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8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9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0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1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12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13.xml" ContentType="application/vnd.openxmlformats-officedocument.drawing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60" yWindow="60" windowWidth="9780" windowHeight="6345" tabRatio="919"/>
  </bookViews>
  <sheets>
    <sheet name="المحتويات Index" sheetId="20" r:id="rId1"/>
    <sheet name="1" sheetId="18" r:id="rId2"/>
    <sheet name="2" sheetId="17" r:id="rId3"/>
    <sheet name="3" sheetId="19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5" r:id="rId14"/>
    <sheet name="14" sheetId="14" r:id="rId15"/>
  </sheets>
  <definedNames>
    <definedName name="_xlnm.Print_Area" localSheetId="1">'1'!$A$1:$F$64</definedName>
    <definedName name="_xlnm.Print_Area" localSheetId="10">'10'!$A$1:$J$112</definedName>
    <definedName name="_xlnm.Print_Area" localSheetId="11">'11'!$A$1:$J$143</definedName>
    <definedName name="_xlnm.Print_Area" localSheetId="12">'12'!$A$1:$J$713</definedName>
    <definedName name="_xlnm.Print_Area" localSheetId="13">'13'!$A$1:$K$149</definedName>
    <definedName name="_xlnm.Print_Area" localSheetId="14">'14'!$A$1:$K$84</definedName>
    <definedName name="_xlnm.Print_Area" localSheetId="2">'2'!$A$1:$H$25</definedName>
    <definedName name="_xlnm.Print_Area" localSheetId="4">'4'!$A$1:$J$225</definedName>
    <definedName name="_xlnm.Print_Area" localSheetId="5">'5'!$A$1:$K$409</definedName>
    <definedName name="_xlnm.Print_Area" localSheetId="6">'6'!$A$1:$J$302</definedName>
    <definedName name="_xlnm.Print_Area" localSheetId="7">'7'!$A$1:$J$412</definedName>
    <definedName name="_xlnm.Print_Area" localSheetId="8">'8'!$A$1:$J$142</definedName>
    <definedName name="_xlnm.Print_Area" localSheetId="9">'9'!$A$1:$J$111</definedName>
  </definedNames>
  <calcPr calcId="145621"/>
</workbook>
</file>

<file path=xl/calcChain.xml><?xml version="1.0" encoding="utf-8"?>
<calcChain xmlns="http://schemas.openxmlformats.org/spreadsheetml/2006/main">
  <c r="I284" i="19" l="1"/>
  <c r="H284" i="19"/>
  <c r="E284" i="19"/>
  <c r="I283" i="19"/>
  <c r="H283" i="19"/>
  <c r="E283" i="19"/>
  <c r="I282" i="19"/>
  <c r="H282" i="19"/>
  <c r="E282" i="19"/>
  <c r="I281" i="19"/>
  <c r="H281" i="19"/>
  <c r="E281" i="19"/>
  <c r="I280" i="19"/>
  <c r="H280" i="19"/>
  <c r="E280" i="19"/>
  <c r="I279" i="19"/>
  <c r="H279" i="19"/>
  <c r="E279" i="19"/>
  <c r="I278" i="19"/>
  <c r="H278" i="19"/>
  <c r="E278" i="19"/>
  <c r="I277" i="19"/>
  <c r="H277" i="19"/>
  <c r="E277" i="19"/>
  <c r="I276" i="19"/>
  <c r="H276" i="19"/>
  <c r="E276" i="19"/>
  <c r="I275" i="19"/>
  <c r="H275" i="19"/>
  <c r="E275" i="19"/>
  <c r="I251" i="19"/>
  <c r="H251" i="19"/>
  <c r="E251" i="19"/>
  <c r="I250" i="19"/>
  <c r="H250" i="19"/>
  <c r="E250" i="19"/>
  <c r="I249" i="19"/>
  <c r="H249" i="19"/>
  <c r="E249" i="19"/>
  <c r="I248" i="19"/>
  <c r="H248" i="19"/>
  <c r="E248" i="19"/>
  <c r="I247" i="19"/>
  <c r="H247" i="19"/>
  <c r="E247" i="19"/>
  <c r="I246" i="19"/>
  <c r="H246" i="19"/>
  <c r="E246" i="19"/>
  <c r="I245" i="19"/>
  <c r="H245" i="19"/>
  <c r="E245" i="19"/>
  <c r="I244" i="19"/>
  <c r="H244" i="19"/>
  <c r="E244" i="19"/>
  <c r="I243" i="19"/>
  <c r="H243" i="19"/>
  <c r="E243" i="19"/>
  <c r="I242" i="19"/>
  <c r="H242" i="19"/>
  <c r="E242" i="19"/>
  <c r="I218" i="19"/>
  <c r="H218" i="19"/>
  <c r="E218" i="19"/>
  <c r="I217" i="19"/>
  <c r="H217" i="19"/>
  <c r="E217" i="19"/>
  <c r="I216" i="19"/>
  <c r="H216" i="19"/>
  <c r="E216" i="19"/>
  <c r="I215" i="19"/>
  <c r="H215" i="19"/>
  <c r="E215" i="19"/>
  <c r="I214" i="19"/>
  <c r="H214" i="19"/>
  <c r="E214" i="19"/>
  <c r="I213" i="19"/>
  <c r="H213" i="19"/>
  <c r="E213" i="19"/>
  <c r="I212" i="19"/>
  <c r="H212" i="19"/>
  <c r="E212" i="19"/>
  <c r="I211" i="19"/>
  <c r="H211" i="19"/>
  <c r="E211" i="19"/>
  <c r="I210" i="19"/>
  <c r="H210" i="19"/>
  <c r="E210" i="19"/>
  <c r="I209" i="19"/>
  <c r="H209" i="19"/>
  <c r="E209" i="19"/>
  <c r="I185" i="19"/>
  <c r="H185" i="19"/>
  <c r="E185" i="19"/>
  <c r="I184" i="19"/>
  <c r="H184" i="19"/>
  <c r="E184" i="19"/>
  <c r="I183" i="19"/>
  <c r="H183" i="19"/>
  <c r="E183" i="19"/>
  <c r="I182" i="19"/>
  <c r="H182" i="19"/>
  <c r="E182" i="19"/>
  <c r="I181" i="19"/>
  <c r="H181" i="19"/>
  <c r="E181" i="19"/>
  <c r="I180" i="19"/>
  <c r="H180" i="19"/>
  <c r="E180" i="19"/>
  <c r="I179" i="19"/>
  <c r="H179" i="19"/>
  <c r="E179" i="19"/>
  <c r="I178" i="19"/>
  <c r="H178" i="19"/>
  <c r="E178" i="19"/>
  <c r="I177" i="19"/>
  <c r="H177" i="19"/>
  <c r="E177" i="19"/>
  <c r="I176" i="19"/>
  <c r="H176" i="19"/>
  <c r="E176" i="19"/>
  <c r="I152" i="19"/>
  <c r="H152" i="19"/>
  <c r="E152" i="19"/>
  <c r="I151" i="19"/>
  <c r="H151" i="19"/>
  <c r="E151" i="19"/>
  <c r="I150" i="19"/>
  <c r="H150" i="19"/>
  <c r="E150" i="19"/>
  <c r="I149" i="19"/>
  <c r="H149" i="19"/>
  <c r="E149" i="19"/>
  <c r="I148" i="19"/>
  <c r="H148" i="19"/>
  <c r="E148" i="19"/>
  <c r="I147" i="19"/>
  <c r="H147" i="19"/>
  <c r="E147" i="19"/>
  <c r="I146" i="19"/>
  <c r="H146" i="19"/>
  <c r="E146" i="19"/>
  <c r="I145" i="19"/>
  <c r="H145" i="19"/>
  <c r="E145" i="19"/>
  <c r="I144" i="19"/>
  <c r="H144" i="19"/>
  <c r="E144" i="19"/>
  <c r="I143" i="19"/>
  <c r="H143" i="19"/>
  <c r="E143" i="19"/>
  <c r="I119" i="19"/>
  <c r="H119" i="19"/>
  <c r="E119" i="19"/>
  <c r="I118" i="19"/>
  <c r="H118" i="19"/>
  <c r="E118" i="19"/>
  <c r="I117" i="19"/>
  <c r="H117" i="19"/>
  <c r="E117" i="19"/>
  <c r="I116" i="19"/>
  <c r="H116" i="19"/>
  <c r="E116" i="19"/>
  <c r="I115" i="19"/>
  <c r="H115" i="19"/>
  <c r="E115" i="19"/>
  <c r="I114" i="19"/>
  <c r="H114" i="19"/>
  <c r="E114" i="19"/>
  <c r="I113" i="19"/>
  <c r="H113" i="19"/>
  <c r="E113" i="19"/>
  <c r="I112" i="19"/>
  <c r="H112" i="19"/>
  <c r="E112" i="19"/>
  <c r="I111" i="19"/>
  <c r="H111" i="19"/>
  <c r="E111" i="19"/>
  <c r="I110" i="19"/>
  <c r="H110" i="19"/>
  <c r="E110" i="19"/>
  <c r="I86" i="19"/>
  <c r="H86" i="19"/>
  <c r="E86" i="19"/>
  <c r="I85" i="19"/>
  <c r="H85" i="19"/>
  <c r="E85" i="19"/>
  <c r="I84" i="19"/>
  <c r="H84" i="19"/>
  <c r="E84" i="19"/>
  <c r="I83" i="19"/>
  <c r="H83" i="19"/>
  <c r="E83" i="19"/>
  <c r="I82" i="19"/>
  <c r="H82" i="19"/>
  <c r="E82" i="19"/>
  <c r="I81" i="19"/>
  <c r="H81" i="19"/>
  <c r="E81" i="19"/>
  <c r="I80" i="19"/>
  <c r="H80" i="19"/>
  <c r="E80" i="19"/>
  <c r="I79" i="19"/>
  <c r="H79" i="19"/>
  <c r="E79" i="19"/>
  <c r="I78" i="19"/>
  <c r="H78" i="19"/>
  <c r="E78" i="19"/>
  <c r="I77" i="19"/>
  <c r="H77" i="19"/>
  <c r="E77" i="19"/>
  <c r="I53" i="19"/>
  <c r="H53" i="19"/>
  <c r="E53" i="19"/>
  <c r="I52" i="19"/>
  <c r="H52" i="19"/>
  <c r="E52" i="19"/>
  <c r="I51" i="19"/>
  <c r="H51" i="19"/>
  <c r="E51" i="19"/>
  <c r="I50" i="19"/>
  <c r="H50" i="19"/>
  <c r="E50" i="19"/>
  <c r="I49" i="19"/>
  <c r="H49" i="19"/>
  <c r="E49" i="19"/>
  <c r="I48" i="19"/>
  <c r="H48" i="19"/>
  <c r="E48" i="19"/>
  <c r="I47" i="19"/>
  <c r="H47" i="19"/>
  <c r="E47" i="19"/>
  <c r="I46" i="19"/>
  <c r="H46" i="19"/>
  <c r="E46" i="19"/>
  <c r="I45" i="19"/>
  <c r="H45" i="19"/>
  <c r="E45" i="19"/>
  <c r="I44" i="19"/>
  <c r="H44" i="19"/>
  <c r="E44" i="19"/>
  <c r="I20" i="19"/>
  <c r="H20" i="19"/>
  <c r="E20" i="19"/>
  <c r="I19" i="19"/>
  <c r="H19" i="19"/>
  <c r="E19" i="19"/>
  <c r="I18" i="19"/>
  <c r="H18" i="19"/>
  <c r="E18" i="19"/>
  <c r="I17" i="19"/>
  <c r="H17" i="19"/>
  <c r="E17" i="19"/>
  <c r="I16" i="19"/>
  <c r="H16" i="19"/>
  <c r="E16" i="19"/>
  <c r="I15" i="19"/>
  <c r="H15" i="19"/>
  <c r="E15" i="19"/>
  <c r="I14" i="19"/>
  <c r="H14" i="19"/>
  <c r="E14" i="19"/>
  <c r="I13" i="19"/>
  <c r="H13" i="19"/>
  <c r="E13" i="19"/>
  <c r="I12" i="19"/>
  <c r="H12" i="19"/>
  <c r="E12" i="19"/>
  <c r="I11" i="19"/>
  <c r="H11" i="19"/>
  <c r="E11" i="19"/>
  <c r="E83" i="15" l="1"/>
  <c r="J83" i="15"/>
  <c r="I83" i="15"/>
  <c r="H83" i="15"/>
  <c r="G83" i="15"/>
  <c r="F83" i="15"/>
  <c r="H664" i="13"/>
  <c r="E664" i="13"/>
  <c r="H663" i="13"/>
  <c r="E663" i="13"/>
  <c r="H662" i="13"/>
  <c r="E662" i="13"/>
  <c r="H661" i="13"/>
  <c r="E661" i="13"/>
  <c r="H660" i="13"/>
  <c r="E660" i="13"/>
  <c r="H659" i="13"/>
  <c r="E659" i="13"/>
  <c r="H658" i="13"/>
  <c r="E658" i="13"/>
  <c r="H657" i="13"/>
  <c r="E657" i="13"/>
  <c r="H656" i="13"/>
  <c r="E656" i="13"/>
  <c r="H655" i="13"/>
  <c r="E655" i="13"/>
  <c r="H626" i="13"/>
  <c r="E626" i="13"/>
  <c r="H625" i="13"/>
  <c r="E625" i="13"/>
  <c r="H624" i="13"/>
  <c r="E624" i="13"/>
  <c r="H623" i="13"/>
  <c r="E623" i="13"/>
  <c r="H622" i="13"/>
  <c r="E622" i="13"/>
  <c r="H621" i="13"/>
  <c r="E621" i="13"/>
  <c r="H620" i="13"/>
  <c r="E620" i="13"/>
  <c r="H619" i="13"/>
  <c r="E619" i="13"/>
  <c r="H618" i="13"/>
  <c r="E618" i="13"/>
  <c r="H617" i="13"/>
  <c r="E617" i="13"/>
  <c r="H588" i="13"/>
  <c r="E588" i="13"/>
  <c r="H587" i="13"/>
  <c r="E587" i="13"/>
  <c r="H586" i="13"/>
  <c r="E586" i="13"/>
  <c r="H585" i="13"/>
  <c r="E585" i="13"/>
  <c r="H584" i="13"/>
  <c r="E584" i="13"/>
  <c r="H583" i="13"/>
  <c r="E583" i="13"/>
  <c r="H582" i="13"/>
  <c r="E582" i="13"/>
  <c r="H581" i="13"/>
  <c r="E581" i="13"/>
  <c r="H580" i="13"/>
  <c r="E580" i="13"/>
  <c r="H579" i="13"/>
  <c r="E579" i="13"/>
  <c r="H550" i="13"/>
  <c r="E550" i="13"/>
  <c r="H549" i="13"/>
  <c r="E549" i="13"/>
  <c r="H548" i="13"/>
  <c r="E548" i="13"/>
  <c r="H547" i="13"/>
  <c r="E547" i="13"/>
  <c r="H546" i="13"/>
  <c r="E546" i="13"/>
  <c r="H545" i="13"/>
  <c r="E545" i="13"/>
  <c r="H544" i="13"/>
  <c r="E544" i="13"/>
  <c r="H543" i="13"/>
  <c r="E543" i="13"/>
  <c r="H542" i="13"/>
  <c r="E542" i="13"/>
  <c r="H541" i="13"/>
  <c r="E541" i="13"/>
  <c r="H512" i="13"/>
  <c r="E512" i="13"/>
  <c r="H511" i="13"/>
  <c r="E511" i="13"/>
  <c r="H510" i="13"/>
  <c r="E510" i="13"/>
  <c r="H509" i="13"/>
  <c r="E509" i="13"/>
  <c r="H508" i="13"/>
  <c r="E508" i="13"/>
  <c r="H507" i="13"/>
  <c r="E507" i="13"/>
  <c r="H506" i="13"/>
  <c r="E506" i="13"/>
  <c r="H505" i="13"/>
  <c r="E505" i="13"/>
  <c r="H504" i="13"/>
  <c r="E504" i="13"/>
  <c r="H503" i="13"/>
  <c r="E503" i="13"/>
  <c r="H474" i="13"/>
  <c r="E474" i="13"/>
  <c r="H473" i="13"/>
  <c r="E473" i="13"/>
  <c r="H472" i="13"/>
  <c r="E472" i="13"/>
  <c r="H471" i="13"/>
  <c r="E471" i="13"/>
  <c r="H470" i="13"/>
  <c r="E470" i="13"/>
  <c r="H469" i="13"/>
  <c r="E469" i="13"/>
  <c r="H468" i="13"/>
  <c r="E468" i="13"/>
  <c r="H467" i="13"/>
  <c r="E467" i="13"/>
  <c r="H466" i="13"/>
  <c r="E466" i="13"/>
  <c r="H465" i="13"/>
  <c r="E465" i="13"/>
  <c r="H436" i="13"/>
  <c r="E436" i="13"/>
  <c r="H435" i="13"/>
  <c r="E435" i="13"/>
  <c r="H434" i="13"/>
  <c r="E434" i="13"/>
  <c r="H433" i="13"/>
  <c r="E433" i="13"/>
  <c r="H432" i="13"/>
  <c r="E432" i="13"/>
  <c r="H431" i="13"/>
  <c r="E431" i="13"/>
  <c r="H430" i="13"/>
  <c r="E430" i="13"/>
  <c r="H429" i="13"/>
  <c r="E429" i="13"/>
  <c r="H428" i="13"/>
  <c r="E428" i="13"/>
  <c r="H427" i="13"/>
  <c r="E427" i="13"/>
  <c r="H398" i="13"/>
  <c r="E398" i="13"/>
  <c r="H397" i="13"/>
  <c r="E397" i="13"/>
  <c r="H396" i="13"/>
  <c r="E396" i="13"/>
  <c r="H395" i="13"/>
  <c r="E395" i="13"/>
  <c r="H394" i="13"/>
  <c r="E394" i="13"/>
  <c r="H393" i="13"/>
  <c r="E393" i="13"/>
  <c r="H392" i="13"/>
  <c r="E392" i="13"/>
  <c r="H391" i="13"/>
  <c r="E391" i="13"/>
  <c r="H390" i="13"/>
  <c r="E390" i="13"/>
  <c r="H389" i="13"/>
  <c r="E389" i="13"/>
  <c r="H360" i="13"/>
  <c r="E360" i="13"/>
  <c r="H359" i="13"/>
  <c r="E359" i="13"/>
  <c r="H358" i="13"/>
  <c r="E358" i="13"/>
  <c r="H357" i="13"/>
  <c r="E357" i="13"/>
  <c r="H356" i="13"/>
  <c r="E356" i="13"/>
  <c r="H355" i="13"/>
  <c r="E355" i="13"/>
  <c r="H354" i="13"/>
  <c r="E354" i="13"/>
  <c r="H353" i="13"/>
  <c r="E353" i="13"/>
  <c r="H352" i="13"/>
  <c r="E352" i="13"/>
  <c r="H351" i="13"/>
  <c r="E351" i="13"/>
  <c r="H322" i="13"/>
  <c r="E322" i="13"/>
  <c r="H321" i="13"/>
  <c r="E321" i="13"/>
  <c r="H320" i="13"/>
  <c r="E320" i="13"/>
  <c r="H319" i="13"/>
  <c r="E319" i="13"/>
  <c r="H318" i="13"/>
  <c r="E318" i="13"/>
  <c r="H317" i="13"/>
  <c r="E317" i="13"/>
  <c r="H316" i="13"/>
  <c r="E316" i="13"/>
  <c r="H315" i="13"/>
  <c r="E315" i="13"/>
  <c r="H314" i="13"/>
  <c r="E314" i="13"/>
  <c r="H313" i="13"/>
  <c r="E313" i="13"/>
  <c r="H284" i="13"/>
  <c r="E284" i="13"/>
  <c r="H283" i="13"/>
  <c r="E283" i="13"/>
  <c r="H282" i="13"/>
  <c r="E282" i="13"/>
  <c r="H281" i="13"/>
  <c r="E281" i="13"/>
  <c r="H280" i="13"/>
  <c r="E280" i="13"/>
  <c r="H279" i="13"/>
  <c r="E279" i="13"/>
  <c r="H278" i="13"/>
  <c r="E278" i="13"/>
  <c r="H277" i="13"/>
  <c r="E277" i="13"/>
  <c r="H276" i="13"/>
  <c r="E276" i="13"/>
  <c r="H275" i="13"/>
  <c r="E275" i="13"/>
  <c r="H246" i="13"/>
  <c r="E246" i="13"/>
  <c r="H245" i="13"/>
  <c r="E245" i="13"/>
  <c r="H244" i="13"/>
  <c r="E244" i="13"/>
  <c r="H243" i="13"/>
  <c r="E243" i="13"/>
  <c r="H242" i="13"/>
  <c r="E242" i="13"/>
  <c r="H241" i="13"/>
  <c r="E241" i="13"/>
  <c r="H240" i="13"/>
  <c r="E240" i="13"/>
  <c r="H239" i="13"/>
  <c r="E239" i="13"/>
  <c r="H238" i="13"/>
  <c r="E238" i="13"/>
  <c r="H237" i="13"/>
  <c r="E237" i="13"/>
  <c r="H208" i="13"/>
  <c r="E208" i="13"/>
  <c r="H207" i="13"/>
  <c r="E207" i="13"/>
  <c r="H206" i="13"/>
  <c r="E206" i="13"/>
  <c r="H205" i="13"/>
  <c r="E205" i="13"/>
  <c r="H204" i="13"/>
  <c r="E204" i="13"/>
  <c r="H203" i="13"/>
  <c r="E203" i="13"/>
  <c r="H202" i="13"/>
  <c r="E202" i="13"/>
  <c r="H201" i="13"/>
  <c r="E201" i="13"/>
  <c r="H200" i="13"/>
  <c r="E200" i="13"/>
  <c r="H199" i="13"/>
  <c r="E199" i="13"/>
  <c r="H170" i="13"/>
  <c r="E170" i="13"/>
  <c r="H169" i="13"/>
  <c r="E169" i="13"/>
  <c r="H168" i="13"/>
  <c r="E168" i="13"/>
  <c r="H167" i="13"/>
  <c r="E167" i="13"/>
  <c r="H166" i="13"/>
  <c r="E166" i="13"/>
  <c r="H165" i="13"/>
  <c r="E165" i="13"/>
  <c r="H164" i="13"/>
  <c r="E164" i="13"/>
  <c r="H163" i="13"/>
  <c r="E163" i="13"/>
  <c r="H162" i="13"/>
  <c r="E162" i="13"/>
  <c r="H161" i="13"/>
  <c r="E161" i="13"/>
  <c r="H132" i="13"/>
  <c r="E132" i="13"/>
  <c r="H131" i="13"/>
  <c r="E131" i="13"/>
  <c r="H130" i="13"/>
  <c r="E130" i="13"/>
  <c r="H129" i="13"/>
  <c r="E129" i="13"/>
  <c r="H128" i="13"/>
  <c r="E128" i="13"/>
  <c r="H127" i="13"/>
  <c r="E127" i="13"/>
  <c r="H126" i="13"/>
  <c r="E126" i="13"/>
  <c r="H125" i="13"/>
  <c r="E125" i="13"/>
  <c r="H124" i="13"/>
  <c r="E124" i="13"/>
  <c r="H123" i="13"/>
  <c r="E123" i="13"/>
  <c r="H94" i="13"/>
  <c r="E94" i="13"/>
  <c r="H93" i="13"/>
  <c r="E93" i="13"/>
  <c r="H92" i="13"/>
  <c r="E92" i="13"/>
  <c r="H91" i="13"/>
  <c r="E91" i="13"/>
  <c r="H90" i="13"/>
  <c r="E90" i="13"/>
  <c r="H89" i="13"/>
  <c r="E89" i="13"/>
  <c r="H88" i="13"/>
  <c r="E88" i="13"/>
  <c r="H87" i="13"/>
  <c r="E87" i="13"/>
  <c r="H86" i="13"/>
  <c r="E86" i="13"/>
  <c r="H85" i="13"/>
  <c r="E85" i="13"/>
  <c r="H56" i="13"/>
  <c r="E56" i="13"/>
  <c r="H55" i="13"/>
  <c r="E55" i="13"/>
  <c r="H54" i="13"/>
  <c r="E54" i="13"/>
  <c r="H53" i="13"/>
  <c r="E53" i="13"/>
  <c r="H52" i="13"/>
  <c r="E52" i="13"/>
  <c r="H51" i="13"/>
  <c r="E51" i="13"/>
  <c r="H50" i="13"/>
  <c r="E50" i="13"/>
  <c r="H49" i="13"/>
  <c r="E49" i="13"/>
  <c r="H48" i="13"/>
  <c r="E48" i="13"/>
  <c r="H47" i="13"/>
  <c r="E47" i="13"/>
  <c r="H18" i="13"/>
  <c r="E18" i="13"/>
  <c r="H17" i="13"/>
  <c r="E17" i="13"/>
  <c r="H16" i="13"/>
  <c r="E16" i="13"/>
  <c r="H15" i="13"/>
  <c r="E15" i="13"/>
  <c r="H14" i="13"/>
  <c r="E14" i="13"/>
  <c r="H13" i="13"/>
  <c r="E13" i="13"/>
  <c r="H12" i="13"/>
  <c r="E12" i="13"/>
  <c r="H11" i="13"/>
  <c r="E11" i="13"/>
  <c r="H10" i="13"/>
  <c r="E10" i="13"/>
  <c r="H9" i="13"/>
  <c r="E9" i="13"/>
  <c r="H94" i="12"/>
  <c r="E94" i="12"/>
  <c r="H93" i="12"/>
  <c r="E93" i="12"/>
  <c r="H92" i="12"/>
  <c r="E92" i="12"/>
  <c r="H91" i="12"/>
  <c r="E91" i="12"/>
  <c r="H90" i="12"/>
  <c r="E90" i="12"/>
  <c r="H89" i="12"/>
  <c r="E89" i="12"/>
  <c r="H88" i="12"/>
  <c r="E88" i="12"/>
  <c r="H87" i="12"/>
  <c r="E87" i="12"/>
  <c r="H86" i="12"/>
  <c r="E86" i="12"/>
  <c r="H85" i="12"/>
  <c r="E85" i="12"/>
  <c r="H56" i="12"/>
  <c r="E56" i="12"/>
  <c r="H55" i="12"/>
  <c r="E55" i="12"/>
  <c r="H54" i="12"/>
  <c r="E54" i="12"/>
  <c r="H53" i="12"/>
  <c r="E53" i="12"/>
  <c r="H52" i="12"/>
  <c r="E52" i="12"/>
  <c r="H51" i="12"/>
  <c r="E51" i="12"/>
  <c r="H50" i="12"/>
  <c r="E50" i="12"/>
  <c r="H49" i="12"/>
  <c r="E49" i="12"/>
  <c r="H48" i="12"/>
  <c r="E48" i="12"/>
  <c r="H47" i="12"/>
  <c r="E47" i="12"/>
  <c r="H18" i="12"/>
  <c r="E18" i="12"/>
  <c r="H17" i="12"/>
  <c r="E17" i="12"/>
  <c r="H16" i="12"/>
  <c r="E16" i="12"/>
  <c r="H15" i="12"/>
  <c r="E15" i="12"/>
  <c r="H14" i="12"/>
  <c r="E14" i="12"/>
  <c r="H13" i="12"/>
  <c r="E13" i="12"/>
  <c r="H12" i="12"/>
  <c r="E12" i="12"/>
  <c r="H11" i="12"/>
  <c r="E11" i="12"/>
  <c r="H10" i="12"/>
  <c r="E10" i="12"/>
  <c r="H9" i="12"/>
  <c r="E9" i="12"/>
  <c r="H56" i="11"/>
  <c r="E56" i="11"/>
  <c r="H55" i="11"/>
  <c r="E55" i="11"/>
  <c r="H54" i="11"/>
  <c r="E54" i="11"/>
  <c r="H53" i="11"/>
  <c r="E53" i="11"/>
  <c r="H52" i="11"/>
  <c r="E52" i="11"/>
  <c r="H51" i="11"/>
  <c r="E51" i="11"/>
  <c r="H50" i="11"/>
  <c r="E50" i="11"/>
  <c r="H49" i="11"/>
  <c r="E49" i="11"/>
  <c r="H48" i="11"/>
  <c r="E48" i="11"/>
  <c r="H47" i="11"/>
  <c r="E47" i="11"/>
  <c r="H18" i="11"/>
  <c r="E18" i="11"/>
  <c r="H17" i="11"/>
  <c r="E17" i="11"/>
  <c r="H16" i="11"/>
  <c r="E16" i="11"/>
  <c r="H15" i="11"/>
  <c r="E15" i="11"/>
  <c r="H14" i="11"/>
  <c r="E14" i="11"/>
  <c r="H13" i="11"/>
  <c r="E13" i="11"/>
  <c r="H12" i="11"/>
  <c r="E12" i="11"/>
  <c r="H11" i="11"/>
  <c r="E11" i="11"/>
  <c r="H10" i="11"/>
  <c r="E10" i="11"/>
  <c r="H9" i="11"/>
  <c r="E9" i="11"/>
  <c r="H56" i="10"/>
  <c r="E56" i="10"/>
  <c r="H55" i="10"/>
  <c r="E55" i="10"/>
  <c r="H54" i="10"/>
  <c r="E54" i="10"/>
  <c r="H53" i="10"/>
  <c r="E53" i="10"/>
  <c r="H52" i="10"/>
  <c r="E52" i="10"/>
  <c r="H51" i="10"/>
  <c r="E51" i="10"/>
  <c r="H50" i="10"/>
  <c r="E50" i="10"/>
  <c r="H49" i="10"/>
  <c r="E49" i="10"/>
  <c r="H48" i="10"/>
  <c r="E48" i="10"/>
  <c r="H47" i="10"/>
  <c r="E47" i="10"/>
  <c r="H18" i="10"/>
  <c r="E18" i="10"/>
  <c r="H17" i="10"/>
  <c r="E17" i="10"/>
  <c r="H16" i="10"/>
  <c r="E16" i="10"/>
  <c r="H15" i="10"/>
  <c r="E15" i="10"/>
  <c r="H14" i="10"/>
  <c r="E14" i="10"/>
  <c r="H13" i="10"/>
  <c r="E13" i="10"/>
  <c r="H12" i="10"/>
  <c r="E12" i="10"/>
  <c r="H11" i="10"/>
  <c r="E11" i="10"/>
  <c r="H10" i="10"/>
  <c r="E10" i="10"/>
  <c r="H9" i="10"/>
  <c r="E9" i="10"/>
  <c r="H94" i="9"/>
  <c r="E94" i="9"/>
  <c r="H93" i="9"/>
  <c r="E93" i="9"/>
  <c r="H92" i="9"/>
  <c r="E92" i="9"/>
  <c r="H91" i="9"/>
  <c r="E91" i="9"/>
  <c r="H90" i="9"/>
  <c r="E90" i="9"/>
  <c r="H89" i="9"/>
  <c r="E89" i="9"/>
  <c r="H88" i="9"/>
  <c r="E88" i="9"/>
  <c r="H87" i="9"/>
  <c r="E87" i="9"/>
  <c r="H86" i="9"/>
  <c r="E86" i="9"/>
  <c r="H85" i="9"/>
  <c r="E85" i="9"/>
  <c r="H56" i="9"/>
  <c r="E56" i="9"/>
  <c r="H55" i="9"/>
  <c r="E55" i="9"/>
  <c r="H54" i="9"/>
  <c r="E54" i="9"/>
  <c r="H53" i="9"/>
  <c r="E53" i="9"/>
  <c r="H52" i="9"/>
  <c r="E52" i="9"/>
  <c r="H51" i="9"/>
  <c r="E51" i="9"/>
  <c r="H50" i="9"/>
  <c r="E50" i="9"/>
  <c r="H49" i="9"/>
  <c r="E49" i="9"/>
  <c r="H48" i="9"/>
  <c r="E48" i="9"/>
  <c r="H47" i="9"/>
  <c r="E47" i="9"/>
  <c r="H18" i="9"/>
  <c r="E18" i="9"/>
  <c r="H17" i="9"/>
  <c r="E17" i="9"/>
  <c r="H16" i="9"/>
  <c r="E16" i="9"/>
  <c r="H15" i="9"/>
  <c r="E15" i="9"/>
  <c r="H14" i="9"/>
  <c r="E14" i="9"/>
  <c r="H13" i="9"/>
  <c r="E13" i="9"/>
  <c r="H12" i="9"/>
  <c r="E12" i="9"/>
  <c r="H11" i="9"/>
  <c r="E11" i="9"/>
  <c r="H10" i="9"/>
  <c r="E10" i="9"/>
  <c r="H9" i="9"/>
  <c r="E9" i="9"/>
  <c r="H360" i="8"/>
  <c r="E360" i="8"/>
  <c r="H359" i="8"/>
  <c r="E359" i="8"/>
  <c r="H358" i="8"/>
  <c r="E358" i="8"/>
  <c r="H357" i="8"/>
  <c r="E357" i="8"/>
  <c r="H356" i="8"/>
  <c r="E356" i="8"/>
  <c r="H355" i="8"/>
  <c r="E355" i="8"/>
  <c r="H354" i="8"/>
  <c r="E354" i="8"/>
  <c r="H353" i="8"/>
  <c r="E353" i="8"/>
  <c r="H352" i="8"/>
  <c r="E352" i="8"/>
  <c r="H351" i="8"/>
  <c r="E351" i="8"/>
  <c r="H322" i="8"/>
  <c r="E322" i="8"/>
  <c r="H321" i="8"/>
  <c r="E321" i="8"/>
  <c r="H320" i="8"/>
  <c r="E320" i="8"/>
  <c r="H319" i="8"/>
  <c r="E319" i="8"/>
  <c r="H318" i="8"/>
  <c r="E318" i="8"/>
  <c r="H317" i="8"/>
  <c r="E317" i="8"/>
  <c r="H316" i="8"/>
  <c r="E316" i="8"/>
  <c r="H315" i="8"/>
  <c r="E315" i="8"/>
  <c r="H314" i="8"/>
  <c r="E314" i="8"/>
  <c r="H313" i="8"/>
  <c r="E313" i="8"/>
  <c r="H284" i="8"/>
  <c r="E284" i="8"/>
  <c r="H283" i="8"/>
  <c r="E283" i="8"/>
  <c r="H282" i="8"/>
  <c r="E282" i="8"/>
  <c r="H281" i="8"/>
  <c r="E281" i="8"/>
  <c r="H280" i="8"/>
  <c r="E280" i="8"/>
  <c r="H279" i="8"/>
  <c r="E279" i="8"/>
  <c r="H278" i="8"/>
  <c r="E278" i="8"/>
  <c r="H277" i="8"/>
  <c r="E277" i="8"/>
  <c r="H276" i="8"/>
  <c r="E276" i="8"/>
  <c r="H275" i="8"/>
  <c r="E275" i="8"/>
  <c r="H246" i="8"/>
  <c r="E246" i="8"/>
  <c r="H245" i="8"/>
  <c r="E245" i="8"/>
  <c r="H244" i="8"/>
  <c r="E244" i="8"/>
  <c r="H243" i="8"/>
  <c r="E243" i="8"/>
  <c r="H242" i="8"/>
  <c r="E242" i="8"/>
  <c r="H241" i="8"/>
  <c r="E241" i="8"/>
  <c r="H240" i="8"/>
  <c r="E240" i="8"/>
  <c r="H239" i="8"/>
  <c r="E239" i="8"/>
  <c r="H238" i="8"/>
  <c r="E238" i="8"/>
  <c r="H237" i="8"/>
  <c r="E237" i="8"/>
  <c r="H208" i="8"/>
  <c r="E208" i="8"/>
  <c r="H207" i="8"/>
  <c r="E207" i="8"/>
  <c r="H206" i="8"/>
  <c r="E206" i="8"/>
  <c r="H205" i="8"/>
  <c r="E205" i="8"/>
  <c r="H204" i="8"/>
  <c r="E204" i="8"/>
  <c r="H203" i="8"/>
  <c r="E203" i="8"/>
  <c r="H202" i="8"/>
  <c r="E202" i="8"/>
  <c r="H201" i="8"/>
  <c r="E201" i="8"/>
  <c r="H200" i="8"/>
  <c r="E200" i="8"/>
  <c r="H199" i="8"/>
  <c r="E199" i="8"/>
  <c r="H170" i="8"/>
  <c r="E170" i="8"/>
  <c r="H169" i="8"/>
  <c r="E169" i="8"/>
  <c r="H168" i="8"/>
  <c r="E168" i="8"/>
  <c r="H167" i="8"/>
  <c r="E167" i="8"/>
  <c r="H166" i="8"/>
  <c r="E166" i="8"/>
  <c r="H165" i="8"/>
  <c r="E165" i="8"/>
  <c r="H164" i="8"/>
  <c r="E164" i="8"/>
  <c r="H163" i="8"/>
  <c r="E163" i="8"/>
  <c r="H162" i="8"/>
  <c r="E162" i="8"/>
  <c r="H161" i="8"/>
  <c r="E161" i="8"/>
  <c r="H132" i="8"/>
  <c r="E132" i="8"/>
  <c r="H131" i="8"/>
  <c r="E131" i="8"/>
  <c r="H130" i="8"/>
  <c r="E130" i="8"/>
  <c r="H129" i="8"/>
  <c r="E129" i="8"/>
  <c r="H128" i="8"/>
  <c r="E128" i="8"/>
  <c r="H127" i="8"/>
  <c r="E127" i="8"/>
  <c r="H126" i="8"/>
  <c r="E126" i="8"/>
  <c r="H125" i="8"/>
  <c r="E125" i="8"/>
  <c r="H124" i="8"/>
  <c r="E124" i="8"/>
  <c r="H123" i="8"/>
  <c r="E123" i="8"/>
  <c r="H94" i="8"/>
  <c r="E94" i="8"/>
  <c r="H93" i="8"/>
  <c r="E93" i="8"/>
  <c r="H92" i="8"/>
  <c r="E92" i="8"/>
  <c r="H91" i="8"/>
  <c r="E91" i="8"/>
  <c r="H90" i="8"/>
  <c r="E90" i="8"/>
  <c r="H89" i="8"/>
  <c r="E89" i="8"/>
  <c r="H88" i="8"/>
  <c r="E88" i="8"/>
  <c r="H87" i="8"/>
  <c r="E87" i="8"/>
  <c r="H86" i="8"/>
  <c r="E86" i="8"/>
  <c r="H85" i="8"/>
  <c r="E85" i="8"/>
  <c r="H56" i="8"/>
  <c r="E56" i="8"/>
  <c r="H55" i="8"/>
  <c r="E55" i="8"/>
  <c r="H54" i="8"/>
  <c r="E54" i="8"/>
  <c r="H53" i="8"/>
  <c r="E53" i="8"/>
  <c r="H52" i="8"/>
  <c r="E52" i="8"/>
  <c r="H51" i="8"/>
  <c r="E51" i="8"/>
  <c r="H50" i="8"/>
  <c r="E50" i="8"/>
  <c r="H49" i="8"/>
  <c r="E49" i="8"/>
  <c r="H48" i="8"/>
  <c r="E48" i="8"/>
  <c r="H47" i="8"/>
  <c r="E47" i="8"/>
  <c r="H18" i="8"/>
  <c r="E18" i="8"/>
  <c r="H17" i="8"/>
  <c r="E17" i="8"/>
  <c r="H16" i="8"/>
  <c r="E16" i="8"/>
  <c r="H15" i="8"/>
  <c r="E15" i="8"/>
  <c r="H14" i="8"/>
  <c r="E14" i="8"/>
  <c r="H13" i="8"/>
  <c r="E13" i="8"/>
  <c r="H12" i="8"/>
  <c r="E12" i="8"/>
  <c r="H11" i="8"/>
  <c r="E11" i="8"/>
  <c r="H10" i="8"/>
  <c r="E10" i="8"/>
  <c r="H9" i="8"/>
  <c r="E9" i="8"/>
  <c r="H246" i="7"/>
  <c r="E246" i="7"/>
  <c r="H245" i="7"/>
  <c r="E245" i="7"/>
  <c r="H244" i="7"/>
  <c r="E244" i="7"/>
  <c r="H243" i="7"/>
  <c r="E243" i="7"/>
  <c r="H242" i="7"/>
  <c r="E242" i="7"/>
  <c r="H241" i="7"/>
  <c r="E241" i="7"/>
  <c r="H240" i="7"/>
  <c r="E240" i="7"/>
  <c r="H239" i="7"/>
  <c r="E239" i="7"/>
  <c r="H238" i="7"/>
  <c r="E238" i="7"/>
  <c r="H237" i="7"/>
  <c r="E237" i="7"/>
  <c r="H208" i="7"/>
  <c r="E208" i="7"/>
  <c r="H207" i="7"/>
  <c r="E207" i="7"/>
  <c r="H206" i="7"/>
  <c r="E206" i="7"/>
  <c r="H205" i="7"/>
  <c r="E205" i="7"/>
  <c r="H204" i="7"/>
  <c r="E204" i="7"/>
  <c r="H203" i="7"/>
  <c r="E203" i="7"/>
  <c r="H202" i="7"/>
  <c r="E202" i="7"/>
  <c r="H201" i="7"/>
  <c r="E201" i="7"/>
  <c r="H200" i="7"/>
  <c r="E200" i="7"/>
  <c r="H199" i="7"/>
  <c r="E199" i="7"/>
  <c r="H170" i="7"/>
  <c r="E170" i="7"/>
  <c r="H169" i="7"/>
  <c r="E169" i="7"/>
  <c r="H168" i="7"/>
  <c r="E168" i="7"/>
  <c r="H167" i="7"/>
  <c r="E167" i="7"/>
  <c r="H166" i="7"/>
  <c r="E166" i="7"/>
  <c r="H165" i="7"/>
  <c r="E165" i="7"/>
  <c r="H164" i="7"/>
  <c r="E164" i="7"/>
  <c r="H163" i="7"/>
  <c r="E163" i="7"/>
  <c r="H162" i="7"/>
  <c r="E162" i="7"/>
  <c r="H161" i="7"/>
  <c r="E161" i="7"/>
  <c r="H132" i="7"/>
  <c r="E132" i="7"/>
  <c r="H131" i="7"/>
  <c r="E131" i="7"/>
  <c r="H130" i="7"/>
  <c r="E130" i="7"/>
  <c r="H129" i="7"/>
  <c r="E129" i="7"/>
  <c r="H128" i="7"/>
  <c r="E128" i="7"/>
  <c r="H127" i="7"/>
  <c r="E127" i="7"/>
  <c r="H126" i="7"/>
  <c r="E126" i="7"/>
  <c r="H125" i="7"/>
  <c r="E125" i="7"/>
  <c r="H124" i="7"/>
  <c r="E124" i="7"/>
  <c r="H123" i="7"/>
  <c r="E123" i="7"/>
  <c r="H94" i="7"/>
  <c r="E94" i="7"/>
  <c r="H93" i="7"/>
  <c r="E93" i="7"/>
  <c r="H92" i="7"/>
  <c r="E92" i="7"/>
  <c r="H91" i="7"/>
  <c r="E91" i="7"/>
  <c r="H90" i="7"/>
  <c r="E90" i="7"/>
  <c r="H89" i="7"/>
  <c r="E89" i="7"/>
  <c r="H88" i="7"/>
  <c r="E88" i="7"/>
  <c r="H87" i="7"/>
  <c r="E87" i="7"/>
  <c r="H86" i="7"/>
  <c r="E86" i="7"/>
  <c r="H85" i="7"/>
  <c r="E85" i="7"/>
  <c r="H56" i="7"/>
  <c r="E56" i="7"/>
  <c r="H55" i="7"/>
  <c r="E55" i="7"/>
  <c r="H54" i="7"/>
  <c r="E54" i="7"/>
  <c r="H53" i="7"/>
  <c r="E53" i="7"/>
  <c r="H52" i="7"/>
  <c r="E52" i="7"/>
  <c r="H51" i="7"/>
  <c r="E51" i="7"/>
  <c r="H50" i="7"/>
  <c r="E50" i="7"/>
  <c r="H49" i="7"/>
  <c r="E49" i="7"/>
  <c r="H48" i="7"/>
  <c r="E48" i="7"/>
  <c r="H47" i="7"/>
  <c r="E47" i="7"/>
  <c r="H18" i="7"/>
  <c r="E18" i="7"/>
  <c r="H17" i="7"/>
  <c r="E17" i="7"/>
  <c r="H16" i="7"/>
  <c r="E16" i="7"/>
  <c r="H15" i="7"/>
  <c r="E15" i="7"/>
  <c r="H14" i="7"/>
  <c r="E14" i="7"/>
  <c r="H13" i="7"/>
  <c r="E13" i="7"/>
  <c r="H12" i="7"/>
  <c r="E12" i="7"/>
  <c r="H11" i="7"/>
  <c r="E11" i="7"/>
  <c r="H10" i="7"/>
  <c r="E10" i="7"/>
  <c r="H9" i="7"/>
  <c r="E9" i="7"/>
  <c r="H360" i="6"/>
  <c r="E360" i="6"/>
  <c r="H359" i="6"/>
  <c r="E359" i="6"/>
  <c r="H358" i="6"/>
  <c r="E358" i="6"/>
  <c r="H357" i="6"/>
  <c r="E357" i="6"/>
  <c r="H356" i="6"/>
  <c r="E356" i="6"/>
  <c r="H355" i="6"/>
  <c r="E355" i="6"/>
  <c r="H354" i="6"/>
  <c r="E354" i="6"/>
  <c r="H353" i="6"/>
  <c r="E353" i="6"/>
  <c r="H352" i="6"/>
  <c r="E352" i="6"/>
  <c r="H351" i="6"/>
  <c r="E351" i="6"/>
  <c r="H322" i="6"/>
  <c r="E322" i="6"/>
  <c r="H321" i="6"/>
  <c r="E321" i="6"/>
  <c r="H320" i="6"/>
  <c r="E320" i="6"/>
  <c r="H319" i="6"/>
  <c r="E319" i="6"/>
  <c r="H318" i="6"/>
  <c r="E318" i="6"/>
  <c r="H317" i="6"/>
  <c r="E317" i="6"/>
  <c r="H316" i="6"/>
  <c r="E316" i="6"/>
  <c r="H315" i="6"/>
  <c r="E315" i="6"/>
  <c r="H314" i="6"/>
  <c r="E314" i="6"/>
  <c r="H313" i="6"/>
  <c r="E313" i="6"/>
  <c r="H284" i="6"/>
  <c r="E284" i="6"/>
  <c r="H283" i="6"/>
  <c r="E283" i="6"/>
  <c r="H282" i="6"/>
  <c r="E282" i="6"/>
  <c r="H281" i="6"/>
  <c r="E281" i="6"/>
  <c r="H280" i="6"/>
  <c r="E280" i="6"/>
  <c r="H279" i="6"/>
  <c r="E279" i="6"/>
  <c r="H278" i="6"/>
  <c r="E278" i="6"/>
  <c r="H277" i="6"/>
  <c r="E277" i="6"/>
  <c r="H276" i="6"/>
  <c r="E276" i="6"/>
  <c r="H275" i="6"/>
  <c r="E275" i="6"/>
  <c r="H246" i="6"/>
  <c r="E246" i="6"/>
  <c r="H245" i="6"/>
  <c r="E245" i="6"/>
  <c r="H244" i="6"/>
  <c r="E244" i="6"/>
  <c r="H243" i="6"/>
  <c r="E243" i="6"/>
  <c r="H242" i="6"/>
  <c r="E242" i="6"/>
  <c r="H241" i="6"/>
  <c r="E241" i="6"/>
  <c r="H240" i="6"/>
  <c r="E240" i="6"/>
  <c r="H239" i="6"/>
  <c r="E239" i="6"/>
  <c r="H238" i="6"/>
  <c r="E238" i="6"/>
  <c r="H237" i="6"/>
  <c r="E237" i="6"/>
  <c r="H208" i="6"/>
  <c r="E208" i="6"/>
  <c r="H207" i="6"/>
  <c r="E207" i="6"/>
  <c r="H206" i="6"/>
  <c r="E206" i="6"/>
  <c r="H205" i="6"/>
  <c r="E205" i="6"/>
  <c r="H204" i="6"/>
  <c r="E204" i="6"/>
  <c r="H203" i="6"/>
  <c r="E203" i="6"/>
  <c r="H202" i="6"/>
  <c r="E202" i="6"/>
  <c r="H201" i="6"/>
  <c r="E201" i="6"/>
  <c r="H200" i="6"/>
  <c r="E200" i="6"/>
  <c r="H199" i="6"/>
  <c r="E199" i="6"/>
  <c r="H170" i="6"/>
  <c r="E170" i="6"/>
  <c r="H169" i="6"/>
  <c r="E169" i="6"/>
  <c r="H168" i="6"/>
  <c r="E168" i="6"/>
  <c r="H167" i="6"/>
  <c r="E167" i="6"/>
  <c r="H166" i="6"/>
  <c r="E166" i="6"/>
  <c r="H165" i="6"/>
  <c r="E165" i="6"/>
  <c r="H164" i="6"/>
  <c r="E164" i="6"/>
  <c r="H163" i="6"/>
  <c r="E163" i="6"/>
  <c r="H162" i="6"/>
  <c r="E162" i="6"/>
  <c r="H161" i="6"/>
  <c r="E161" i="6"/>
  <c r="H132" i="6"/>
  <c r="E132" i="6"/>
  <c r="H131" i="6"/>
  <c r="E131" i="6"/>
  <c r="H130" i="6"/>
  <c r="E130" i="6"/>
  <c r="H129" i="6"/>
  <c r="E129" i="6"/>
  <c r="H128" i="6"/>
  <c r="E128" i="6"/>
  <c r="H127" i="6"/>
  <c r="E127" i="6"/>
  <c r="H126" i="6"/>
  <c r="E126" i="6"/>
  <c r="H125" i="6"/>
  <c r="E125" i="6"/>
  <c r="H124" i="6"/>
  <c r="E124" i="6"/>
  <c r="H123" i="6"/>
  <c r="E123" i="6"/>
  <c r="H94" i="6"/>
  <c r="E94" i="6"/>
  <c r="H93" i="6"/>
  <c r="E93" i="6"/>
  <c r="H92" i="6"/>
  <c r="E92" i="6"/>
  <c r="H91" i="6"/>
  <c r="E91" i="6"/>
  <c r="H90" i="6"/>
  <c r="E90" i="6"/>
  <c r="H89" i="6"/>
  <c r="E89" i="6"/>
  <c r="H88" i="6"/>
  <c r="E88" i="6"/>
  <c r="H87" i="6"/>
  <c r="E87" i="6"/>
  <c r="H86" i="6"/>
  <c r="E86" i="6"/>
  <c r="H85" i="6"/>
  <c r="E85" i="6"/>
  <c r="H56" i="6"/>
  <c r="E56" i="6"/>
  <c r="H55" i="6"/>
  <c r="E55" i="6"/>
  <c r="H54" i="6"/>
  <c r="E54" i="6"/>
  <c r="H53" i="6"/>
  <c r="E53" i="6"/>
  <c r="H52" i="6"/>
  <c r="E52" i="6"/>
  <c r="H51" i="6"/>
  <c r="E51" i="6"/>
  <c r="H50" i="6"/>
  <c r="E50" i="6"/>
  <c r="H49" i="6"/>
  <c r="E49" i="6"/>
  <c r="H48" i="6"/>
  <c r="E48" i="6"/>
  <c r="H47" i="6"/>
  <c r="E47" i="6"/>
  <c r="H18" i="6"/>
  <c r="E18" i="6"/>
  <c r="H17" i="6"/>
  <c r="E17" i="6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E10" i="6"/>
  <c r="H9" i="6"/>
  <c r="E9" i="6"/>
  <c r="H170" i="5"/>
  <c r="E170" i="5"/>
  <c r="H169" i="5"/>
  <c r="E169" i="5"/>
  <c r="H168" i="5"/>
  <c r="E168" i="5"/>
  <c r="H167" i="5"/>
  <c r="E167" i="5"/>
  <c r="H166" i="5"/>
  <c r="E166" i="5"/>
  <c r="H165" i="5"/>
  <c r="E165" i="5"/>
  <c r="H164" i="5"/>
  <c r="E164" i="5"/>
  <c r="H163" i="5"/>
  <c r="E163" i="5"/>
  <c r="H162" i="5"/>
  <c r="E162" i="5"/>
  <c r="H161" i="5"/>
  <c r="E161" i="5"/>
  <c r="H132" i="5"/>
  <c r="E132" i="5"/>
  <c r="H131" i="5"/>
  <c r="E131" i="5"/>
  <c r="H130" i="5"/>
  <c r="E130" i="5"/>
  <c r="H129" i="5"/>
  <c r="E129" i="5"/>
  <c r="H128" i="5"/>
  <c r="E128" i="5"/>
  <c r="H127" i="5"/>
  <c r="E127" i="5"/>
  <c r="H126" i="5"/>
  <c r="E126" i="5"/>
  <c r="H125" i="5"/>
  <c r="E125" i="5"/>
  <c r="H124" i="5"/>
  <c r="E124" i="5"/>
  <c r="H123" i="5"/>
  <c r="E123" i="5"/>
  <c r="H94" i="5"/>
  <c r="E94" i="5"/>
  <c r="H93" i="5"/>
  <c r="E93" i="5"/>
  <c r="H92" i="5"/>
  <c r="E92" i="5"/>
  <c r="H91" i="5"/>
  <c r="E91" i="5"/>
  <c r="H90" i="5"/>
  <c r="E90" i="5"/>
  <c r="H89" i="5"/>
  <c r="E89" i="5"/>
  <c r="H88" i="5"/>
  <c r="E88" i="5"/>
  <c r="H87" i="5"/>
  <c r="E87" i="5"/>
  <c r="H86" i="5"/>
  <c r="E86" i="5"/>
  <c r="H85" i="5"/>
  <c r="E85" i="5"/>
  <c r="H56" i="5"/>
  <c r="E56" i="5"/>
  <c r="H55" i="5"/>
  <c r="E55" i="5"/>
  <c r="H54" i="5"/>
  <c r="E54" i="5"/>
  <c r="H53" i="5"/>
  <c r="E53" i="5"/>
  <c r="H52" i="5"/>
  <c r="E52" i="5"/>
  <c r="H51" i="5"/>
  <c r="E51" i="5"/>
  <c r="H50" i="5"/>
  <c r="E50" i="5"/>
  <c r="H49" i="5"/>
  <c r="E49" i="5"/>
  <c r="H48" i="5"/>
  <c r="E48" i="5"/>
  <c r="H47" i="5"/>
  <c r="E47" i="5"/>
  <c r="H18" i="5"/>
  <c r="E18" i="5"/>
  <c r="H17" i="5"/>
  <c r="E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H9" i="5"/>
  <c r="E9" i="5"/>
  <c r="E9" i="18"/>
  <c r="E10" i="18"/>
  <c r="E11" i="18"/>
  <c r="E12" i="18"/>
  <c r="E13" i="18"/>
  <c r="E14" i="18"/>
  <c r="E15" i="18"/>
  <c r="E16" i="18"/>
  <c r="E17" i="18"/>
  <c r="E18" i="18"/>
  <c r="I246" i="7"/>
  <c r="I245" i="7"/>
  <c r="I244" i="7"/>
  <c r="I243" i="7"/>
  <c r="I242" i="7"/>
  <c r="I241" i="7"/>
  <c r="I240" i="7"/>
  <c r="I239" i="7"/>
  <c r="I238" i="7"/>
  <c r="I237" i="7"/>
  <c r="J22" i="17"/>
  <c r="D22" i="17" s="1"/>
  <c r="J21" i="17"/>
  <c r="G22" i="17"/>
  <c r="I53" i="13"/>
  <c r="J19" i="14"/>
  <c r="J20" i="14"/>
  <c r="J21" i="14"/>
  <c r="J22" i="14"/>
  <c r="J23" i="14"/>
  <c r="J24" i="14"/>
  <c r="J25" i="14"/>
  <c r="J26" i="14"/>
  <c r="J27" i="14"/>
  <c r="J28" i="14"/>
  <c r="J29" i="14"/>
  <c r="J30" i="14"/>
  <c r="J13" i="14"/>
  <c r="J14" i="14"/>
  <c r="J15" i="14"/>
  <c r="J16" i="14"/>
  <c r="J17" i="14"/>
  <c r="J18" i="14"/>
  <c r="J12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11" i="14"/>
  <c r="I664" i="13"/>
  <c r="I626" i="13"/>
  <c r="I588" i="13"/>
  <c r="I550" i="13"/>
  <c r="I512" i="13"/>
  <c r="I474" i="13"/>
  <c r="I436" i="13"/>
  <c r="I398" i="13"/>
  <c r="I360" i="13"/>
  <c r="I322" i="13"/>
  <c r="I284" i="13"/>
  <c r="I246" i="13"/>
  <c r="I208" i="13"/>
  <c r="I170" i="13"/>
  <c r="I132" i="13"/>
  <c r="I94" i="13"/>
  <c r="I56" i="13"/>
  <c r="I18" i="13"/>
  <c r="I94" i="12"/>
  <c r="I56" i="12"/>
  <c r="I18" i="12"/>
  <c r="I56" i="11"/>
  <c r="I18" i="11"/>
  <c r="I56" i="10"/>
  <c r="I18" i="10"/>
  <c r="I94" i="9"/>
  <c r="I56" i="9"/>
  <c r="I18" i="9"/>
  <c r="I360" i="8"/>
  <c r="I322" i="8"/>
  <c r="I284" i="8"/>
  <c r="I246" i="8"/>
  <c r="I208" i="8"/>
  <c r="I170" i="8"/>
  <c r="I132" i="8"/>
  <c r="I94" i="8"/>
  <c r="I56" i="8"/>
  <c r="I18" i="8"/>
  <c r="I208" i="7"/>
  <c r="I170" i="7"/>
  <c r="I132" i="7"/>
  <c r="I94" i="7"/>
  <c r="I56" i="7"/>
  <c r="I18" i="7"/>
  <c r="I360" i="6"/>
  <c r="I322" i="6"/>
  <c r="I284" i="6"/>
  <c r="I246" i="6"/>
  <c r="I208" i="6"/>
  <c r="I170" i="6"/>
  <c r="I132" i="6"/>
  <c r="I94" i="6"/>
  <c r="I56" i="6"/>
  <c r="I18" i="6"/>
  <c r="I170" i="5"/>
  <c r="I132" i="5"/>
  <c r="I94" i="5"/>
  <c r="I56" i="5"/>
  <c r="I18" i="5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663" i="13"/>
  <c r="I662" i="13"/>
  <c r="I661" i="13"/>
  <c r="I660" i="13"/>
  <c r="I659" i="13"/>
  <c r="I658" i="13"/>
  <c r="I657" i="13"/>
  <c r="I656" i="13"/>
  <c r="I655" i="13"/>
  <c r="I625" i="13"/>
  <c r="I624" i="13"/>
  <c r="I623" i="13"/>
  <c r="I622" i="13"/>
  <c r="I621" i="13"/>
  <c r="I620" i="13"/>
  <c r="I619" i="13"/>
  <c r="I618" i="13"/>
  <c r="I617" i="13"/>
  <c r="I587" i="13"/>
  <c r="I586" i="13"/>
  <c r="I585" i="13"/>
  <c r="I584" i="13"/>
  <c r="I583" i="13"/>
  <c r="I582" i="13"/>
  <c r="I581" i="13"/>
  <c r="I580" i="13"/>
  <c r="I579" i="13"/>
  <c r="I549" i="13"/>
  <c r="I548" i="13"/>
  <c r="I547" i="13"/>
  <c r="I546" i="13"/>
  <c r="I545" i="13"/>
  <c r="I544" i="13"/>
  <c r="I543" i="13"/>
  <c r="I542" i="13"/>
  <c r="I541" i="13"/>
  <c r="I93" i="12"/>
  <c r="I92" i="12"/>
  <c r="I91" i="12"/>
  <c r="I90" i="12"/>
  <c r="I89" i="12"/>
  <c r="I88" i="12"/>
  <c r="I87" i="12"/>
  <c r="I86" i="12"/>
  <c r="I85" i="12"/>
  <c r="I93" i="9"/>
  <c r="I92" i="9"/>
  <c r="I91" i="9"/>
  <c r="I90" i="9"/>
  <c r="I89" i="9"/>
  <c r="I88" i="9"/>
  <c r="I87" i="9"/>
  <c r="I86" i="9"/>
  <c r="I85" i="9"/>
  <c r="I359" i="6"/>
  <c r="I358" i="6"/>
  <c r="I357" i="6"/>
  <c r="I356" i="6"/>
  <c r="I355" i="6"/>
  <c r="I354" i="6"/>
  <c r="I353" i="6"/>
  <c r="I352" i="6"/>
  <c r="I351" i="6"/>
  <c r="I321" i="6"/>
  <c r="I320" i="6"/>
  <c r="I319" i="6"/>
  <c r="I318" i="6"/>
  <c r="I317" i="6"/>
  <c r="I316" i="6"/>
  <c r="I315" i="6"/>
  <c r="I314" i="6"/>
  <c r="I313" i="6"/>
  <c r="I359" i="8"/>
  <c r="I358" i="8"/>
  <c r="I357" i="8"/>
  <c r="I356" i="8"/>
  <c r="I355" i="8"/>
  <c r="I354" i="8"/>
  <c r="I353" i="8"/>
  <c r="I352" i="8"/>
  <c r="I351" i="8"/>
  <c r="I12" i="10"/>
  <c r="I510" i="13"/>
  <c r="I472" i="13"/>
  <c r="I434" i="13"/>
  <c r="I396" i="13"/>
  <c r="I358" i="13"/>
  <c r="I320" i="13"/>
  <c r="I282" i="13"/>
  <c r="I244" i="13"/>
  <c r="I206" i="13"/>
  <c r="I168" i="13"/>
  <c r="I130" i="13"/>
  <c r="I92" i="13"/>
  <c r="I54" i="13"/>
  <c r="I16" i="13"/>
  <c r="I54" i="12"/>
  <c r="I16" i="12"/>
  <c r="I54" i="11"/>
  <c r="I16" i="11"/>
  <c r="I54" i="10"/>
  <c r="I16" i="10"/>
  <c r="I54" i="9"/>
  <c r="I16" i="9"/>
  <c r="I320" i="8"/>
  <c r="I282" i="8"/>
  <c r="I244" i="8"/>
  <c r="I206" i="8"/>
  <c r="I168" i="8"/>
  <c r="I130" i="8"/>
  <c r="I92" i="8"/>
  <c r="I54" i="8"/>
  <c r="I16" i="8"/>
  <c r="I206" i="7"/>
  <c r="I168" i="7"/>
  <c r="I130" i="7"/>
  <c r="I92" i="7"/>
  <c r="I54" i="7"/>
  <c r="I16" i="7"/>
  <c r="I244" i="6"/>
  <c r="I245" i="6"/>
  <c r="I282" i="6"/>
  <c r="I283" i="6"/>
  <c r="I206" i="6"/>
  <c r="I168" i="6"/>
  <c r="I130" i="6"/>
  <c r="I92" i="6"/>
  <c r="I54" i="6"/>
  <c r="I55" i="6"/>
  <c r="I16" i="6"/>
  <c r="I168" i="5"/>
  <c r="I130" i="5"/>
  <c r="I92" i="5"/>
  <c r="I55" i="5"/>
  <c r="I54" i="5"/>
  <c r="I16" i="5"/>
  <c r="I509" i="13"/>
  <c r="I508" i="13"/>
  <c r="I507" i="13"/>
  <c r="I506" i="13"/>
  <c r="I505" i="13"/>
  <c r="I504" i="13"/>
  <c r="I503" i="13"/>
  <c r="I471" i="13"/>
  <c r="I470" i="13"/>
  <c r="I469" i="13"/>
  <c r="I468" i="13"/>
  <c r="I467" i="13"/>
  <c r="I466" i="13"/>
  <c r="I465" i="13"/>
  <c r="I433" i="13"/>
  <c r="I432" i="13"/>
  <c r="I431" i="13"/>
  <c r="I430" i="13"/>
  <c r="I429" i="13"/>
  <c r="I428" i="13"/>
  <c r="I427" i="13"/>
  <c r="I395" i="13"/>
  <c r="I394" i="13"/>
  <c r="I393" i="13"/>
  <c r="I392" i="13"/>
  <c r="I391" i="13"/>
  <c r="I390" i="13"/>
  <c r="I389" i="13"/>
  <c r="I357" i="13"/>
  <c r="I356" i="13"/>
  <c r="I355" i="13"/>
  <c r="I354" i="13"/>
  <c r="I353" i="13"/>
  <c r="I352" i="13"/>
  <c r="I351" i="13"/>
  <c r="I319" i="13"/>
  <c r="I318" i="13"/>
  <c r="I317" i="13"/>
  <c r="I316" i="13"/>
  <c r="I315" i="13"/>
  <c r="I314" i="13"/>
  <c r="I313" i="13"/>
  <c r="I281" i="13"/>
  <c r="I280" i="13"/>
  <c r="I279" i="13"/>
  <c r="I278" i="13"/>
  <c r="I277" i="13"/>
  <c r="I276" i="13"/>
  <c r="I275" i="13"/>
  <c r="I243" i="13"/>
  <c r="I242" i="13"/>
  <c r="I241" i="13"/>
  <c r="I240" i="13"/>
  <c r="I239" i="13"/>
  <c r="I238" i="13"/>
  <c r="I237" i="13"/>
  <c r="I205" i="13"/>
  <c r="I204" i="13"/>
  <c r="I203" i="13"/>
  <c r="I202" i="13"/>
  <c r="I201" i="13"/>
  <c r="I200" i="13"/>
  <c r="I199" i="13"/>
  <c r="I167" i="13"/>
  <c r="I166" i="13"/>
  <c r="I165" i="13"/>
  <c r="I164" i="13"/>
  <c r="I163" i="13"/>
  <c r="I162" i="13"/>
  <c r="I161" i="13"/>
  <c r="I129" i="13"/>
  <c r="I128" i="13"/>
  <c r="I127" i="13"/>
  <c r="I126" i="13"/>
  <c r="I125" i="13"/>
  <c r="I124" i="13"/>
  <c r="I123" i="13"/>
  <c r="I91" i="13"/>
  <c r="I90" i="13"/>
  <c r="I89" i="13"/>
  <c r="I88" i="13"/>
  <c r="I87" i="13"/>
  <c r="I86" i="13"/>
  <c r="I85" i="13"/>
  <c r="I52" i="13"/>
  <c r="I51" i="13"/>
  <c r="I50" i="13"/>
  <c r="I49" i="13"/>
  <c r="I48" i="13"/>
  <c r="I47" i="13"/>
  <c r="I15" i="13"/>
  <c r="I14" i="13"/>
  <c r="I13" i="13"/>
  <c r="I12" i="13"/>
  <c r="I11" i="13"/>
  <c r="I10" i="13"/>
  <c r="I9" i="13"/>
  <c r="I53" i="12"/>
  <c r="I52" i="12"/>
  <c r="I51" i="12"/>
  <c r="I50" i="12"/>
  <c r="I49" i="12"/>
  <c r="I48" i="12"/>
  <c r="I47" i="12"/>
  <c r="I15" i="12"/>
  <c r="I14" i="12"/>
  <c r="I13" i="12"/>
  <c r="I12" i="12"/>
  <c r="I11" i="12"/>
  <c r="I10" i="12"/>
  <c r="I9" i="12"/>
  <c r="I53" i="11"/>
  <c r="I52" i="11"/>
  <c r="I51" i="11"/>
  <c r="I50" i="11"/>
  <c r="I49" i="11"/>
  <c r="I48" i="11"/>
  <c r="I47" i="11"/>
  <c r="I15" i="11"/>
  <c r="I14" i="11"/>
  <c r="I13" i="11"/>
  <c r="I12" i="11"/>
  <c r="I11" i="11"/>
  <c r="I10" i="11"/>
  <c r="I9" i="11"/>
  <c r="I53" i="10"/>
  <c r="I52" i="10"/>
  <c r="I51" i="10"/>
  <c r="I50" i="10"/>
  <c r="I49" i="10"/>
  <c r="I48" i="10"/>
  <c r="I47" i="10"/>
  <c r="I15" i="10"/>
  <c r="I14" i="10"/>
  <c r="I13" i="10"/>
  <c r="I11" i="10"/>
  <c r="I10" i="10"/>
  <c r="I9" i="10"/>
  <c r="I15" i="9"/>
  <c r="I14" i="9"/>
  <c r="I13" i="9"/>
  <c r="I12" i="9"/>
  <c r="I11" i="9"/>
  <c r="I10" i="9"/>
  <c r="I9" i="9"/>
  <c r="I53" i="9"/>
  <c r="I52" i="9"/>
  <c r="I51" i="9"/>
  <c r="I50" i="9"/>
  <c r="I49" i="9"/>
  <c r="I48" i="9"/>
  <c r="I47" i="9"/>
  <c r="I319" i="8"/>
  <c r="I318" i="8"/>
  <c r="I317" i="8"/>
  <c r="I316" i="8"/>
  <c r="I315" i="8"/>
  <c r="I314" i="8"/>
  <c r="I313" i="8"/>
  <c r="I281" i="8"/>
  <c r="I280" i="8"/>
  <c r="I279" i="8"/>
  <c r="I278" i="8"/>
  <c r="I277" i="8"/>
  <c r="I276" i="8"/>
  <c r="I275" i="8"/>
  <c r="I243" i="8"/>
  <c r="I242" i="8"/>
  <c r="I241" i="8"/>
  <c r="I240" i="8"/>
  <c r="I239" i="8"/>
  <c r="I238" i="8"/>
  <c r="I237" i="8"/>
  <c r="I205" i="8"/>
  <c r="I204" i="8"/>
  <c r="I203" i="8"/>
  <c r="I202" i="8"/>
  <c r="I201" i="8"/>
  <c r="I200" i="8"/>
  <c r="I199" i="8"/>
  <c r="I167" i="8"/>
  <c r="I166" i="8"/>
  <c r="I165" i="8"/>
  <c r="I164" i="8"/>
  <c r="I163" i="8"/>
  <c r="I162" i="8"/>
  <c r="I161" i="8"/>
  <c r="I129" i="8"/>
  <c r="I128" i="8"/>
  <c r="I127" i="8"/>
  <c r="I126" i="8"/>
  <c r="I125" i="8"/>
  <c r="I124" i="8"/>
  <c r="I123" i="8"/>
  <c r="I91" i="8"/>
  <c r="I90" i="8"/>
  <c r="I89" i="8"/>
  <c r="I88" i="8"/>
  <c r="I87" i="8"/>
  <c r="I86" i="8"/>
  <c r="I85" i="8"/>
  <c r="I53" i="8"/>
  <c r="I52" i="8"/>
  <c r="I51" i="8"/>
  <c r="I50" i="8"/>
  <c r="I49" i="8"/>
  <c r="I48" i="8"/>
  <c r="I47" i="8"/>
  <c r="I15" i="8"/>
  <c r="I14" i="8"/>
  <c r="I13" i="8"/>
  <c r="I12" i="8"/>
  <c r="I11" i="8"/>
  <c r="I10" i="8"/>
  <c r="I9" i="8"/>
  <c r="I205" i="7"/>
  <c r="I204" i="7"/>
  <c r="I203" i="7"/>
  <c r="I202" i="7"/>
  <c r="I201" i="7"/>
  <c r="I200" i="7"/>
  <c r="I199" i="7"/>
  <c r="I167" i="7"/>
  <c r="I166" i="7"/>
  <c r="I165" i="7"/>
  <c r="I164" i="7"/>
  <c r="I163" i="7"/>
  <c r="I162" i="7"/>
  <c r="I161" i="7"/>
  <c r="I129" i="7"/>
  <c r="I128" i="7"/>
  <c r="I127" i="7"/>
  <c r="I126" i="7"/>
  <c r="I125" i="7"/>
  <c r="I124" i="7"/>
  <c r="I123" i="7"/>
  <c r="I91" i="7"/>
  <c r="I90" i="7"/>
  <c r="I89" i="7"/>
  <c r="I88" i="7"/>
  <c r="I87" i="7"/>
  <c r="I86" i="7"/>
  <c r="I85" i="7"/>
  <c r="I53" i="7"/>
  <c r="I52" i="7"/>
  <c r="I51" i="7"/>
  <c r="I50" i="7"/>
  <c r="I49" i="7"/>
  <c r="I48" i="7"/>
  <c r="I47" i="7"/>
  <c r="I15" i="7"/>
  <c r="I14" i="7"/>
  <c r="I13" i="7"/>
  <c r="I12" i="7"/>
  <c r="I11" i="7"/>
  <c r="I10" i="7"/>
  <c r="I9" i="7"/>
  <c r="I281" i="6"/>
  <c r="I280" i="6"/>
  <c r="I279" i="6"/>
  <c r="I278" i="6"/>
  <c r="I277" i="6"/>
  <c r="I276" i="6"/>
  <c r="I275" i="6"/>
  <c r="I243" i="6"/>
  <c r="I242" i="6"/>
  <c r="I241" i="6"/>
  <c r="I240" i="6"/>
  <c r="I239" i="6"/>
  <c r="I238" i="6"/>
  <c r="I237" i="6"/>
  <c r="I205" i="6"/>
  <c r="I204" i="6"/>
  <c r="I203" i="6"/>
  <c r="I202" i="6"/>
  <c r="I201" i="6"/>
  <c r="I200" i="6"/>
  <c r="I199" i="6"/>
  <c r="I167" i="6"/>
  <c r="I166" i="6"/>
  <c r="I165" i="6"/>
  <c r="I164" i="6"/>
  <c r="I163" i="6"/>
  <c r="I162" i="6"/>
  <c r="I161" i="6"/>
  <c r="I129" i="6"/>
  <c r="I128" i="6"/>
  <c r="I127" i="6"/>
  <c r="I126" i="6"/>
  <c r="I125" i="6"/>
  <c r="I124" i="6"/>
  <c r="I123" i="6"/>
  <c r="I91" i="6"/>
  <c r="I90" i="6"/>
  <c r="I89" i="6"/>
  <c r="I88" i="6"/>
  <c r="I87" i="6"/>
  <c r="I86" i="6"/>
  <c r="I85" i="6"/>
  <c r="I53" i="6"/>
  <c r="I52" i="6"/>
  <c r="I51" i="6"/>
  <c r="I50" i="6"/>
  <c r="I49" i="6"/>
  <c r="I48" i="6"/>
  <c r="I47" i="6"/>
  <c r="I15" i="6"/>
  <c r="I14" i="6"/>
  <c r="I13" i="6"/>
  <c r="I12" i="6"/>
  <c r="I11" i="6"/>
  <c r="I10" i="6"/>
  <c r="I9" i="6"/>
  <c r="I167" i="5"/>
  <c r="I166" i="5"/>
  <c r="I165" i="5"/>
  <c r="I164" i="5"/>
  <c r="I163" i="5"/>
  <c r="I162" i="5"/>
  <c r="I161" i="5"/>
  <c r="I129" i="5"/>
  <c r="I128" i="5"/>
  <c r="I127" i="5"/>
  <c r="I126" i="5"/>
  <c r="I125" i="5"/>
  <c r="I124" i="5"/>
  <c r="I123" i="5"/>
  <c r="I91" i="5"/>
  <c r="I90" i="5"/>
  <c r="I89" i="5"/>
  <c r="I88" i="5"/>
  <c r="I87" i="5"/>
  <c r="I86" i="5"/>
  <c r="I85" i="5"/>
  <c r="I53" i="5"/>
  <c r="I52" i="5"/>
  <c r="I51" i="5"/>
  <c r="I50" i="5"/>
  <c r="I49" i="5"/>
  <c r="I48" i="5"/>
  <c r="I47" i="5"/>
  <c r="I15" i="5"/>
  <c r="I14" i="5"/>
  <c r="I13" i="5"/>
  <c r="I12" i="5"/>
  <c r="I11" i="5"/>
  <c r="I10" i="5"/>
  <c r="I9" i="5"/>
  <c r="I131" i="5"/>
  <c r="I55" i="10"/>
  <c r="I17" i="10"/>
  <c r="I55" i="9"/>
  <c r="I17" i="9"/>
  <c r="I321" i="8"/>
  <c r="I283" i="8"/>
  <c r="I245" i="8"/>
  <c r="I207" i="8"/>
  <c r="I169" i="8"/>
  <c r="I131" i="8"/>
  <c r="I93" i="8"/>
  <c r="I55" i="8"/>
  <c r="I17" i="8"/>
  <c r="I207" i="6"/>
  <c r="I169" i="6"/>
  <c r="I131" i="6"/>
  <c r="I93" i="6"/>
  <c r="I17" i="6"/>
  <c r="I207" i="7"/>
  <c r="I169" i="7"/>
  <c r="I131" i="7"/>
  <c r="I93" i="7"/>
  <c r="I55" i="7"/>
  <c r="I17" i="7"/>
  <c r="I55" i="12"/>
  <c r="I17" i="12"/>
  <c r="I55" i="11"/>
  <c r="I17" i="11"/>
  <c r="I93" i="5"/>
  <c r="I17" i="5"/>
  <c r="I169" i="5"/>
  <c r="I511" i="13"/>
  <c r="I473" i="13"/>
  <c r="I435" i="13"/>
  <c r="I397" i="13"/>
  <c r="I359" i="13"/>
  <c r="I321" i="13"/>
  <c r="I283" i="13"/>
  <c r="I245" i="13"/>
  <c r="I207" i="13"/>
  <c r="I169" i="13"/>
  <c r="I131" i="13"/>
  <c r="I93" i="13"/>
  <c r="I55" i="13"/>
  <c r="I17" i="13"/>
</calcChain>
</file>

<file path=xl/sharedStrings.xml><?xml version="1.0" encoding="utf-8"?>
<sst xmlns="http://schemas.openxmlformats.org/spreadsheetml/2006/main" count="3011" uniqueCount="945">
  <si>
    <t>القيمة : مليون ريال</t>
  </si>
  <si>
    <t>السنة</t>
  </si>
  <si>
    <t>الميزان التجاري</t>
  </si>
  <si>
    <t>القيمة</t>
  </si>
  <si>
    <t>الترتيب</t>
  </si>
  <si>
    <t>النسبة</t>
  </si>
  <si>
    <t xml:space="preserve">النسبة </t>
  </si>
  <si>
    <t xml:space="preserve"> </t>
  </si>
  <si>
    <t>القيمة (مليون ريال )</t>
  </si>
  <si>
    <t>Year</t>
  </si>
  <si>
    <t>Value</t>
  </si>
  <si>
    <t>Rank</t>
  </si>
  <si>
    <t>Percent</t>
  </si>
  <si>
    <t>Balance of Trade</t>
  </si>
  <si>
    <t>القيمه : مليون ريال</t>
  </si>
  <si>
    <t>الصادرات          Export</t>
  </si>
  <si>
    <t xml:space="preserve"> الواردات           Import</t>
  </si>
  <si>
    <t xml:space="preserve">السنة </t>
  </si>
  <si>
    <t>Export</t>
  </si>
  <si>
    <r>
      <t xml:space="preserve">الواردات   </t>
    </r>
    <r>
      <rPr>
        <b/>
        <sz val="20"/>
        <rFont val="Arabic Transparent"/>
        <charset val="178"/>
      </rPr>
      <t/>
    </r>
  </si>
  <si>
    <t xml:space="preserve"> Import</t>
  </si>
  <si>
    <t xml:space="preserve">الميزان التجاري  </t>
  </si>
  <si>
    <t xml:space="preserve"> Year </t>
  </si>
  <si>
    <t>Value ( Million S.R )</t>
  </si>
  <si>
    <t>الصادرات</t>
  </si>
  <si>
    <t>الواردات</t>
  </si>
  <si>
    <t>التبادل التجاري بين المملكة وبعض الدول الأخرى</t>
  </si>
  <si>
    <t>Trade Between The Kingdom And Other Countries</t>
  </si>
  <si>
    <t>م</t>
  </si>
  <si>
    <t xml:space="preserve"> الدولة</t>
  </si>
  <si>
    <t>Country</t>
  </si>
  <si>
    <t>Import</t>
  </si>
  <si>
    <t>حجم التبادل التجاري</t>
  </si>
  <si>
    <t>Trade Volume</t>
  </si>
  <si>
    <t>Trade Volume = Export + Import</t>
  </si>
  <si>
    <t>حجم  التبادل التجاري = الصادرات + الواردات</t>
  </si>
  <si>
    <t>حجم التبادل والميزان التجاري بين المملكة وشركائها التجاريين الرئيسيين</t>
  </si>
  <si>
    <t>Trade Volume &amp; Balance of Trade Between the Kingdom and Major Partners</t>
  </si>
  <si>
    <t>ـ</t>
  </si>
  <si>
    <t>أهم السلع المصدرة</t>
  </si>
  <si>
    <t>أهم السلع المستوردة</t>
  </si>
  <si>
    <t>اجمالي الصادرات الوطنية</t>
  </si>
  <si>
    <t>اجمالي الواردات</t>
  </si>
  <si>
    <t xml:space="preserve"> -</t>
  </si>
  <si>
    <t>سماد اليوريا</t>
  </si>
  <si>
    <t>سبائك ذهب</t>
  </si>
  <si>
    <t>ألوان سطحية (دهانات)</t>
  </si>
  <si>
    <t>حفائظ أطفال</t>
  </si>
  <si>
    <t>قطع غيار طائرات عادية أو عمودية</t>
  </si>
  <si>
    <t>شعير</t>
  </si>
  <si>
    <t>دجاج مجمد</t>
  </si>
  <si>
    <t>ملاحظة : بعض السلع على مستوى الفصل أو الحد الرباعي للنظام المنسق</t>
  </si>
  <si>
    <t xml:space="preserve">أهم السلع الوطنية المصدرة والمستوردة من والى المملكة العربية السعودية </t>
  </si>
  <si>
    <t xml:space="preserve">     سلع أخرى </t>
  </si>
  <si>
    <t xml:space="preserve">       سلع أخرى </t>
  </si>
  <si>
    <t xml:space="preserve"> All Countries</t>
  </si>
  <si>
    <t xml:space="preserve"> جميع الدول</t>
  </si>
  <si>
    <t xml:space="preserve">    </t>
  </si>
  <si>
    <t>أدوية بشرية</t>
  </si>
  <si>
    <t>أقطاب من نحاس نقي غير مشغول</t>
  </si>
  <si>
    <t>سفن قطر وسفن دافعة</t>
  </si>
  <si>
    <t>قطع غيار حاسب آلي</t>
  </si>
  <si>
    <t>التبادل التجاري بين المملكة و الامارات العربية المتحدة</t>
  </si>
  <si>
    <t>1- زيوت نفط خام ومنتجاتها</t>
  </si>
  <si>
    <t>3- بولي ايثيلين منخفض الكثافة</t>
  </si>
  <si>
    <t>التبادل التجاري بين المملكــة و البحرين</t>
  </si>
  <si>
    <t>Trade Between Kingdom and Bahrain</t>
  </si>
  <si>
    <t>التبادل التجاري بين المملكة و البحرين</t>
  </si>
  <si>
    <t>1-  قضبان وعيدان من خلائط الومنيوم</t>
  </si>
  <si>
    <t>2- خامات حديد ومركزاتها غير مكتله</t>
  </si>
  <si>
    <t>4- قضبان وعيدان من صلب مقاوم للصدا</t>
  </si>
  <si>
    <t>5- حلى ومجوهرات من ذهب</t>
  </si>
  <si>
    <t>التبادل التجاري بين المملكــة و الكويت</t>
  </si>
  <si>
    <t>Trade Between Kingdom and Kuwait</t>
  </si>
  <si>
    <t>التبادل التجاري بين المملكة و الكويت</t>
  </si>
  <si>
    <t>2- قضبان وعيدان من حديد او صلب</t>
  </si>
  <si>
    <t>التبادل التجاري بين المملكــة و قطـر</t>
  </si>
  <si>
    <t>Trade Between Kingdom and Qatar</t>
  </si>
  <si>
    <t>التبادل التجاري بين المملكة و قطـر</t>
  </si>
  <si>
    <t>1- كوابل متحده المحور &gt; 300فولت</t>
  </si>
  <si>
    <t>2- منشآت او اجزاء من حديد او صلب</t>
  </si>
  <si>
    <t>التبادل التجاري بين المملكة و سـلطنة عمان</t>
  </si>
  <si>
    <t>التبادل التجاري بين المملكــة و مـصـر</t>
  </si>
  <si>
    <t>Trade Between Kingdom and Egypt</t>
  </si>
  <si>
    <t>التبادل التجاري بين المملكة و مـصـر</t>
  </si>
  <si>
    <t>1- برتقال</t>
  </si>
  <si>
    <t>2- بولي ايثيلين عالي الكثافة</t>
  </si>
  <si>
    <t>2- منتجات مجلخه بالحراره من حديد</t>
  </si>
  <si>
    <t xml:space="preserve">3- موصلات كهرباء &gt; 1000 ف </t>
  </si>
  <si>
    <t>التبادل التجاري بين المملكــة و الاردن</t>
  </si>
  <si>
    <t>Trade Between Kingdom and Jordan</t>
  </si>
  <si>
    <t>التبادل التجاري بين المملكة و الاردن</t>
  </si>
  <si>
    <t>2- كوابل متحده المحور &gt; 300فولت</t>
  </si>
  <si>
    <t>5- كربونات الكالسيوم</t>
  </si>
  <si>
    <t>التبادل التجاري بين المملكــة و المغرب</t>
  </si>
  <si>
    <t>Trade Between Kingdom and Morocco</t>
  </si>
  <si>
    <t>التبادل التجاري بين المملكة و المغرب</t>
  </si>
  <si>
    <t>1- حمض فوسفوريك</t>
  </si>
  <si>
    <t xml:space="preserve">2- اجبان مصنعه اومطبوخه غيرمبشوره </t>
  </si>
  <si>
    <t xml:space="preserve">4- اقمشة من بولسترمخلوطه بصوف </t>
  </si>
  <si>
    <t>5- يوسفى (ماندرين)</t>
  </si>
  <si>
    <t>التبادل التجاري بين المملكــة و سوريا</t>
  </si>
  <si>
    <t>Trade Between Kingdom and Syria</t>
  </si>
  <si>
    <t>التبادل التجاري بين المملكة و سوريا</t>
  </si>
  <si>
    <t xml:space="preserve">1- حيوانات حية من فصيله الضان </t>
  </si>
  <si>
    <t>2- طماطم  طازجه او مبرده</t>
  </si>
  <si>
    <t>1- اسماك فصيله السلمونيد</t>
  </si>
  <si>
    <t>4- مانجو</t>
  </si>
  <si>
    <t>5- بولي ايثيلين عالي الكثافة</t>
  </si>
  <si>
    <t>التبادل التجاري بين المملكــة و جيبوتي</t>
  </si>
  <si>
    <t>Trade Between Kingdom and Djibouti</t>
  </si>
  <si>
    <t>التبادل التجاري بين المملكة و جيبوتي</t>
  </si>
  <si>
    <t>2- حيونات حية من فصيله الماعز</t>
  </si>
  <si>
    <t>3- حيوانات حية من فصيله الابقار</t>
  </si>
  <si>
    <t xml:space="preserve">4- ابل        </t>
  </si>
  <si>
    <t>التبادل التجاري بين المملكــة و السـودان</t>
  </si>
  <si>
    <t>Trade Between Kingdom and Sudan</t>
  </si>
  <si>
    <t>التبادل التجاري بين المملكة و السـودان</t>
  </si>
  <si>
    <t>2- بذور سمسم</t>
  </si>
  <si>
    <t xml:space="preserve">3- قضبان وعيدان مجلخة بالحرارة </t>
  </si>
  <si>
    <t>3- ذره بيضاء</t>
  </si>
  <si>
    <t>التبادل التجاري بين المملكــة و لبنان</t>
  </si>
  <si>
    <t>Trade Between Kingdom and Lebanon</t>
  </si>
  <si>
    <t>التبادل التجاري بين المملكة و لبنان</t>
  </si>
  <si>
    <t>1- حلى ومجوهرات من ذهب</t>
  </si>
  <si>
    <t>2- بولي ايثيلين منخفض الكثافة</t>
  </si>
  <si>
    <t>التبادل التجاري بين المملكــة و تونس</t>
  </si>
  <si>
    <t>Trade Between Kingdom and Tunisia</t>
  </si>
  <si>
    <t>التبادل التجاري بين المملكة و تونس</t>
  </si>
  <si>
    <t>1- بولي ايثيلين عالي الكثافة</t>
  </si>
  <si>
    <t>2- ثالث فوسفات الصوديوم</t>
  </si>
  <si>
    <t>التبادل التجاري بين المملكــة و جمهورية الصومال</t>
  </si>
  <si>
    <t>Trade Between Kingdom and Somalia</t>
  </si>
  <si>
    <t>التبادل التجاري بين المملكة و جمهورية الصومال</t>
  </si>
  <si>
    <t>1- فحم خشبي</t>
  </si>
  <si>
    <t>2- زيوت نفط خام ومنتجاتها</t>
  </si>
  <si>
    <t xml:space="preserve">3- حيوانات حية من فصيله الضان </t>
  </si>
  <si>
    <t>التبادل التجاري بين المملكــة و انـدونيسـيا</t>
  </si>
  <si>
    <t>Trade Between Kingdom and Indonesia</t>
  </si>
  <si>
    <t>التبادل التجاري بين المملكة و انـدونيسـيا</t>
  </si>
  <si>
    <t>1- سيارات جيب سعة&gt;3000سم3</t>
  </si>
  <si>
    <t>2- زيت نخيل خام</t>
  </si>
  <si>
    <t>3- اثيلين جلايكول (ايثان ديول)</t>
  </si>
  <si>
    <t>التبادل التجاري بين المملكــة و الباكسـتان</t>
  </si>
  <si>
    <t>Trade Between Kingdom and Pakistan</t>
  </si>
  <si>
    <t>التبادل التجاري بين المملكة و الباكسـتان</t>
  </si>
  <si>
    <t>2- ستيرين</t>
  </si>
  <si>
    <t>2- ذبائح من حملان طازجه او مبرده</t>
  </si>
  <si>
    <t>3- مانجو</t>
  </si>
  <si>
    <t>4- بولي ايثيلين عالي الكثافة</t>
  </si>
  <si>
    <t>5- اثيلين جلايكول (ايثان ديول)</t>
  </si>
  <si>
    <t>التبادل التجاري بين المملكــة و تركيا</t>
  </si>
  <si>
    <t>Trade Between Kingdom and Turkey</t>
  </si>
  <si>
    <t>التبادل التجاري بين المملكة و تركيا</t>
  </si>
  <si>
    <t>3- ستيرين</t>
  </si>
  <si>
    <t>4- شعير</t>
  </si>
  <si>
    <t>5- بولي ايثيلين منخفض الكثافة</t>
  </si>
  <si>
    <t>التبادل التجاري بين المملكــة و مـاليزيا</t>
  </si>
  <si>
    <t>Trade Between Kingdom and Malaysia</t>
  </si>
  <si>
    <t>التبادل التجاري بين المملكة و مـاليزيا</t>
  </si>
  <si>
    <t>1- تلفزيونات</t>
  </si>
  <si>
    <t>2- ميثانول (كحول الميثيل)</t>
  </si>
  <si>
    <t>2- قطع غيار حاسب آلي</t>
  </si>
  <si>
    <t>3- ثانى كلوروايثان (كلورور الايثلين)</t>
  </si>
  <si>
    <t>3- سفن قاطرة و دافعة</t>
  </si>
  <si>
    <t>4- بولي ايثيلين منخفض الكثافة</t>
  </si>
  <si>
    <t>التبادل التجاري بين المملكــة و ايـران</t>
  </si>
  <si>
    <t>Trade Between Kingdom and Iran</t>
  </si>
  <si>
    <t>التبادل التجاري بين المملكة و ايـران</t>
  </si>
  <si>
    <t>2- كاثودات (اقطاب) من نحاس نقي</t>
  </si>
  <si>
    <t>5- ستيرين</t>
  </si>
  <si>
    <t>Trade Between Kingdom and Bangladesh</t>
  </si>
  <si>
    <t>التبادل التجاري بين المملكة و بنجـلادش</t>
  </si>
  <si>
    <t>Trade Between Kingdom and Eritrea</t>
  </si>
  <si>
    <t>التبادل التجاري بين المملكة و اريتيريا</t>
  </si>
  <si>
    <t>التبادل التجاري بين المملكــة و الـيـابـان</t>
  </si>
  <si>
    <t>Trade Between Kingdom and Japan</t>
  </si>
  <si>
    <t>التبادل التجاري بين المملكة و الـيـابـان</t>
  </si>
  <si>
    <t>2- سيارات جيب سعة&gt;3000سم3</t>
  </si>
  <si>
    <t>التبادل التجاري بين المملكــة و الصـين الشـعبية</t>
  </si>
  <si>
    <t>Trade Between Kingdom and China Mainland</t>
  </si>
  <si>
    <t>التبادل التجاري بين المملكة و الصـين الشـعبية</t>
  </si>
  <si>
    <t>1- أجهزة حاسب محمول</t>
  </si>
  <si>
    <t>2- اثيلين جلايكول (ايثان ديول)</t>
  </si>
  <si>
    <t>2- اجهزة هاتف جوال</t>
  </si>
  <si>
    <t>3- قطع غيار حاسب آلي</t>
  </si>
  <si>
    <t>4- أجهزة تكييف هواء (فريون)</t>
  </si>
  <si>
    <t>التبادل التجاري بين المملكــة و كوريا الجنوبية</t>
  </si>
  <si>
    <t>Trade Between Kingdom and South Korea</t>
  </si>
  <si>
    <t>التبادل التجاري بين المملكة و كوريا الجنوبية</t>
  </si>
  <si>
    <t>2- الات لتدفئه او تسخين المواد</t>
  </si>
  <si>
    <t>4- كحولات دوريه عطريه</t>
  </si>
  <si>
    <t>5- أجهزة تكييف هواء (فريون)</t>
  </si>
  <si>
    <t>التبادل التجاري بين المملكــة و الـهـنـد</t>
  </si>
  <si>
    <t>Trade Between Kingdom and India</t>
  </si>
  <si>
    <t>التبادل التجاري بين المملكة و الـهـنـد</t>
  </si>
  <si>
    <t>3- نيترات النشادر (الامنيوم)</t>
  </si>
  <si>
    <t>التبادل التجاري بين المملكــة و سـنغافورة</t>
  </si>
  <si>
    <t>Trade Between Kingdom and Singapore</t>
  </si>
  <si>
    <t>التبادل التجاري بين المملكة و سـنغافورة</t>
  </si>
  <si>
    <t>1- سفن قاطرة و دافعة</t>
  </si>
  <si>
    <t>3- بولي ايثيلين عالي الكثافة</t>
  </si>
  <si>
    <t>Trade Between Kingdom and Taiwan</t>
  </si>
  <si>
    <t>التبادل التجاري بين المملكة و تايون</t>
  </si>
  <si>
    <t xml:space="preserve">1- زوايا حديد مجلخة مقطعها بشكل (H) </t>
  </si>
  <si>
    <t>3- ميثانول (كحول الميثيل)</t>
  </si>
  <si>
    <t>3- تيريفثالات بولى ايثيلين</t>
  </si>
  <si>
    <t>4- اثيلين جلايكول (ايثان ديول)</t>
  </si>
  <si>
    <t>Trade Between Kingdom and Thailand</t>
  </si>
  <si>
    <t>التبادل التجاري بين المملكة و تـايلند</t>
  </si>
  <si>
    <t>4- ميثانول (كحول الميثيل)</t>
  </si>
  <si>
    <t>التبادل التجاري بين المملكــة و الـفـلبين</t>
  </si>
  <si>
    <t>Trade Between Kingdom and Philippines</t>
  </si>
  <si>
    <t>التبادل التجاري بين المملكة و الـفـلبين</t>
  </si>
  <si>
    <t>5- اصناف من لدائن منوعه</t>
  </si>
  <si>
    <t>التبادل التجاري بين المملكــة و هونج كونج</t>
  </si>
  <si>
    <t>Trade Between Kingdom and Hong Kong</t>
  </si>
  <si>
    <t>التبادل التجاري بين المملكة و هونج كونج</t>
  </si>
  <si>
    <t>4- زيوت نفط خام ومنتجاتها</t>
  </si>
  <si>
    <t>Trade Between Kingdom and Sri Lanka</t>
  </si>
  <si>
    <t>التبادل التجاري بين المملكة و سـيريلنكا</t>
  </si>
  <si>
    <t>التبادل التجاري بين المملكــة و جنوب افريقيا</t>
  </si>
  <si>
    <t>Trade Between Kingdom and South Africa</t>
  </si>
  <si>
    <t>التبادل التجاري بين المملكة و جنوب افريقيا</t>
  </si>
  <si>
    <t>1- سبائك ذهب</t>
  </si>
  <si>
    <t>2- منتجات من حديد وصلب بسمك &lt; 3مم</t>
  </si>
  <si>
    <t>3- برتقال</t>
  </si>
  <si>
    <t>4- كاثودات (اقطاب) من نحاس نقي</t>
  </si>
  <si>
    <t>5- صودا فى محلول مائى او صودا سائله</t>
  </si>
  <si>
    <t>التبادل التجاري بين المملكــة و كينيا</t>
  </si>
  <si>
    <t>Trade Between Kingdom and Kenya</t>
  </si>
  <si>
    <t>التبادل التجاري بين المملكة و كينيا</t>
  </si>
  <si>
    <t>1- بن غير محمص غير منزوع الكافيين</t>
  </si>
  <si>
    <t>التبادل التجاري بين المملكــة و اثيوبيا</t>
  </si>
  <si>
    <t>Trade Between Kingdom and Ethiopia</t>
  </si>
  <si>
    <t>التبادل التجاري بين المملكة و اثيوبيا</t>
  </si>
  <si>
    <t>3- زيوت نفط خام ومنتجاتها</t>
  </si>
  <si>
    <t>التبادل التجاري بين المملكــة و استراليا</t>
  </si>
  <si>
    <t>Trade Between Kingdom and Australia</t>
  </si>
  <si>
    <t>التبادل التجاري بين المملكة و استراليا</t>
  </si>
  <si>
    <t>2- صودا فى محلول مائى او صودا سائله</t>
  </si>
  <si>
    <t>3- شعير</t>
  </si>
  <si>
    <t>Trade Between Kingdom and New Zealand</t>
  </si>
  <si>
    <t>التبادل التجاري بين المملكة و نيوزلندا</t>
  </si>
  <si>
    <t xml:space="preserve">1- حليب باشكال صلبه قليل الدسم </t>
  </si>
  <si>
    <t>3-  قنانى وبرطمانات لنقل وتعبئه السلع</t>
  </si>
  <si>
    <t>3- اجبان باشكال صلبه او شبه صلبه</t>
  </si>
  <si>
    <t>التبادل التجاري بين المملكــة و الولايات المتحدة الامريكية</t>
  </si>
  <si>
    <t>Trade Between Kingdom and U.S.A</t>
  </si>
  <si>
    <t>1- قطع غيار طائرات</t>
  </si>
  <si>
    <t>3- كحولات دوريه عطريه</t>
  </si>
  <si>
    <t>التبادل التجاري بين المملكــة و كندا</t>
  </si>
  <si>
    <t>Trade Between Kingdom and Canada</t>
  </si>
  <si>
    <t>1- شعير</t>
  </si>
  <si>
    <t>5- خامات حديد ومركزاتها غير مكتله</t>
  </si>
  <si>
    <t>التبادل التجاري بين المملكــة و البرازيل</t>
  </si>
  <si>
    <t>Trade Between Kingdom and Brazil</t>
  </si>
  <si>
    <t>التبادل التجاري بين المملكة و البرازيل</t>
  </si>
  <si>
    <t xml:space="preserve">3- سكر قصب </t>
  </si>
  <si>
    <t>التبادل التجاري بين المملكــة و المكسيك</t>
  </si>
  <si>
    <t>Trade Between Kingdom and Mexico</t>
  </si>
  <si>
    <t>التبادل التجاري بين المملكة و المكسيك</t>
  </si>
  <si>
    <t>التبادل التجاري بين المملكــة و الارجنتين</t>
  </si>
  <si>
    <t>Trade Between Kingdom and Argentina</t>
  </si>
  <si>
    <t>التبادل التجاري بين المملكة و الارجنتين</t>
  </si>
  <si>
    <t>1- ذره صفراء ذهبيه</t>
  </si>
  <si>
    <t>التبادل التجاري بين المملكــة و المانيا</t>
  </si>
  <si>
    <t>Trade Between Kingdom and Germany</t>
  </si>
  <si>
    <t>التبادل التجاري بين المملكة و المانيا</t>
  </si>
  <si>
    <t>التبادل التجاري بين المملكــة و ايطاليا</t>
  </si>
  <si>
    <t>Trade Between Kingdom and Italy</t>
  </si>
  <si>
    <t>التبادل التجاري بين المملكة و ايطاليا</t>
  </si>
  <si>
    <t>1- ادوات من اصناف صناعه الحنفيات</t>
  </si>
  <si>
    <t>2- صمامات امان او صمامات تخفيض</t>
  </si>
  <si>
    <t>التبادل التجاري بين المملكــة و فرنسا</t>
  </si>
  <si>
    <t>Trade Between Kingdom and France</t>
  </si>
  <si>
    <t>التبادل التجاري بين المملكة و فرنسا</t>
  </si>
  <si>
    <t>التبادل التجاري بين المملكــة و هولندا</t>
  </si>
  <si>
    <t>التبادل التجاري بين المملكة و هولندا</t>
  </si>
  <si>
    <t>3- سيكلوهيكسان</t>
  </si>
  <si>
    <t>التبادل التجاري بين المملكــة و اسبانيا</t>
  </si>
  <si>
    <t>Trade Between Kingdom and Spain</t>
  </si>
  <si>
    <t>التبادل التجاري بين المملكة و اسبانيا</t>
  </si>
  <si>
    <t>5- ميثانول (كحول الميثيل)</t>
  </si>
  <si>
    <t xml:space="preserve">5- بلاط وترابيع خزفيه ملمعه للارضيات </t>
  </si>
  <si>
    <t>التبادل التجاري بين المملكــة و المملكة المتحدة</t>
  </si>
  <si>
    <t>Trade Between Kingdom and U.K</t>
  </si>
  <si>
    <t>التبادل التجاري بين المملكة و المملكة المتحدة</t>
  </si>
  <si>
    <t>التبادل التجاري بين المملكــة و بلجيكا</t>
  </si>
  <si>
    <t>Trade Between Kingdom and Belgium</t>
  </si>
  <si>
    <t>التبادل التجاري بين المملكة و بلجيكا</t>
  </si>
  <si>
    <t>3- لقاحات للطب البشرى</t>
  </si>
  <si>
    <t>5- سيكلوهيكسان</t>
  </si>
  <si>
    <t>التبادل التجاري بين المملكــة و اليونان</t>
  </si>
  <si>
    <t>Trade Between Kingdom and Greece</t>
  </si>
  <si>
    <t>التبادل التجاري بين المملكة و اليونان</t>
  </si>
  <si>
    <t>3- مذيبات ومخففات عضويه مركبه</t>
  </si>
  <si>
    <t>5- شـامبو</t>
  </si>
  <si>
    <t>التبادل التجاري بين المملكــة و سـويسـرا</t>
  </si>
  <si>
    <t>Trade Between Kingdom and Switzerland</t>
  </si>
  <si>
    <t>التبادل التجاري بين المملكة و سـويسـرا</t>
  </si>
  <si>
    <t>2- سبائك ذهب</t>
  </si>
  <si>
    <t>3- ذهب غير مشغول ( خـــام )</t>
  </si>
  <si>
    <t>5- زيت زيتون بكر ( غير معالج )</t>
  </si>
  <si>
    <t>التبادل التجاري بين المملكــة و السويد</t>
  </si>
  <si>
    <t>Trade Between Kingdom and Sweden</t>
  </si>
  <si>
    <t>التبادل التجاري بين المملكة و السويد</t>
  </si>
  <si>
    <t>1- خامات حديد ومركزاتها غير مكتله</t>
  </si>
  <si>
    <t>4- اغطية وقيعان العلب</t>
  </si>
  <si>
    <t>التبادل التجاري بين المملكــة و فنلندا</t>
  </si>
  <si>
    <t>Trade Between Kingdom and Finland</t>
  </si>
  <si>
    <t>التبادل التجاري بين المملكة و فنلندا</t>
  </si>
  <si>
    <t>1- اجهزة هاتف جوال</t>
  </si>
  <si>
    <t>2- محطات قاعدة (بيس ستيشن)</t>
  </si>
  <si>
    <t>4- اجهزة هاتف جوال</t>
  </si>
  <si>
    <t>5- اجزاء أجهزة  التنبيه و النداء</t>
  </si>
  <si>
    <t>التبادل التجاري بين المملكــة و روسيا الاتحادية</t>
  </si>
  <si>
    <t>التبادل التجاري بين المملكة و روسيا الاتحادية</t>
  </si>
  <si>
    <t>1- قضبان وعيدان من نحاس نقي</t>
  </si>
  <si>
    <t>2- شعير</t>
  </si>
  <si>
    <t xml:space="preserve">5- سبائك من حديد غير مخلوط </t>
  </si>
  <si>
    <t>التبادل التجاري بين المملكــة و النمسـا</t>
  </si>
  <si>
    <t>Trade Between Kingdom and Austria</t>
  </si>
  <si>
    <t>التبادل التجاري بين المملكة و النمسـا</t>
  </si>
  <si>
    <t>4- هرمونات بدون مضادات حيويه</t>
  </si>
  <si>
    <t>التبادل التجاري بين المملكــة و ايرلندا</t>
  </si>
  <si>
    <t>التبادل التجاري بين المملكة و ايرلندا</t>
  </si>
  <si>
    <t>1- محضرات لصناعه اليموناده</t>
  </si>
  <si>
    <t xml:space="preserve">2- خشب مكثف بالضغط  ككتل او الواح </t>
  </si>
  <si>
    <t xml:space="preserve">2- اغذيه اطفال اساسها الالبان </t>
  </si>
  <si>
    <t>3- أجهزة حاسب محمول</t>
  </si>
  <si>
    <t>4- قطع غيار حاسب آلي</t>
  </si>
  <si>
    <t xml:space="preserve">5- ادوية تحتوي على مضادات </t>
  </si>
  <si>
    <t>التبادل التجاري بين المملكــة و البرتغال</t>
  </si>
  <si>
    <t>Trade Between Kingdom and Portugal</t>
  </si>
  <si>
    <t>التبادل التجاري بين المملكة و البرتغال</t>
  </si>
  <si>
    <t>1- احجار تبليط ورصف طرق من رخام</t>
  </si>
  <si>
    <t>التبادل التجاري بين المملكــة و الدنمرك</t>
  </si>
  <si>
    <t>Trade Between Kingdom and Denmark</t>
  </si>
  <si>
    <t>التبادل التجاري بين المملكة و الدنمرك</t>
  </si>
  <si>
    <t>1- ادويه غير مهياه للبيع بالتجزئه</t>
  </si>
  <si>
    <t>التبادل التجاري بين المملكــة و مالطـه</t>
  </si>
  <si>
    <t>Trade Between Kingdom and Malta</t>
  </si>
  <si>
    <t>التبادل التجاري بين المملكة و مالطـه</t>
  </si>
  <si>
    <t>1- خلاصات نشاء او شعير ناشط</t>
  </si>
  <si>
    <t>2- محضرات اغذيه</t>
  </si>
  <si>
    <t>التبادل التجاري بين المملكــة و قبرص</t>
  </si>
  <si>
    <t>Trade Between Kingdom and Cyprus</t>
  </si>
  <si>
    <t>التبادل التجاري بين المملكة و قبرص</t>
  </si>
  <si>
    <t>5- هرمونات بدون مضادات حيويه</t>
  </si>
  <si>
    <t>2006</t>
  </si>
  <si>
    <t>2007</t>
  </si>
  <si>
    <t>البحرين</t>
  </si>
  <si>
    <t>Bahrain</t>
  </si>
  <si>
    <t>الكويت</t>
  </si>
  <si>
    <t>Kuwait</t>
  </si>
  <si>
    <t>قطـر</t>
  </si>
  <si>
    <t>Qatar</t>
  </si>
  <si>
    <t>مـصـر</t>
  </si>
  <si>
    <t>Egypt</t>
  </si>
  <si>
    <t>الاردن</t>
  </si>
  <si>
    <t>Jordan</t>
  </si>
  <si>
    <t>المغرب</t>
  </si>
  <si>
    <t>Morocco</t>
  </si>
  <si>
    <t>سوريا</t>
  </si>
  <si>
    <t>Syria</t>
  </si>
  <si>
    <t>جيبوتي</t>
  </si>
  <si>
    <t>Djibouti</t>
  </si>
  <si>
    <t>السـودان</t>
  </si>
  <si>
    <t>Sudan</t>
  </si>
  <si>
    <t>لبنان</t>
  </si>
  <si>
    <t>Lebanon</t>
  </si>
  <si>
    <t>تونس</t>
  </si>
  <si>
    <t>Tunisia</t>
  </si>
  <si>
    <t>جمهورية الصومال</t>
  </si>
  <si>
    <t>Somalia</t>
  </si>
  <si>
    <t>انـدونيسـيا</t>
  </si>
  <si>
    <t>Indonesia</t>
  </si>
  <si>
    <t>الباكسـتان</t>
  </si>
  <si>
    <t>Pakistan</t>
  </si>
  <si>
    <t>تركيا</t>
  </si>
  <si>
    <t>Turkey</t>
  </si>
  <si>
    <t>مـاليزيا</t>
  </si>
  <si>
    <t>Malaysia</t>
  </si>
  <si>
    <t>ايـران</t>
  </si>
  <si>
    <t>Iran</t>
  </si>
  <si>
    <t>Bangladesh</t>
  </si>
  <si>
    <t>اريتيريا</t>
  </si>
  <si>
    <t>Eritrea</t>
  </si>
  <si>
    <t>الـيـابـان</t>
  </si>
  <si>
    <t>Japan</t>
  </si>
  <si>
    <t>الصـين الشـعبية</t>
  </si>
  <si>
    <t>China Mainland</t>
  </si>
  <si>
    <t>كوريا الجنوبية</t>
  </si>
  <si>
    <t>South Korea</t>
  </si>
  <si>
    <t>الـهـنـد</t>
  </si>
  <si>
    <t>India</t>
  </si>
  <si>
    <t>سـنغافورة</t>
  </si>
  <si>
    <t>Singapore</t>
  </si>
  <si>
    <t>تايون</t>
  </si>
  <si>
    <t>Taiwan</t>
  </si>
  <si>
    <t>Thailand</t>
  </si>
  <si>
    <t>الـفـلبين</t>
  </si>
  <si>
    <t>Philippines</t>
  </si>
  <si>
    <t>هونج كونج</t>
  </si>
  <si>
    <t>Hong Kong</t>
  </si>
  <si>
    <t>Sri Lanka</t>
  </si>
  <si>
    <t>جنوب افريقيا</t>
  </si>
  <si>
    <t>South Africa</t>
  </si>
  <si>
    <t>كينيا</t>
  </si>
  <si>
    <t>Kenya</t>
  </si>
  <si>
    <t>اثيوبيا</t>
  </si>
  <si>
    <t>Ethiopia</t>
  </si>
  <si>
    <t>استراليا</t>
  </si>
  <si>
    <t>Australia</t>
  </si>
  <si>
    <t>نيوزلندا</t>
  </si>
  <si>
    <t>New Zealand</t>
  </si>
  <si>
    <t>الولايات المتحدة الامريكية</t>
  </si>
  <si>
    <t>U.S.A</t>
  </si>
  <si>
    <t>كندا</t>
  </si>
  <si>
    <t>Canada</t>
  </si>
  <si>
    <t>البرازيل</t>
  </si>
  <si>
    <t>Brazil</t>
  </si>
  <si>
    <t>المكسيك</t>
  </si>
  <si>
    <t>Mexico</t>
  </si>
  <si>
    <t>الارجنتين</t>
  </si>
  <si>
    <t>Argentina</t>
  </si>
  <si>
    <t>المانيا</t>
  </si>
  <si>
    <t>Germany</t>
  </si>
  <si>
    <t>ايطاليا</t>
  </si>
  <si>
    <t>Italy</t>
  </si>
  <si>
    <t>فرنسا</t>
  </si>
  <si>
    <t>France</t>
  </si>
  <si>
    <t>هولندا</t>
  </si>
  <si>
    <t>اسبانيا</t>
  </si>
  <si>
    <t>Spain</t>
  </si>
  <si>
    <t>المملكة المتحدة</t>
  </si>
  <si>
    <t>U.K</t>
  </si>
  <si>
    <t>بلجيكا</t>
  </si>
  <si>
    <t>Belgium</t>
  </si>
  <si>
    <t>اليونان</t>
  </si>
  <si>
    <t>Greece</t>
  </si>
  <si>
    <t>سـويسـرا</t>
  </si>
  <si>
    <t>Switzerland</t>
  </si>
  <si>
    <t>السويد</t>
  </si>
  <si>
    <t>Sweden</t>
  </si>
  <si>
    <t>فنلندا</t>
  </si>
  <si>
    <t>Finland</t>
  </si>
  <si>
    <t>روسيا الاتحادية</t>
  </si>
  <si>
    <t>النمسـا</t>
  </si>
  <si>
    <t>Austria</t>
  </si>
  <si>
    <t>ايرلندا</t>
  </si>
  <si>
    <t>Ireland</t>
  </si>
  <si>
    <t>البرتغال</t>
  </si>
  <si>
    <t>Portugal</t>
  </si>
  <si>
    <t>الدنمرك</t>
  </si>
  <si>
    <t>Denmark</t>
  </si>
  <si>
    <t>مالطـه</t>
  </si>
  <si>
    <t>Malta</t>
  </si>
  <si>
    <t>قبرص</t>
  </si>
  <si>
    <t>Cyprus</t>
  </si>
  <si>
    <t>ليبيا</t>
  </si>
  <si>
    <t>Libya</t>
  </si>
  <si>
    <t>الجزائر</t>
  </si>
  <si>
    <t>Algiers</t>
  </si>
  <si>
    <t>موريتانيا</t>
  </si>
  <si>
    <t>Mauritania</t>
  </si>
  <si>
    <t>فلسطين</t>
  </si>
  <si>
    <t>Palastin</t>
  </si>
  <si>
    <t>زامبيا</t>
  </si>
  <si>
    <t>Zambia</t>
  </si>
  <si>
    <t>الكميرون</t>
  </si>
  <si>
    <t>Cameroon</t>
  </si>
  <si>
    <t>اوغندا</t>
  </si>
  <si>
    <t>Uganda</t>
  </si>
  <si>
    <t>السـنغال</t>
  </si>
  <si>
    <t>Senegal</t>
  </si>
  <si>
    <t>تشـاد</t>
  </si>
  <si>
    <t>Chad</t>
  </si>
  <si>
    <t>فيتنام</t>
  </si>
  <si>
    <t>Vietnam</t>
  </si>
  <si>
    <t>بـورما</t>
  </si>
  <si>
    <t>Burmah</t>
  </si>
  <si>
    <t>تنزانيا</t>
  </si>
  <si>
    <t>Tanzania</t>
  </si>
  <si>
    <t>نيجيريا</t>
  </si>
  <si>
    <t>Nigeria</t>
  </si>
  <si>
    <t>موزمبيق</t>
  </si>
  <si>
    <t>Mozambique</t>
  </si>
  <si>
    <t>غانا</t>
  </si>
  <si>
    <t>Ghana</t>
  </si>
  <si>
    <t>ساحل العاج</t>
  </si>
  <si>
    <t>Ivory Coast</t>
  </si>
  <si>
    <t>موريشس</t>
  </si>
  <si>
    <t>Mauritius</t>
  </si>
  <si>
    <t>جمهورية ملاجاشي</t>
  </si>
  <si>
    <t>Malagasi Republic</t>
  </si>
  <si>
    <t>شيلي</t>
  </si>
  <si>
    <t>Chile</t>
  </si>
  <si>
    <t>اكوادور</t>
  </si>
  <si>
    <t>Ecuador</t>
  </si>
  <si>
    <t>جواتيمالا</t>
  </si>
  <si>
    <t>Guatemala</t>
  </si>
  <si>
    <t>بيرو</t>
  </si>
  <si>
    <t>Peru</t>
  </si>
  <si>
    <t>اورغواى</t>
  </si>
  <si>
    <t>Uruguay</t>
  </si>
  <si>
    <t>كولمبيا</t>
  </si>
  <si>
    <t>Colombia</t>
  </si>
  <si>
    <t>اوكرانيا</t>
  </si>
  <si>
    <t>Ukraine</t>
  </si>
  <si>
    <t>هنغاريا</t>
  </si>
  <si>
    <t>Hungary</t>
  </si>
  <si>
    <t>بولندا</t>
  </si>
  <si>
    <t>Poland</t>
  </si>
  <si>
    <t>لوكسمبورج</t>
  </si>
  <si>
    <t>Luxemburg</t>
  </si>
  <si>
    <t>النرويج</t>
  </si>
  <si>
    <t>Norway</t>
  </si>
  <si>
    <t>تشيكيا</t>
  </si>
  <si>
    <t>Czech Republic</t>
  </si>
  <si>
    <t>رومانيا</t>
  </si>
  <si>
    <t>Romania</t>
  </si>
  <si>
    <t>بلغاريا</t>
  </si>
  <si>
    <t>Bulgaria</t>
  </si>
  <si>
    <t>سلوفينيا</t>
  </si>
  <si>
    <t>Slovenia</t>
  </si>
  <si>
    <t>أجهزة تكيف هواء (جدارية)</t>
  </si>
  <si>
    <t>سيارات خصوصي</t>
  </si>
  <si>
    <t>سيارات شحن صغيرة وكبيرة</t>
  </si>
  <si>
    <t>حنفيات</t>
  </si>
  <si>
    <t>1999 - 2008</t>
  </si>
  <si>
    <t xml:space="preserve"> أهم السلع المصدرة 2008م</t>
  </si>
  <si>
    <t xml:space="preserve"> أهم السلع المستوردة 2008م</t>
  </si>
  <si>
    <t>1- الات لتدفئه او تسخين المواد</t>
  </si>
  <si>
    <t>2- امراس ( كوابل )  متحده المحور</t>
  </si>
  <si>
    <t>3- كوابل متحده المحور &gt; 300فولت</t>
  </si>
  <si>
    <t>4- شاى مغلف بأكياس صغيرة وزنها 3غ</t>
  </si>
  <si>
    <t>3- اسمنت بورتلاندى (عادى )</t>
  </si>
  <si>
    <t>4- اسلاك وكوابل من الومنيوم غير معزوله</t>
  </si>
  <si>
    <t xml:space="preserve">5- قضبان وعيدان من خلائط فولاذيه </t>
  </si>
  <si>
    <t>5- منتجات حديديه منتجه من عمليه الاختزال المباشرلخام الحديد</t>
  </si>
  <si>
    <t>3- اجهزه تكييف هواء آخر</t>
  </si>
  <si>
    <t>3- عوازل من الياف زجاجيه</t>
  </si>
  <si>
    <t>4- قضبان وعيدان من حديد او صلب</t>
  </si>
  <si>
    <t>4- الواح وصفائح  من بوليمرات بروبيلين</t>
  </si>
  <si>
    <t xml:space="preserve">5- حيوانات حية من فصيله الضان </t>
  </si>
  <si>
    <t>1- بولي ايثيلين منخفض الكثافة</t>
  </si>
  <si>
    <t>3- الكيل بنزينات و نفثالينات مخلوطه آخر</t>
  </si>
  <si>
    <t>4- مواسير وانابيب مجوفه من حديد صب</t>
  </si>
  <si>
    <t>4- انابيب ومواسير</t>
  </si>
  <si>
    <t>5- الات لتدفئه او تسخين المواد</t>
  </si>
  <si>
    <t>1- انابيب ومواسير من حديد او صلب</t>
  </si>
  <si>
    <t>2- اجبان آخر</t>
  </si>
  <si>
    <t>2- اسلاك من نحاس نقي</t>
  </si>
  <si>
    <t>4- حليب بودرة غير محلى بنسبة دسم &gt;1%</t>
  </si>
  <si>
    <t>5- بولى بروبيلين</t>
  </si>
  <si>
    <t>5- احجار تبليط ورصف طرق من رخام</t>
  </si>
  <si>
    <t>3- منتجات مجلخه بالحراره من حديد</t>
  </si>
  <si>
    <t xml:space="preserve">4- موصلات كهرباء &gt; 1000 ف </t>
  </si>
  <si>
    <t>1- ادويه تحتوى على بنسلين لاتباع بالتجزئه</t>
  </si>
  <si>
    <t>4- بولى بروبيلين</t>
  </si>
  <si>
    <t xml:space="preserve">4- ادويه  تحتوى على فيتامينات </t>
  </si>
  <si>
    <t>3- يوسفى (ماندرين)</t>
  </si>
  <si>
    <t>4- علب للمشروبات الغازيه من الومنيوم</t>
  </si>
  <si>
    <t xml:space="preserve">4- سكر بودره </t>
  </si>
  <si>
    <t>التبادل التجاري بين المملكــة و الجمهورية اليمنية</t>
  </si>
  <si>
    <t>Trade Between Kingdom and Republic Of Yemen</t>
  </si>
  <si>
    <t>التبادل التجاري بين المملكة و الجمهورية اليمنية</t>
  </si>
  <si>
    <t xml:space="preserve">2- بصل للطعام (اخضر او يابس) </t>
  </si>
  <si>
    <t>3- موز</t>
  </si>
  <si>
    <t>4- مياه منكهه</t>
  </si>
  <si>
    <t>3- بولى بروبيلين</t>
  </si>
  <si>
    <t>4- حيونات حية من فصيله الماعز</t>
  </si>
  <si>
    <t>5- حليب بودرة غير محلى بنسبة دسم &gt;1%</t>
  </si>
  <si>
    <t>1- سكر يحتوي على منكهات</t>
  </si>
  <si>
    <t>2- سماد اليوريا</t>
  </si>
  <si>
    <t xml:space="preserve">5- انظمه الرى بجميع انواعها للزراعه </t>
  </si>
  <si>
    <t>5- سبائك ذهب</t>
  </si>
  <si>
    <t>1- محولات كهربائية قدرتها (17- 500)ك/ف/ا</t>
  </si>
  <si>
    <t>2- حلى ومجوهرات من ذهب</t>
  </si>
  <si>
    <t>4- زيت ذره آخر</t>
  </si>
  <si>
    <t>5- اثاث خشبى</t>
  </si>
  <si>
    <t>5- الوان سطحية ( دهانات)</t>
  </si>
  <si>
    <t>2- حليب بودرة غير محلى للصناعة</t>
  </si>
  <si>
    <t>3- تمر مجفف</t>
  </si>
  <si>
    <t>3- لحوم ابل طازجه او مبرده</t>
  </si>
  <si>
    <t>4- حليب بودرة محلى آخر للصناعة</t>
  </si>
  <si>
    <t>4- بذور سمسم</t>
  </si>
  <si>
    <t>5- محضرات حيوانية</t>
  </si>
  <si>
    <t>3- ايثلين</t>
  </si>
  <si>
    <t>3- الواح من خشب منضد</t>
  </si>
  <si>
    <t>5- بروبين (بروبيلين)</t>
  </si>
  <si>
    <t>5- أقمشة منسوجة من البلوستر</t>
  </si>
  <si>
    <t xml:space="preserve">1- حديد اوصلب نصف جاهز &lt;0,25%  </t>
  </si>
  <si>
    <t xml:space="preserve">2- قضبان وعيدان مجلخة بالحرارة </t>
  </si>
  <si>
    <t>5- حديد صب غيرمخلوط يحتوى &lt; 0,5%</t>
  </si>
  <si>
    <t>1- ارز مضروب كليا او جزيئاً</t>
  </si>
  <si>
    <t>4- عسل طبيعى</t>
  </si>
  <si>
    <t xml:space="preserve">2- سبائك من حديد غير مخلوط </t>
  </si>
  <si>
    <t>3- هيدروكربونات دورية (بنزين)</t>
  </si>
  <si>
    <t>5- الكيل بنزينات و نفثالينات مخلوطه آخر</t>
  </si>
  <si>
    <t>5- كمبروسورات</t>
  </si>
  <si>
    <t>1- صودا فى محلول مائى او صودا سائله</t>
  </si>
  <si>
    <t>1- هيدروكربونات دورية (بنزين)</t>
  </si>
  <si>
    <t>3- الوان سطحية ( دهانات)</t>
  </si>
  <si>
    <t>4- الكيل بنزينات و نفثالينات مخلوطه آخر</t>
  </si>
  <si>
    <t>1- اسماك السلمون مجمدة</t>
  </si>
  <si>
    <t>2- غيرها من اثمار(مكسرات)ـ  مقشره</t>
  </si>
  <si>
    <t>4- قمصان (تى شيرت )مصنره من قطن</t>
  </si>
  <si>
    <t>1- سماد اليوريا</t>
  </si>
  <si>
    <t>3- نفايات لدائن من بوليمرات كلوريد فنيل</t>
  </si>
  <si>
    <t>4- قطن ، مندوف او ممشط</t>
  </si>
  <si>
    <t>5- تمر مجفف</t>
  </si>
  <si>
    <t>5- اسماك الكنعد(الدرك)</t>
  </si>
  <si>
    <t>1- سيارات خاصه سعة(1501-3000) سم3</t>
  </si>
  <si>
    <t>3- سيارات جيب سعة(1501-3000) سم3</t>
  </si>
  <si>
    <t>4- مواسيروانابيب لحقول البترول</t>
  </si>
  <si>
    <t>5- ربيان و جمبرى مجمد</t>
  </si>
  <si>
    <t xml:space="preserve">5- حديد اوصلب نصف جاهز &lt;0,25%  </t>
  </si>
  <si>
    <t>5- بيوتا 1.2 ديان</t>
  </si>
  <si>
    <t>5- وحدات تبادل حرارى</t>
  </si>
  <si>
    <t>4- سماد اليوريا</t>
  </si>
  <si>
    <t>5- لحم بقري بدون عظام (مفروم)</t>
  </si>
  <si>
    <t>2- مضخات تفريغ الهواء</t>
  </si>
  <si>
    <t>4- ستيرين</t>
  </si>
  <si>
    <t>5- بيوتال الأثير الثلاثي الميثل</t>
  </si>
  <si>
    <t>5- قضبان وعيدان من نحاس نقي</t>
  </si>
  <si>
    <t>2- ادوات من اصناف صناعه الحنفيات</t>
  </si>
  <si>
    <t>3- بيوتال الأثير الثلاثي الميثل</t>
  </si>
  <si>
    <t>3- أجزاء الات حفر وسبر الأعماق</t>
  </si>
  <si>
    <t xml:space="preserve">4- احواض سفن عائمه </t>
  </si>
  <si>
    <t>5- مولدات كهرباء قدرتها &gt;375ك/ف/ا</t>
  </si>
  <si>
    <t>1- شاحنات صغيره(ونيت) ديزل &lt; 5 طن</t>
  </si>
  <si>
    <t>2- وانيت بغمارتين بنزين وزنها &lt; 5 طن</t>
  </si>
  <si>
    <t>3- منتجات من حديد وصلب بسمك &lt; 3مم</t>
  </si>
  <si>
    <t>1- موز</t>
  </si>
  <si>
    <t>2- أجهزة إدارة الاسطوانات</t>
  </si>
  <si>
    <t>3- تونه محفوظه</t>
  </si>
  <si>
    <t>3- أجهزة لوحات تحويل ومقاسم (سنترال)</t>
  </si>
  <si>
    <t>4- وحدات ادخال أووحدات اخراج</t>
  </si>
  <si>
    <t>5- ثنائى اثيل هيكسانول</t>
  </si>
  <si>
    <t>2- بولى بروبيلين</t>
  </si>
  <si>
    <t>4- صودا فى محلول مائى او صودا سائله</t>
  </si>
  <si>
    <t>5- خامات منجنيز ومركزاتها</t>
  </si>
  <si>
    <t>1- كربونات الصوديوم الهيدروجينيه</t>
  </si>
  <si>
    <t>3- بن غير محمص غير منزوع الكافيين</t>
  </si>
  <si>
    <t>5- انابيب ومواسير آخر</t>
  </si>
  <si>
    <t>5- ورد</t>
  </si>
  <si>
    <t>2- منشأت من حديد</t>
  </si>
  <si>
    <t>3- ذبائح من الضان طازجه</t>
  </si>
  <si>
    <t>4- الوان سطحية ( دهانات)</t>
  </si>
  <si>
    <t>5- بن غيرمحمص منزوع الكافيين</t>
  </si>
  <si>
    <t xml:space="preserve">4- زنك خام غيرمخلوط &gt;99.99%زنك </t>
  </si>
  <si>
    <t>5- خامات تيتانيوم ومركزاتها</t>
  </si>
  <si>
    <t>4- نيترات النشادر (الامنيوم)</t>
  </si>
  <si>
    <t>2- قطع غيار طائرات</t>
  </si>
  <si>
    <t>4- اجزاء للتوربينات الغازيه الاخر</t>
  </si>
  <si>
    <t>2- بارافورمالدهيد</t>
  </si>
  <si>
    <t>2- منصات حفر عائمه او غاطسه</t>
  </si>
  <si>
    <t>5- مصنوعات بشكل لفائف من اسفلت</t>
  </si>
  <si>
    <t xml:space="preserve">1- دواجن مجمدة </t>
  </si>
  <si>
    <t>2- خرده وفضلات من الومنيوم</t>
  </si>
  <si>
    <t>4- راتنجات ايبوكسيدية</t>
  </si>
  <si>
    <t xml:space="preserve">4- سبائك من حديد غير مخلوط </t>
  </si>
  <si>
    <t>1- مواسيروانابيب لحقول البترول</t>
  </si>
  <si>
    <t>2- كسب وغيره من زيت فول الصويا</t>
  </si>
  <si>
    <t>3- أجهزة تكييف هواء (فريون)</t>
  </si>
  <si>
    <t>3- مواسيروانابيب لحقول البترول</t>
  </si>
  <si>
    <t>5- بولى سترات</t>
  </si>
  <si>
    <t>3- منشآت او اجزاء من حديد او صلب</t>
  </si>
  <si>
    <t>1- لفائف عاديه ( سجائر )</t>
  </si>
  <si>
    <t xml:space="preserve">3- دواجن مجمدة </t>
  </si>
  <si>
    <t>5- عطور  سائله او جامده (بارفيوم)</t>
  </si>
  <si>
    <t>2- بيوتال الأثير الثلاثي الميثل</t>
  </si>
  <si>
    <t xml:space="preserve">2- لبن (حليب) </t>
  </si>
  <si>
    <t>4- البان وقشدة بنسبة دسم &gt;6% وزنا</t>
  </si>
  <si>
    <t>5- بطاطس مجمده</t>
  </si>
  <si>
    <t>5- هكسانات</t>
  </si>
  <si>
    <t xml:space="preserve">2- حديد اوصلب نصف جاهز &lt;0,25%  </t>
  </si>
  <si>
    <t>4- بيوتال الأثير الثلاثي الميثل</t>
  </si>
  <si>
    <t>5- اسلاك من صلب سيليكونى منجنيزى</t>
  </si>
  <si>
    <t>5- لفائف عاديه ( سجائر )</t>
  </si>
  <si>
    <t>1- بذور قطن</t>
  </si>
  <si>
    <t>2- مساحيق من خلائط فولاذيه</t>
  </si>
  <si>
    <t>4- احجار تبليط ورصف طرق من رخام</t>
  </si>
  <si>
    <t>5- زيتون</t>
  </si>
  <si>
    <t>2- ورق الكتابة اوالطباعة</t>
  </si>
  <si>
    <t xml:space="preserve">4- أجزاء أجهزة الإرسال </t>
  </si>
  <si>
    <t>5- اغطية وقيعان العلب</t>
  </si>
  <si>
    <t>1- اسلاك من صلب سيليكونى منجنيزى</t>
  </si>
  <si>
    <t>1- هياكل شاحنات مع غرفة القيادة</t>
  </si>
  <si>
    <t>3- فضلات وخرده نحاس</t>
  </si>
  <si>
    <t>3- مولدات تيار متردد &gt; 750 ك/ف/ا</t>
  </si>
  <si>
    <t>1- الوان سطحية ( دهانات)</t>
  </si>
  <si>
    <t xml:space="preserve">3- ابراج وصوارى شبكيه من حديد </t>
  </si>
  <si>
    <t xml:space="preserve">4- حديد اوصلب نصف جاهز &lt;0,25%  </t>
  </si>
  <si>
    <t>2- هرمونات بدون مضادات حيويه</t>
  </si>
  <si>
    <t xml:space="preserve">1- خشب مكثف بالضغط  ككتل او الواح </t>
  </si>
  <si>
    <t>3- الواح من جزيئات من مواد خشبيه اخر</t>
  </si>
  <si>
    <t>3- حليب بودرة محلى آخر للصناعة</t>
  </si>
  <si>
    <t>3- معدات طبيه</t>
  </si>
  <si>
    <t>4- مساحيق لصنع هلام المائده (جيللى)</t>
  </si>
  <si>
    <t>3- منشأت من حديد</t>
  </si>
  <si>
    <t xml:space="preserve">3- خزائن خشبيه للأواني </t>
  </si>
  <si>
    <t>4- اجبان باشكال صلبه او شبه صلبه</t>
  </si>
  <si>
    <t xml:space="preserve">5- اجبان مصنعه اومطبوخه غيرمبشوره </t>
  </si>
  <si>
    <t>2006 - 2008</t>
  </si>
  <si>
    <t>2008</t>
  </si>
  <si>
    <t>الجمهورية اليمنية</t>
  </si>
  <si>
    <t>Republic Of Yemen</t>
  </si>
  <si>
    <t>التبادل التجاري بين المملكــة و الامارات</t>
  </si>
  <si>
    <t>Trade Between Kingdom and Emirates</t>
  </si>
  <si>
    <t>3- زيت نخيل</t>
  </si>
  <si>
    <t>2- دقيق حنطه</t>
  </si>
  <si>
    <t>التبادل التجاري بين المملكــة و عمان</t>
  </si>
  <si>
    <t>Trade Between Kingdom and Oman</t>
  </si>
  <si>
    <t>3- انابيب لفر ابار الزيت ملحومه طوليا</t>
  </si>
  <si>
    <t>5- اسلاك من نحاس</t>
  </si>
  <si>
    <t>3- حديد اوصلب مسطحة</t>
  </si>
  <si>
    <t>3- ورق تواليت وتجميل ، مناشف</t>
  </si>
  <si>
    <t>3- علب للعطور أو المجوهرات أو الهدايا</t>
  </si>
  <si>
    <t>4- منتجات علفيه</t>
  </si>
  <si>
    <t>3- دقيق حنطه</t>
  </si>
  <si>
    <t>5- خشب وقود ، قطعا مستديره</t>
  </si>
  <si>
    <t>5- البسه اطفال رضع وتوابعها، من مواد نسجيه</t>
  </si>
  <si>
    <t>4- اكياس، يبلغ عرض قاعدتها &gt;40 سم</t>
  </si>
  <si>
    <t>5- هياكل شاحنات خفيفه بغرفه قياده</t>
  </si>
  <si>
    <t>التبادل التجاري بين المملكــة و تايوان</t>
  </si>
  <si>
    <t>التبادل التجاري بين المملكــة و تـايلاند</t>
  </si>
  <si>
    <t>التبادل التجاري بين المملكــة و سـيريلانكا</t>
  </si>
  <si>
    <t>4- هياكل سيارات شحن بغرفه قياده</t>
  </si>
  <si>
    <t>4- قواطع وفواصل ذاتيه للدوائر</t>
  </si>
  <si>
    <t>5- صحف ومجلات ونشرات دورية</t>
  </si>
  <si>
    <t>5- نسج متحصل عليها من اشرطه</t>
  </si>
  <si>
    <t>3- ورق استنساخ بشكل لفائف عريضه</t>
  </si>
  <si>
    <t>2- خشب متعاكس</t>
  </si>
  <si>
    <t>3- دراق محضرة أو محفوظة</t>
  </si>
  <si>
    <t>3- اجزاء أجهزة  التنبيه و النداء</t>
  </si>
  <si>
    <t>4- خشب منشور يزيد سمكه عن 6مم</t>
  </si>
  <si>
    <t>Trade Between Kingdom and 	Russian Federation</t>
  </si>
  <si>
    <t>5- ألواح صفائح اشرطه غير خلويه</t>
  </si>
  <si>
    <t>2- زوايا وأشكال خاصة ومقاطع من حديد</t>
  </si>
  <si>
    <t>الامارات</t>
  </si>
  <si>
    <t>Emirates</t>
  </si>
  <si>
    <t>تـايلاند</t>
  </si>
  <si>
    <t>Ser</t>
  </si>
  <si>
    <t>COMMODTIY_NAME</t>
  </si>
  <si>
    <t>01</t>
  </si>
  <si>
    <t>02</t>
  </si>
  <si>
    <t>03</t>
  </si>
  <si>
    <t>04</t>
  </si>
  <si>
    <t>05</t>
  </si>
  <si>
    <t>أجهزة هاتف للشبكات الخليوية</t>
  </si>
  <si>
    <t>06</t>
  </si>
  <si>
    <t>07</t>
  </si>
  <si>
    <t>قطع غيار سيارات</t>
  </si>
  <si>
    <t>09</t>
  </si>
  <si>
    <t>10</t>
  </si>
  <si>
    <t>11</t>
  </si>
  <si>
    <t>أنابيب ومواسير للإستخدامات البترولية</t>
  </si>
  <si>
    <t>12</t>
  </si>
  <si>
    <t>13</t>
  </si>
  <si>
    <t>14</t>
  </si>
  <si>
    <t>15</t>
  </si>
  <si>
    <t>أرز</t>
  </si>
  <si>
    <t>17</t>
  </si>
  <si>
    <t>إجمالي الواردات</t>
  </si>
  <si>
    <t>08</t>
  </si>
  <si>
    <t>زيوت نفط خام ومنتجاتها</t>
  </si>
  <si>
    <t>لدائن ومصنوعاتها</t>
  </si>
  <si>
    <t>منتجات كيماوية عضوية</t>
  </si>
  <si>
    <t>كوابل وموصلات كهربائية متحدة المحور</t>
  </si>
  <si>
    <t>منتجات كيماوية غير عضوية</t>
  </si>
  <si>
    <t>منشآت واجزاؤها من حديد أو صلب</t>
  </si>
  <si>
    <t>نيترات النشادر (الأمونيوم)</t>
  </si>
  <si>
    <t>سكروز</t>
  </si>
  <si>
    <t>اسمنت بورتلاندي (عادي)</t>
  </si>
  <si>
    <t>قضبان وعيدان مسننة من حديد</t>
  </si>
  <si>
    <t>حلي ومجوهرات وأجزائها من ذهب</t>
  </si>
  <si>
    <t>إجمالي الصادرات الوطنية</t>
  </si>
  <si>
    <t>خلال عام 2008 م</t>
  </si>
  <si>
    <t>4- زبد</t>
  </si>
  <si>
    <t xml:space="preserve">5- خشب منشور يزيد سمكه عن 6مم </t>
  </si>
  <si>
    <t>1- جسور واجزاوءها للمنشات من حديد</t>
  </si>
  <si>
    <t>1- اجبان</t>
  </si>
  <si>
    <t>2- اجبان</t>
  </si>
  <si>
    <t>1- زيت ذره</t>
  </si>
  <si>
    <t>2- بولى ستيرين</t>
  </si>
  <si>
    <t>5- سردين وساردينيلا محفوظة</t>
  </si>
  <si>
    <t>5- رمان طازج</t>
  </si>
  <si>
    <t>5- اوليفينات مهلجنه</t>
  </si>
  <si>
    <t>4- بولى ستيرين</t>
  </si>
  <si>
    <t>4- ذهب بما فيه المعادن المكسوة بالذهب</t>
  </si>
  <si>
    <t>4- الواح ، صفائح ، اشرطه من لدائن</t>
  </si>
  <si>
    <t>3- الواح وصفائح واشرطه من لدائن</t>
  </si>
  <si>
    <t>3- محضرات مركزه لصناعه الأعلاف</t>
  </si>
  <si>
    <t>2- خشب معالج بمواد حافظه</t>
  </si>
  <si>
    <t>3- حليب غير محلى</t>
  </si>
  <si>
    <t>5- بن محمص</t>
  </si>
  <si>
    <t>2- بوليمرات بروبيلين مركبة</t>
  </si>
  <si>
    <t>3- بوليمرات بروبيلين مركبة</t>
  </si>
  <si>
    <t>3- سبائك واشكال اوليه من صلب خلائطى</t>
  </si>
  <si>
    <t>4- محولات بعوازل &gt; 10,000ك/ف/ا</t>
  </si>
  <si>
    <t>التبادل التجاري بين المملكــة و بنغـلاديش</t>
  </si>
  <si>
    <t xml:space="preserve">3- البسه للنساء او البنات </t>
  </si>
  <si>
    <t>4- ثانى كلوروايثان (كلورو الايثلين)</t>
  </si>
  <si>
    <t>4- منتجات حديد مطليه بخلائط الألومنيوم</t>
  </si>
  <si>
    <t>3- بوليمرات بروبيلين مرمبة</t>
  </si>
  <si>
    <t>4- الكيل بنزينات و نفثالينات مخلوطه</t>
  </si>
  <si>
    <t>5- البسه اطفال رضع من مواد نسجيه</t>
  </si>
  <si>
    <t>3- شاى اسود في عبوات</t>
  </si>
  <si>
    <t>5- جوزهند مجفف</t>
  </si>
  <si>
    <t>2- شاى اسود في عبوات صغيرة &lt; 3كغ</t>
  </si>
  <si>
    <t>5- انابيب ومواسير</t>
  </si>
  <si>
    <t>4- بولي بروبيلين</t>
  </si>
  <si>
    <t>5- ألواح ,صفائح ,اشرطه غير خلويه</t>
  </si>
  <si>
    <t>التبادل التجاري بين المملكــة و نيوزيلندا</t>
  </si>
  <si>
    <t>Trade Between Kingdom and Netherlands</t>
  </si>
  <si>
    <t>5- صمامات تخفيض الضغط</t>
  </si>
  <si>
    <t>1- ألغام</t>
  </si>
  <si>
    <t>4- ادوات مائده وادوات مطبخ من خشب</t>
  </si>
  <si>
    <t>5- احواض استحمام من حديد او صلب</t>
  </si>
  <si>
    <t>4- محضرات لصناعه الليموناده</t>
  </si>
  <si>
    <t>5- اجبان</t>
  </si>
  <si>
    <t>1- سجاد وبسط موكيت معقود</t>
  </si>
  <si>
    <t>2- بطاطس غير مجمده</t>
  </si>
  <si>
    <t>3- حديد صب مخلوط</t>
  </si>
  <si>
    <t>عمان</t>
  </si>
  <si>
    <t>Oman</t>
  </si>
  <si>
    <t>بنغـلاديش</t>
  </si>
  <si>
    <t>سـيريلانكا</t>
  </si>
  <si>
    <t>Netherlands</t>
  </si>
  <si>
    <t xml:space="preserve">	Russian Federation</t>
  </si>
  <si>
    <t>ألكيل بنزينات وألكيل نفثالينات مخلوطة</t>
  </si>
  <si>
    <t>أجبان</t>
  </si>
  <si>
    <t>علب للعطور والمجوهرات</t>
  </si>
  <si>
    <t>أجزاء للتوربينات الغازية</t>
  </si>
  <si>
    <t>خامات حديد ومركزاتها غير مكتملة</t>
  </si>
  <si>
    <t>التبادل التجاري بين المملكــة و اريتريا</t>
  </si>
  <si>
    <t>2007 - 2008</t>
  </si>
  <si>
    <t xml:space="preserve">الصادرات   </t>
  </si>
  <si>
    <t>5- جسور واجزاوءها للمنشات من حديد او صلب</t>
  </si>
  <si>
    <t>4- بنطلونات للنساء والبنات من قطن غير مصنره</t>
  </si>
  <si>
    <t>4- زوايا مجلخه بالحراره مقطعها بشكل (I)</t>
  </si>
  <si>
    <t>3- سيارات خاصه سعة(1001-1500 )سم3</t>
  </si>
  <si>
    <t>4- سيارات جيب سعة(1501-3000) سم3</t>
  </si>
  <si>
    <t>4- ونيت غماره واحده بنزين وزنها &lt;5 طن</t>
  </si>
  <si>
    <t>5- منتج نصف جاهز من حديد او صلب &gt; %0,25 كربون</t>
  </si>
  <si>
    <t>5- اجهزة أشعه للكشف على الحقائب والأمتعه</t>
  </si>
  <si>
    <t>1- شاى اسود في عبوات صغيرة &lt; 3كغ</t>
  </si>
  <si>
    <t>4- الواح من الومنيوم غيرمخلوط،&gt; 0,2مم</t>
  </si>
  <si>
    <t>4- ذبائح من فصيله الماعز طازجه او مبردة</t>
  </si>
  <si>
    <t>5- مبيدات فطريات تحتوي على بروموميثان</t>
  </si>
  <si>
    <t>2- قطع لحم بعظمها من فصيله الضأن مجمدة</t>
  </si>
  <si>
    <r>
      <t>1- سيارات خاصه سعة(1501-3000) سم</t>
    </r>
    <r>
      <rPr>
        <b/>
        <vertAlign val="superscript"/>
        <sz val="11"/>
        <rFont val="Frutiger LT Arabic 45 Light"/>
      </rPr>
      <t>3</t>
    </r>
  </si>
  <si>
    <t>4- ادوات للمائده او المطبخ من خزف زجاجى</t>
  </si>
  <si>
    <r>
      <t>3- سيارات جيب سعة(1501-3000) سم</t>
    </r>
    <r>
      <rPr>
        <b/>
        <vertAlign val="superscript"/>
        <sz val="11"/>
        <rFont val="Frutiger LT Arabic 45 Light"/>
      </rPr>
      <t>3</t>
    </r>
  </si>
  <si>
    <r>
      <t>5- سيارات خاصه سعة تتجاوز3000سم</t>
    </r>
    <r>
      <rPr>
        <b/>
        <vertAlign val="superscript"/>
        <sz val="11"/>
        <rFont val="Frutiger LT Arabic 45 Light"/>
      </rPr>
      <t>3</t>
    </r>
  </si>
  <si>
    <r>
      <t>3- سيارات خاصه سعة(1501-3000) سم</t>
    </r>
    <r>
      <rPr>
        <b/>
        <vertAlign val="superscript"/>
        <sz val="11"/>
        <rFont val="Frutiger LT Arabic 45 Light"/>
      </rPr>
      <t>3</t>
    </r>
  </si>
  <si>
    <r>
      <t>4- سيارات جيب سعة(1501-3000) سم</t>
    </r>
    <r>
      <rPr>
        <b/>
        <vertAlign val="superscript"/>
        <sz val="11"/>
        <rFont val="Frutiger LT Arabic 45 Light"/>
      </rPr>
      <t>3</t>
    </r>
  </si>
  <si>
    <t>5- منتجات حديديه متحصل عليها بالاختزال المباشر</t>
  </si>
  <si>
    <t>5- اجزاء مراجل توليد الابخره والمراجل الاخر</t>
  </si>
  <si>
    <t>5- مواسير وانابيب مجوفه من حديد صب</t>
  </si>
  <si>
    <r>
      <t>2- سيارات خاصه سعة(1501-3000) سم</t>
    </r>
    <r>
      <rPr>
        <b/>
        <vertAlign val="superscript"/>
        <sz val="11"/>
        <rFont val="Frutiger LT Arabic 45 Light"/>
      </rPr>
      <t>3</t>
    </r>
  </si>
  <si>
    <t>4- ادويه تحتوى على بنسلين لاتباع بالتجزئه</t>
  </si>
  <si>
    <t>5- ادويه تحتوى على بنسلين لاتباع بالتجزئه</t>
  </si>
  <si>
    <t>1- حليب بودرة غير محلى بنسبة دسم &gt;1%</t>
  </si>
  <si>
    <t>3- ادويه تحتوى على بنسلين لاتباع بالتجزئه</t>
  </si>
  <si>
    <t>3- بلاط ومكعبات ملمعه مساحته &lt; 49سم2</t>
  </si>
  <si>
    <t>4- اسلاك من حديد او صلب من غير الخلائط</t>
  </si>
  <si>
    <t>2- ادويه تحتوى على بنسلين لاتباع بالتجزئه</t>
  </si>
  <si>
    <t>4- منتجات حديد او صلب مسطحة</t>
  </si>
  <si>
    <t>2- هرمونات لا تحتوى على مضادات حيويه</t>
  </si>
  <si>
    <t>3- هرمونات لا تحتوى على مضادات حيويه</t>
  </si>
  <si>
    <t>3- ادوات للمائده او المطبخ من خزف زجاجى</t>
  </si>
  <si>
    <t>4- شباك من مواد نسجيه اصطناعيه او تركيبيه</t>
  </si>
  <si>
    <t>5- الات وأجهزة لشغل المواد المعدنية الصلبة</t>
  </si>
  <si>
    <t>5- منتجات من حديد وصلب بسمك &lt; 3مم</t>
  </si>
  <si>
    <t>5- محولات بعوازل سائله &gt; 10,000ك/ف/ا</t>
  </si>
  <si>
    <t>4- حليب صلب محلى بنسه دسم &gt; 1.5%</t>
  </si>
  <si>
    <t>Trade Between Kingdom and Ireland</t>
  </si>
  <si>
    <t>التبادل التجاري بين المملكــة و دول مجلس التعاون الخليجي</t>
  </si>
  <si>
    <t>Trade Between Kingdom and Gulf Cooperation Council Countries</t>
  </si>
  <si>
    <t xml:space="preserve">القيمة : مليون ريال </t>
  </si>
  <si>
    <t xml:space="preserve">value ( million S.R ) </t>
  </si>
  <si>
    <t>الصادرات   Export</t>
  </si>
  <si>
    <t xml:space="preserve">الواردات    Import </t>
  </si>
  <si>
    <t>الميزان</t>
  </si>
  <si>
    <t>النسبة %</t>
  </si>
  <si>
    <t>التطور</t>
  </si>
  <si>
    <t>التجاري</t>
  </si>
  <si>
    <t>value</t>
  </si>
  <si>
    <t>percent</t>
  </si>
  <si>
    <t>Index no</t>
  </si>
  <si>
    <t>Balance</t>
  </si>
  <si>
    <t xml:space="preserve">of total </t>
  </si>
  <si>
    <t xml:space="preserve">1999 =100 </t>
  </si>
  <si>
    <t>of total</t>
  </si>
  <si>
    <t>of Trade</t>
  </si>
  <si>
    <t>التبادل التجاري بين المملكــة و دول العربية الأخرى</t>
  </si>
  <si>
    <t>Trade Between Kingdom and Other Arab Countries</t>
  </si>
  <si>
    <t>التبادل التجاري بين المملكــة و الدول الإسلامية غير العربية</t>
  </si>
  <si>
    <t>Trade Between Kingdom and Islamic Countries (Non Arabic)</t>
  </si>
  <si>
    <t>التبادل التجاري بين المملكــة واالدول الآسيوية غير العربية و الاسلامية</t>
  </si>
  <si>
    <t>Trade Between Kingdom and Asian Countries(Non Arabic-Non Islamic)</t>
  </si>
  <si>
    <t>التبادل التجاري بين المملكــة والدول الأفريقية غير العربية والإسلامية</t>
  </si>
  <si>
    <t>Trade Between Kingdom and Africa Countries Non Arabic Non Islamic</t>
  </si>
  <si>
    <t>التبادل التجاري بين المملكــة و استراليا وجزر الباسفيك</t>
  </si>
  <si>
    <t>Trade Between Kingdom and Australia &amp; Oceania</t>
  </si>
  <si>
    <t>التبادل التجاري بين المملكــة و دول امريكا الشمالية</t>
  </si>
  <si>
    <t>Trade Between Kingdom and North America Countries</t>
  </si>
  <si>
    <t>التبادل التجاري بين المملكــة و دول امريكا الجنوبية</t>
  </si>
  <si>
    <t>Trade Between Kingdom and South America Countries</t>
  </si>
  <si>
    <t>التبادل التجاري بين المملكــة و دول اوروبا</t>
  </si>
  <si>
    <t>Trade Between Kingdom and Europe Countries</t>
  </si>
  <si>
    <t xml:space="preserve">
احصاءات التجارة الخارجية
Foreign Trade Statistics</t>
  </si>
  <si>
    <t xml:space="preserve">   المحتويات                                                        </t>
  </si>
  <si>
    <t xml:space="preserve"> Index   </t>
  </si>
  <si>
    <t xml:space="preserve"> التبادل والميزان التجاري للمملكة العربية السعودية</t>
  </si>
  <si>
    <t>Trade and Balance for Kingdom of Saudi Arabia</t>
  </si>
  <si>
    <t xml:space="preserve"> أهم السلع الوطنية المصدرة والمستوردة للمملكة العربية السعودية</t>
  </si>
  <si>
    <t>Top Exported and Imported Commodities for Kingdom of Saudi Arabia</t>
  </si>
  <si>
    <t xml:space="preserve"> التبادل التجاري للمجموعات الدول</t>
  </si>
  <si>
    <t>Groups of countries</t>
  </si>
  <si>
    <t xml:space="preserve"> دول مجلس التعاون الخليجي</t>
  </si>
  <si>
    <t>Gulf Cooperation Council Countries</t>
  </si>
  <si>
    <t xml:space="preserve"> دول عربية أخرى</t>
  </si>
  <si>
    <t>Other Arab Countries</t>
  </si>
  <si>
    <t xml:space="preserve"> دول إسلامية (غير العربية)</t>
  </si>
  <si>
    <t>Islamic Countries (Non-Arabic)</t>
  </si>
  <si>
    <t xml:space="preserve"> دول آسيا (غير العربية والإسلامية)</t>
  </si>
  <si>
    <t>Asia Countries (Non-Arabic Non-Islamic)</t>
  </si>
  <si>
    <t xml:space="preserve"> دول أفريقيا (غير العربية والإسلامية)</t>
  </si>
  <si>
    <t>Africa Countries (Non-Arabic Non-Islamic)</t>
  </si>
  <si>
    <t xml:space="preserve"> دول استراليا وجزر الباسفيك</t>
  </si>
  <si>
    <t>Australia &amp; Oceania</t>
  </si>
  <si>
    <t xml:space="preserve"> دول أمريكا الشمالية</t>
  </si>
  <si>
    <t>North America Countries</t>
  </si>
  <si>
    <t xml:space="preserve"> دول أمريكا الجنوبية</t>
  </si>
  <si>
    <t>South America Countries</t>
  </si>
  <si>
    <t xml:space="preserve"> دول الاتحاد الأوروبي</t>
  </si>
  <si>
    <t>European Union Countries</t>
  </si>
  <si>
    <t xml:space="preserve"> التبادل التجاري بين المملكة العربية السعودية وبعض الدول الأخرى</t>
  </si>
  <si>
    <t>Trade between Kingdom of Saudi Arabia and other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</si>
</sst>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_ ;[Red]\-0\ "/>
    <numFmt numFmtId="165" formatCode="#,##0_ ;[Red]\-#,##0\ "/>
    <numFmt numFmtId="166" formatCode="0.00;[Red]0.00"/>
    <numFmt numFmtId="167" formatCode="0.0_ ;[Red]\-0.0\ "/>
    <numFmt numFmtId="168" formatCode="0.0%"/>
    <numFmt numFmtId="169" formatCode="0.0;[Red]0.0"/>
  </numFmts>
  <fonts count="24" x14ac:knownFonts="1">
    <font>
      <sz val="10"/>
      <name val="Arial"/>
      <charset val="178"/>
    </font>
    <font>
      <sz val="10"/>
      <name val="Arial"/>
      <charset val="178"/>
    </font>
    <font>
      <b/>
      <sz val="20"/>
      <name val="Arabic Transparent"/>
      <charset val="178"/>
    </font>
    <font>
      <b/>
      <sz val="11"/>
      <name val="Arabic Transparent"/>
      <charset val="178"/>
    </font>
    <font>
      <sz val="8"/>
      <name val="Arial"/>
      <family val="2"/>
    </font>
    <font>
      <sz val="11"/>
      <name val="Arabic Transparent"/>
      <charset val="178"/>
    </font>
    <font>
      <sz val="10"/>
      <color indexed="8"/>
      <name val="Arial"/>
      <charset val="178"/>
    </font>
    <font>
      <b/>
      <sz val="11"/>
      <color indexed="16"/>
      <name val="Arabic Transparent"/>
      <charset val="178"/>
    </font>
    <font>
      <sz val="11"/>
      <name val="Arial"/>
      <family val="2"/>
    </font>
    <font>
      <b/>
      <sz val="11"/>
      <name val="Frutiger LT Arabic 45 Light"/>
    </font>
    <font>
      <b/>
      <sz val="11"/>
      <color indexed="16"/>
      <name val="Frutiger LT Arabic 45 Light"/>
    </font>
    <font>
      <sz val="11"/>
      <name val="Frutiger LT Arabic 45 Light"/>
    </font>
    <font>
      <sz val="11"/>
      <color indexed="8"/>
      <name val="Frutiger LT Arabic 45 Light"/>
    </font>
    <font>
      <b/>
      <sz val="12"/>
      <name val="Frutiger LT Arabic 45 Light"/>
    </font>
    <font>
      <sz val="12"/>
      <name val="Frutiger LT Arabic 45 Light"/>
    </font>
    <font>
      <b/>
      <vertAlign val="superscript"/>
      <sz val="11"/>
      <name val="Frutiger LT Arabic 45 Light"/>
    </font>
    <font>
      <shadow/>
      <sz val="10"/>
      <color theme="0" tint="-0.34998626667073579"/>
      <name val="Neo Sans Arabic Medium"/>
      <family val="2"/>
    </font>
    <font>
      <shadow/>
      <sz val="16"/>
      <color rgb="FF474D9B"/>
      <name val="Neo Sans Arabic Medium"/>
      <family val="2"/>
    </font>
    <font>
      <shadow/>
      <sz val="16"/>
      <color theme="0" tint="-4.9989318521683403E-2"/>
      <name val="Frutiger LT Arabic 55 Roman"/>
    </font>
    <font>
      <sz val="11"/>
      <color theme="1"/>
      <name val="Frutiger LT Arabic 55 Roman"/>
    </font>
    <font>
      <u/>
      <sz val="10"/>
      <color theme="10"/>
      <name val="Arial"/>
      <family val="2"/>
    </font>
    <font>
      <sz val="10"/>
      <color theme="10"/>
      <name val="Neo Sans Arabic Medium"/>
      <family val="2"/>
    </font>
    <font>
      <b/>
      <sz val="10"/>
      <color theme="1"/>
      <name val="Arial"/>
      <family val="2"/>
      <charset val="178"/>
      <scheme val="minor"/>
    </font>
    <font>
      <sz val="9.5"/>
      <color rgb="FF0000FF"/>
      <name val="Neo Sans Arabic Medium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0099BF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rgb="FFC8E2EC"/>
        <bgColor indexed="64"/>
      </patternFill>
    </fill>
    <fill>
      <patternFill patternType="solid">
        <fgColor rgb="FFE6E9F0"/>
        <bgColor indexed="64"/>
      </patternFill>
    </fill>
  </fills>
  <borders count="1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20" fillId="0" borderId="0" applyNumberFormat="0" applyFill="0" applyBorder="0" applyAlignment="0" applyProtection="0"/>
  </cellStyleXfs>
  <cellXfs count="556">
    <xf numFmtId="0" fontId="0" fillId="0" borderId="0" xfId="0"/>
    <xf numFmtId="0" fontId="5" fillId="0" borderId="0" xfId="0" applyFont="1" applyBorder="1" applyAlignment="1">
      <alignment horizontal="right" vertical="center" readingOrder="2"/>
    </xf>
    <xf numFmtId="0" fontId="5" fillId="0" borderId="76" xfId="0" applyFont="1" applyBorder="1" applyAlignment="1">
      <alignment horizontal="right" vertical="center" readingOrder="2"/>
    </xf>
    <xf numFmtId="0" fontId="7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 readingOrder="1"/>
    </xf>
    <xf numFmtId="0" fontId="3" fillId="0" borderId="0" xfId="0" applyFont="1" applyAlignment="1">
      <alignment readingOrder="2"/>
    </xf>
    <xf numFmtId="10" fontId="3" fillId="0" borderId="0" xfId="0" applyNumberFormat="1" applyFont="1" applyAlignment="1">
      <alignment readingOrder="2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readingOrder="2"/>
    </xf>
    <xf numFmtId="0" fontId="9" fillId="0" borderId="2" xfId="0" applyFont="1" applyBorder="1" applyAlignment="1">
      <alignment horizontal="center" vertical="center" readingOrder="2"/>
    </xf>
    <xf numFmtId="0" fontId="9" fillId="0" borderId="2" xfId="0" applyFont="1" applyBorder="1" applyAlignment="1">
      <alignment horizontal="center" vertical="center" readingOrder="1"/>
    </xf>
    <xf numFmtId="0" fontId="9" fillId="0" borderId="19" xfId="0" applyFont="1" applyBorder="1" applyAlignment="1">
      <alignment horizontal="center" vertical="center" readingOrder="1"/>
    </xf>
    <xf numFmtId="3" fontId="9" fillId="0" borderId="19" xfId="0" applyNumberFormat="1" applyFont="1" applyBorder="1" applyAlignment="1">
      <alignment horizontal="center" vertical="center" readingOrder="1"/>
    </xf>
    <xf numFmtId="0" fontId="9" fillId="0" borderId="21" xfId="0" applyFont="1" applyBorder="1" applyAlignment="1">
      <alignment horizontal="center" vertical="center" readingOrder="1"/>
    </xf>
    <xf numFmtId="0" fontId="9" fillId="0" borderId="25" xfId="0" applyFont="1" applyBorder="1" applyAlignment="1">
      <alignment horizontal="center" vertical="center" readingOrder="1"/>
    </xf>
    <xf numFmtId="3" fontId="9" fillId="0" borderId="25" xfId="0" applyNumberFormat="1" applyFont="1" applyBorder="1" applyAlignment="1">
      <alignment horizontal="center" vertical="center" readingOrder="1"/>
    </xf>
    <xf numFmtId="3" fontId="9" fillId="0" borderId="21" xfId="0" applyNumberFormat="1" applyFont="1" applyBorder="1" applyAlignment="1">
      <alignment horizontal="center" vertical="center" readingOrder="1"/>
    </xf>
    <xf numFmtId="165" fontId="9" fillId="0" borderId="21" xfId="0" applyNumberFormat="1" applyFont="1" applyBorder="1" applyAlignment="1">
      <alignment horizontal="center" vertical="center" readingOrder="1"/>
    </xf>
    <xf numFmtId="0" fontId="9" fillId="0" borderId="10" xfId="0" applyFont="1" applyBorder="1" applyAlignment="1">
      <alignment horizontal="center" vertical="center" readingOrder="1"/>
    </xf>
    <xf numFmtId="3" fontId="9" fillId="0" borderId="10" xfId="0" applyNumberFormat="1" applyFont="1" applyBorder="1" applyAlignment="1">
      <alignment horizontal="center" vertical="center" readingOrder="1"/>
    </xf>
    <xf numFmtId="165" fontId="9" fillId="0" borderId="10" xfId="0" applyNumberFormat="1" applyFont="1" applyBorder="1" applyAlignment="1">
      <alignment horizontal="center" vertical="center" readingOrder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 readingOrder="2"/>
    </xf>
    <xf numFmtId="10" fontId="9" fillId="0" borderId="0" xfId="0" applyNumberFormat="1" applyFont="1" applyAlignment="1">
      <alignment vertical="center" readingOrder="2"/>
    </xf>
    <xf numFmtId="0" fontId="9" fillId="0" borderId="0" xfId="0" applyFont="1" applyAlignment="1">
      <alignment readingOrder="2"/>
    </xf>
    <xf numFmtId="10" fontId="9" fillId="0" borderId="0" xfId="0" applyNumberFormat="1" applyFont="1" applyAlignment="1">
      <alignment readingOrder="2"/>
    </xf>
    <xf numFmtId="164" fontId="9" fillId="0" borderId="0" xfId="0" applyNumberFormat="1" applyFont="1" applyAlignment="1">
      <alignment readingOrder="1"/>
    </xf>
    <xf numFmtId="0" fontId="11" fillId="0" borderId="0" xfId="0" applyFont="1"/>
    <xf numFmtId="0" fontId="9" fillId="0" borderId="0" xfId="0" applyFont="1" applyAlignment="1"/>
    <xf numFmtId="0" fontId="10" fillId="0" borderId="77" xfId="0" applyFont="1" applyBorder="1" applyAlignment="1"/>
    <xf numFmtId="0" fontId="12" fillId="2" borderId="90" xfId="2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readingOrder="2"/>
    </xf>
    <xf numFmtId="0" fontId="12" fillId="0" borderId="1" xfId="2" applyFont="1" applyFill="1" applyBorder="1" applyAlignment="1">
      <alignment wrapText="1"/>
    </xf>
    <xf numFmtId="0" fontId="12" fillId="0" borderId="1" xfId="2" applyFont="1" applyFill="1" applyBorder="1" applyAlignment="1">
      <alignment horizontal="right" wrapText="1"/>
    </xf>
    <xf numFmtId="0" fontId="9" fillId="0" borderId="3" xfId="0" applyFont="1" applyBorder="1" applyAlignment="1">
      <alignment horizontal="center" vertical="center" readingOrder="1"/>
    </xf>
    <xf numFmtId="3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 readingOrder="1"/>
    </xf>
    <xf numFmtId="3" fontId="9" fillId="0" borderId="21" xfId="0" applyNumberFormat="1" applyFont="1" applyBorder="1" applyAlignment="1">
      <alignment horizontal="center" vertical="center"/>
    </xf>
    <xf numFmtId="0" fontId="9" fillId="0" borderId="0" xfId="0" applyFont="1" applyBorder="1"/>
    <xf numFmtId="3" fontId="9" fillId="0" borderId="0" xfId="0" applyNumberFormat="1" applyFont="1"/>
    <xf numFmtId="0" fontId="9" fillId="0" borderId="0" xfId="0" applyFont="1" applyBorder="1" applyAlignment="1">
      <alignment horizontal="center" vertical="center" readingOrder="1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center" vertical="center" readingOrder="1"/>
    </xf>
    <xf numFmtId="0" fontId="11" fillId="0" borderId="0" xfId="0" applyFont="1" applyAlignment="1"/>
    <xf numFmtId="0" fontId="7" fillId="0" borderId="0" xfId="0" applyFont="1" applyAlignment="1">
      <alignment readingOrder="2"/>
    </xf>
    <xf numFmtId="0" fontId="3" fillId="0" borderId="4" xfId="0" applyFont="1" applyBorder="1" applyAlignment="1">
      <alignment horizontal="center" vertical="center" readingOrder="2"/>
    </xf>
    <xf numFmtId="0" fontId="3" fillId="0" borderId="5" xfId="0" applyFont="1" applyBorder="1" applyAlignment="1">
      <alignment horizontal="center" vertical="center" readingOrder="2"/>
    </xf>
    <xf numFmtId="10" fontId="3" fillId="0" borderId="6" xfId="0" applyNumberFormat="1" applyFont="1" applyBorder="1" applyAlignment="1">
      <alignment horizontal="center" vertical="center" readingOrder="2"/>
    </xf>
    <xf numFmtId="0" fontId="3" fillId="0" borderId="7" xfId="0" applyFont="1" applyBorder="1" applyAlignment="1">
      <alignment horizontal="center" vertical="center" readingOrder="2"/>
    </xf>
    <xf numFmtId="0" fontId="3" fillId="0" borderId="8" xfId="0" applyFont="1" applyBorder="1" applyAlignment="1">
      <alignment horizontal="center" vertical="center" readingOrder="2"/>
    </xf>
    <xf numFmtId="10" fontId="3" fillId="0" borderId="9" xfId="0" applyNumberFormat="1" applyFont="1" applyBorder="1" applyAlignment="1">
      <alignment horizontal="center" vertical="center" readingOrder="2"/>
    </xf>
    <xf numFmtId="0" fontId="3" fillId="0" borderId="28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10" fontId="3" fillId="0" borderId="31" xfId="0" applyNumberFormat="1" applyFont="1" applyBorder="1" applyAlignment="1">
      <alignment horizontal="center" vertical="center" readingOrder="1"/>
    </xf>
    <xf numFmtId="164" fontId="3" fillId="0" borderId="18" xfId="0" applyNumberFormat="1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10" fontId="3" fillId="0" borderId="32" xfId="0" applyNumberFormat="1" applyFont="1" applyBorder="1" applyAlignment="1">
      <alignment horizontal="center" vertical="center" readingOrder="1"/>
    </xf>
    <xf numFmtId="164" fontId="3" fillId="0" borderId="21" xfId="0" applyNumberFormat="1" applyFont="1" applyBorder="1" applyAlignment="1">
      <alignment horizontal="center" vertical="center" readingOrder="1"/>
    </xf>
    <xf numFmtId="0" fontId="3" fillId="0" borderId="33" xfId="0" applyFont="1" applyBorder="1" applyAlignment="1">
      <alignment horizontal="center" vertical="center" readingOrder="1"/>
    </xf>
    <xf numFmtId="164" fontId="3" fillId="0" borderId="19" xfId="0" applyNumberFormat="1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3" fillId="0" borderId="38" xfId="0" applyFont="1" applyBorder="1" applyAlignment="1">
      <alignment horizontal="center" vertical="center" readingOrder="1"/>
    </xf>
    <xf numFmtId="0" fontId="3" fillId="0" borderId="39" xfId="0" applyFont="1" applyBorder="1" applyAlignment="1">
      <alignment horizontal="center" vertical="center" readingOrder="1"/>
    </xf>
    <xf numFmtId="10" fontId="3" fillId="0" borderId="40" xfId="0" applyNumberFormat="1" applyFont="1" applyBorder="1" applyAlignment="1">
      <alignment horizontal="center" vertical="center" readingOrder="1"/>
    </xf>
    <xf numFmtId="164" fontId="3" fillId="0" borderId="10" xfId="0" applyNumberFormat="1" applyFont="1" applyBorder="1" applyAlignment="1">
      <alignment horizontal="center" vertical="center" readingOrder="1"/>
    </xf>
    <xf numFmtId="10" fontId="3" fillId="0" borderId="11" xfId="0" applyNumberFormat="1" applyFont="1" applyBorder="1" applyAlignment="1">
      <alignment horizontal="center" vertical="center" readingOrder="2"/>
    </xf>
    <xf numFmtId="0" fontId="3" fillId="0" borderId="13" xfId="0" applyFont="1" applyBorder="1" applyAlignment="1">
      <alignment horizontal="center" vertical="center" readingOrder="1"/>
    </xf>
    <xf numFmtId="0" fontId="3" fillId="0" borderId="41" xfId="0" applyFont="1" applyBorder="1" applyAlignment="1">
      <alignment horizontal="center" vertical="center" readingOrder="1"/>
    </xf>
    <xf numFmtId="10" fontId="3" fillId="0" borderId="43" xfId="0" applyNumberFormat="1" applyFont="1" applyBorder="1" applyAlignment="1">
      <alignment horizontal="center" vertical="center" readingOrder="1"/>
    </xf>
    <xf numFmtId="0" fontId="3" fillId="0" borderId="0" xfId="0" applyFont="1" applyAlignment="1">
      <alignment horizontal="center" readingOrder="2"/>
    </xf>
    <xf numFmtId="0" fontId="3" fillId="0" borderId="0" xfId="0" applyFont="1" applyBorder="1" applyAlignment="1">
      <alignment readingOrder="2"/>
    </xf>
    <xf numFmtId="164" fontId="3" fillId="0" borderId="12" xfId="0" applyNumberFormat="1" applyFont="1" applyBorder="1" applyAlignment="1">
      <alignment horizontal="center" vertical="center" readingOrder="1"/>
    </xf>
    <xf numFmtId="0" fontId="3" fillId="0" borderId="13" xfId="0" applyNumberFormat="1" applyFont="1" applyBorder="1" applyAlignment="1">
      <alignment horizontal="center" vertical="center" readingOrder="1"/>
    </xf>
    <xf numFmtId="164" fontId="3" fillId="0" borderId="13" xfId="0" applyNumberFormat="1" applyFont="1" applyBorder="1" applyAlignment="1">
      <alignment horizontal="center" vertical="center" readingOrder="1"/>
    </xf>
    <xf numFmtId="0" fontId="8" fillId="0" borderId="0" xfId="0" applyFont="1" applyAlignment="1">
      <alignment readingOrder="2"/>
    </xf>
    <xf numFmtId="10" fontId="8" fillId="0" borderId="0" xfId="0" applyNumberFormat="1" applyFont="1" applyAlignment="1">
      <alignment readingOrder="2"/>
    </xf>
    <xf numFmtId="164" fontId="8" fillId="0" borderId="0" xfId="0" applyNumberFormat="1" applyFont="1" applyAlignment="1">
      <alignment readingOrder="1"/>
    </xf>
    <xf numFmtId="0" fontId="10" fillId="0" borderId="0" xfId="0" applyFont="1" applyAlignment="1">
      <alignment readingOrder="2"/>
    </xf>
    <xf numFmtId="0" fontId="9" fillId="0" borderId="4" xfId="0" applyFont="1" applyBorder="1" applyAlignment="1">
      <alignment horizontal="center" vertical="center" readingOrder="2"/>
    </xf>
    <xf numFmtId="0" fontId="9" fillId="0" borderId="5" xfId="0" applyFont="1" applyBorder="1" applyAlignment="1">
      <alignment horizontal="center" vertical="center" readingOrder="2"/>
    </xf>
    <xf numFmtId="10" fontId="9" fillId="0" borderId="6" xfId="0" applyNumberFormat="1" applyFont="1" applyBorder="1" applyAlignment="1">
      <alignment horizontal="center" vertical="center" readingOrder="2"/>
    </xf>
    <xf numFmtId="0" fontId="9" fillId="0" borderId="7" xfId="0" applyFont="1" applyBorder="1" applyAlignment="1">
      <alignment horizontal="center" vertical="center" readingOrder="2"/>
    </xf>
    <xf numFmtId="0" fontId="9" fillId="0" borderId="8" xfId="0" applyFont="1" applyBorder="1" applyAlignment="1">
      <alignment horizontal="center" vertical="center" readingOrder="2"/>
    </xf>
    <xf numFmtId="10" fontId="9" fillId="0" borderId="9" xfId="0" applyNumberFormat="1" applyFont="1" applyBorder="1" applyAlignment="1">
      <alignment horizontal="center" vertical="center" readingOrder="2"/>
    </xf>
    <xf numFmtId="0" fontId="9" fillId="0" borderId="28" xfId="0" applyFont="1" applyBorder="1" applyAlignment="1">
      <alignment horizontal="center" vertical="center" readingOrder="1"/>
    </xf>
    <xf numFmtId="0" fontId="9" fillId="0" borderId="27" xfId="0" applyFont="1" applyBorder="1" applyAlignment="1">
      <alignment horizontal="center" vertical="center" readingOrder="1"/>
    </xf>
    <xf numFmtId="10" fontId="9" fillId="0" borderId="31" xfId="0" applyNumberFormat="1" applyFont="1" applyBorder="1" applyAlignment="1">
      <alignment horizontal="center" vertical="center" readingOrder="1"/>
    </xf>
    <xf numFmtId="164" fontId="9" fillId="0" borderId="18" xfId="0" applyNumberFormat="1" applyFont="1" applyBorder="1" applyAlignment="1">
      <alignment horizontal="center" vertical="center" readingOrder="1"/>
    </xf>
    <xf numFmtId="0" fontId="9" fillId="0" borderId="30" xfId="0" applyFont="1" applyBorder="1" applyAlignment="1">
      <alignment horizontal="center" vertical="center" readingOrder="1"/>
    </xf>
    <xf numFmtId="0" fontId="9" fillId="0" borderId="29" xfId="0" applyFont="1" applyBorder="1" applyAlignment="1">
      <alignment horizontal="center" vertical="center" readingOrder="1"/>
    </xf>
    <xf numFmtId="10" fontId="9" fillId="0" borderId="32" xfId="0" applyNumberFormat="1" applyFont="1" applyBorder="1" applyAlignment="1">
      <alignment horizontal="center" vertical="center" readingOrder="1"/>
    </xf>
    <xf numFmtId="164" fontId="9" fillId="0" borderId="21" xfId="0" applyNumberFormat="1" applyFont="1" applyBorder="1" applyAlignment="1">
      <alignment horizontal="center" vertical="center" readingOrder="1"/>
    </xf>
    <xf numFmtId="0" fontId="9" fillId="0" borderId="33" xfId="0" applyFont="1" applyBorder="1" applyAlignment="1">
      <alignment horizontal="center" vertical="center" readingOrder="1"/>
    </xf>
    <xf numFmtId="164" fontId="9" fillId="0" borderId="19" xfId="0" applyNumberFormat="1" applyFont="1" applyBorder="1" applyAlignment="1">
      <alignment horizontal="center" vertical="center" readingOrder="1"/>
    </xf>
    <xf numFmtId="0" fontId="9" fillId="0" borderId="34" xfId="0" applyFont="1" applyBorder="1" applyAlignment="1">
      <alignment horizontal="center" vertical="center" readingOrder="1"/>
    </xf>
    <xf numFmtId="0" fontId="9" fillId="0" borderId="35" xfId="0" applyFont="1" applyBorder="1" applyAlignment="1">
      <alignment horizontal="center" vertical="center" readingOrder="1"/>
    </xf>
    <xf numFmtId="10" fontId="9" fillId="0" borderId="36" xfId="0" applyNumberFormat="1" applyFont="1" applyBorder="1" applyAlignment="1">
      <alignment horizontal="center" vertical="center" readingOrder="1"/>
    </xf>
    <xf numFmtId="164" fontId="9" fillId="0" borderId="25" xfId="0" applyNumberFormat="1" applyFont="1" applyBorder="1" applyAlignment="1">
      <alignment horizontal="center" vertical="center" readingOrder="1"/>
    </xf>
    <xf numFmtId="0" fontId="9" fillId="0" borderId="37" xfId="0" applyFont="1" applyBorder="1" applyAlignment="1">
      <alignment horizontal="center" vertical="center" readingOrder="1"/>
    </xf>
    <xf numFmtId="0" fontId="9" fillId="0" borderId="38" xfId="0" applyFont="1" applyBorder="1" applyAlignment="1">
      <alignment horizontal="center" vertical="center" readingOrder="1"/>
    </xf>
    <xf numFmtId="0" fontId="9" fillId="0" borderId="39" xfId="0" applyFont="1" applyBorder="1" applyAlignment="1">
      <alignment horizontal="center" vertical="center" readingOrder="1"/>
    </xf>
    <xf numFmtId="10" fontId="9" fillId="0" borderId="40" xfId="0" applyNumberFormat="1" applyFont="1" applyBorder="1" applyAlignment="1">
      <alignment horizontal="center" vertical="center" readingOrder="1"/>
    </xf>
    <xf numFmtId="164" fontId="9" fillId="0" borderId="10" xfId="0" applyNumberFormat="1" applyFont="1" applyBorder="1" applyAlignment="1">
      <alignment horizontal="center" vertical="center" readingOrder="1"/>
    </xf>
    <xf numFmtId="0" fontId="9" fillId="0" borderId="78" xfId="0" applyFont="1" applyBorder="1" applyAlignment="1">
      <alignment horizontal="center" vertical="center" readingOrder="1"/>
    </xf>
    <xf numFmtId="10" fontId="9" fillId="0" borderId="78" xfId="0" applyNumberFormat="1" applyFont="1" applyBorder="1" applyAlignment="1">
      <alignment horizontal="center" vertical="center" readingOrder="1"/>
    </xf>
    <xf numFmtId="10" fontId="9" fillId="0" borderId="0" xfId="0" applyNumberFormat="1" applyFont="1" applyBorder="1" applyAlignment="1">
      <alignment horizontal="center" vertical="center" readingOrder="1"/>
    </xf>
    <xf numFmtId="164" fontId="9" fillId="0" borderId="0" xfId="0" applyNumberFormat="1" applyFont="1" applyBorder="1" applyAlignment="1">
      <alignment horizontal="center" vertical="center" readingOrder="1"/>
    </xf>
    <xf numFmtId="10" fontId="9" fillId="0" borderId="11" xfId="0" applyNumberFormat="1" applyFont="1" applyBorder="1" applyAlignment="1">
      <alignment horizontal="center" vertical="center" readingOrder="2"/>
    </xf>
    <xf numFmtId="0" fontId="9" fillId="0" borderId="12" xfId="0" applyFont="1" applyBorder="1" applyAlignment="1">
      <alignment horizontal="center" vertical="center" readingOrder="1"/>
    </xf>
    <xf numFmtId="0" fontId="9" fillId="0" borderId="13" xfId="0" applyFont="1" applyBorder="1" applyAlignment="1">
      <alignment horizontal="center" vertical="center" readingOrder="1"/>
    </xf>
    <xf numFmtId="164" fontId="9" fillId="0" borderId="0" xfId="0" applyNumberFormat="1" applyFont="1" applyAlignment="1">
      <alignment vertical="center" readingOrder="1"/>
    </xf>
    <xf numFmtId="0" fontId="9" fillId="0" borderId="41" xfId="0" applyFont="1" applyBorder="1" applyAlignment="1">
      <alignment horizontal="center" vertical="center" readingOrder="1"/>
    </xf>
    <xf numFmtId="0" fontId="9" fillId="0" borderId="42" xfId="0" applyFont="1" applyBorder="1" applyAlignment="1">
      <alignment horizontal="center" vertical="center" readingOrder="1"/>
    </xf>
    <xf numFmtId="0" fontId="9" fillId="0" borderId="0" xfId="0" applyFont="1" applyAlignment="1">
      <alignment horizontal="right" readingOrder="2"/>
    </xf>
    <xf numFmtId="10" fontId="9" fillId="0" borderId="43" xfId="0" applyNumberFormat="1" applyFont="1" applyBorder="1" applyAlignment="1">
      <alignment horizontal="center" vertical="center" readingOrder="1"/>
    </xf>
    <xf numFmtId="0" fontId="9" fillId="0" borderId="0" xfId="0" applyFont="1" applyAlignment="1">
      <alignment horizontal="center" readingOrder="2"/>
    </xf>
    <xf numFmtId="10" fontId="9" fillId="0" borderId="0" xfId="0" applyNumberFormat="1" applyFont="1" applyBorder="1" applyAlignment="1">
      <alignment readingOrder="2"/>
    </xf>
    <xf numFmtId="0" fontId="9" fillId="0" borderId="0" xfId="0" applyFont="1" applyBorder="1" applyAlignment="1">
      <alignment readingOrder="2"/>
    </xf>
    <xf numFmtId="164" fontId="9" fillId="0" borderId="12" xfId="0" applyNumberFormat="1" applyFont="1" applyBorder="1" applyAlignment="1">
      <alignment horizontal="center" vertical="center" readingOrder="1"/>
    </xf>
    <xf numFmtId="0" fontId="9" fillId="0" borderId="13" xfId="0" applyNumberFormat="1" applyFont="1" applyBorder="1" applyAlignment="1">
      <alignment horizontal="center" vertical="center" readingOrder="1"/>
    </xf>
    <xf numFmtId="164" fontId="9" fillId="0" borderId="13" xfId="0" applyNumberFormat="1" applyFont="1" applyBorder="1" applyAlignment="1">
      <alignment horizontal="center" vertical="center" readingOrder="1"/>
    </xf>
    <xf numFmtId="0" fontId="11" fillId="0" borderId="0" xfId="0" applyFont="1" applyAlignment="1">
      <alignment readingOrder="2"/>
    </xf>
    <xf numFmtId="10" fontId="11" fillId="0" borderId="0" xfId="0" applyNumberFormat="1" applyFont="1" applyAlignment="1">
      <alignment readingOrder="2"/>
    </xf>
    <xf numFmtId="164" fontId="11" fillId="0" borderId="0" xfId="0" applyNumberFormat="1" applyFont="1" applyAlignment="1">
      <alignment readingOrder="1"/>
    </xf>
    <xf numFmtId="0" fontId="5" fillId="0" borderId="0" xfId="0" applyFont="1" applyAlignment="1">
      <alignment readingOrder="2"/>
    </xf>
    <xf numFmtId="10" fontId="5" fillId="0" borderId="0" xfId="0" applyNumberFormat="1" applyFont="1" applyAlignment="1">
      <alignment readingOrder="2"/>
    </xf>
    <xf numFmtId="164" fontId="5" fillId="0" borderId="0" xfId="0" applyNumberFormat="1" applyFont="1" applyAlignment="1">
      <alignment readingOrder="1"/>
    </xf>
    <xf numFmtId="0" fontId="5" fillId="0" borderId="0" xfId="0" applyFont="1" applyFill="1" applyAlignment="1">
      <alignment readingOrder="2"/>
    </xf>
    <xf numFmtId="0" fontId="3" fillId="0" borderId="0" xfId="0" applyFont="1" applyFill="1" applyAlignment="1">
      <alignment readingOrder="2"/>
    </xf>
    <xf numFmtId="0" fontId="3" fillId="0" borderId="0" xfId="0" applyFont="1" applyBorder="1" applyAlignment="1">
      <alignment horizontal="center" vertical="center" readingOrder="2"/>
    </xf>
    <xf numFmtId="0" fontId="3" fillId="0" borderId="0" xfId="0" applyFont="1" applyBorder="1" applyAlignment="1">
      <alignment vertical="center" readingOrder="2"/>
    </xf>
    <xf numFmtId="0" fontId="3" fillId="0" borderId="12" xfId="0" applyNumberFormat="1" applyFont="1" applyBorder="1" applyAlignment="1">
      <alignment horizontal="center" vertical="center" readingOrder="1"/>
    </xf>
    <xf numFmtId="0" fontId="3" fillId="0" borderId="17" xfId="0" applyFont="1" applyBorder="1" applyAlignment="1">
      <alignment vertical="center" readingOrder="2"/>
    </xf>
    <xf numFmtId="0" fontId="3" fillId="0" borderId="17" xfId="0" applyFont="1" applyBorder="1" applyAlignment="1">
      <alignment horizontal="right" vertical="center" readingOrder="2"/>
    </xf>
    <xf numFmtId="10" fontId="3" fillId="0" borderId="17" xfId="0" applyNumberFormat="1" applyFont="1" applyBorder="1" applyAlignment="1">
      <alignment horizontal="right" vertical="center" readingOrder="2"/>
    </xf>
    <xf numFmtId="164" fontId="3" fillId="0" borderId="17" xfId="0" applyNumberFormat="1" applyFont="1" applyBorder="1" applyAlignment="1">
      <alignment horizontal="right" vertical="center" readingOrder="1"/>
    </xf>
    <xf numFmtId="0" fontId="3" fillId="0" borderId="0" xfId="0" applyFont="1" applyBorder="1" applyAlignment="1">
      <alignment horizontal="center" readingOrder="2"/>
    </xf>
    <xf numFmtId="0" fontId="5" fillId="0" borderId="0" xfId="0" applyFont="1" applyFill="1" applyAlignment="1">
      <alignment vertical="center" readingOrder="2"/>
    </xf>
    <xf numFmtId="0" fontId="5" fillId="0" borderId="0" xfId="0" applyFont="1" applyAlignment="1">
      <alignment vertical="center" readingOrder="2"/>
    </xf>
    <xf numFmtId="10" fontId="5" fillId="0" borderId="0" xfId="0" applyNumberFormat="1" applyFont="1" applyAlignment="1">
      <alignment vertical="center" readingOrder="2"/>
    </xf>
    <xf numFmtId="164" fontId="5" fillId="0" borderId="0" xfId="0" applyNumberFormat="1" applyFont="1" applyAlignment="1">
      <alignment vertical="center" readingOrder="1"/>
    </xf>
    <xf numFmtId="167" fontId="3" fillId="0" borderId="13" xfId="0" applyNumberFormat="1" applyFont="1" applyBorder="1" applyAlignment="1">
      <alignment horizontal="center" vertical="center" readingOrder="1"/>
    </xf>
    <xf numFmtId="164" fontId="3" fillId="0" borderId="26" xfId="0" applyNumberFormat="1" applyFont="1" applyBorder="1" applyAlignment="1">
      <alignment horizontal="center" vertical="center" readingOrder="1"/>
    </xf>
    <xf numFmtId="0" fontId="8" fillId="0" borderId="0" xfId="0" applyFont="1" applyFill="1" applyAlignment="1">
      <alignment readingOrder="2"/>
    </xf>
    <xf numFmtId="0" fontId="9" fillId="0" borderId="0" xfId="0" applyFont="1" applyBorder="1" applyAlignment="1">
      <alignment horizontal="center" readingOrder="2"/>
    </xf>
    <xf numFmtId="0" fontId="9" fillId="0" borderId="12" xfId="0" applyNumberFormat="1" applyFont="1" applyBorder="1" applyAlignment="1">
      <alignment horizontal="center" vertical="center" readingOrder="1"/>
    </xf>
    <xf numFmtId="164" fontId="11" fillId="0" borderId="0" xfId="0" applyNumberFormat="1" applyFont="1" applyAlignment="1">
      <alignment horizontal="center" readingOrder="1"/>
    </xf>
    <xf numFmtId="0" fontId="9" fillId="0" borderId="24" xfId="0" applyFont="1" applyBorder="1" applyAlignment="1">
      <alignment horizontal="center" vertical="center" readingOrder="1"/>
    </xf>
    <xf numFmtId="0" fontId="9" fillId="0" borderId="44" xfId="0" applyFont="1" applyBorder="1" applyAlignment="1">
      <alignment horizontal="center" vertical="center" readingOrder="1"/>
    </xf>
    <xf numFmtId="0" fontId="9" fillId="0" borderId="29" xfId="0" quotePrefix="1" applyFont="1" applyBorder="1" applyAlignment="1">
      <alignment horizontal="center" vertical="center" readingOrder="1"/>
    </xf>
    <xf numFmtId="0" fontId="9" fillId="0" borderId="45" xfId="0" applyFont="1" applyBorder="1" applyAlignment="1">
      <alignment horizontal="center" vertical="center" readingOrder="1"/>
    </xf>
    <xf numFmtId="0" fontId="9" fillId="0" borderId="17" xfId="0" applyFont="1" applyBorder="1" applyAlignment="1">
      <alignment readingOrder="2"/>
    </xf>
    <xf numFmtId="0" fontId="9" fillId="0" borderId="17" xfId="0" applyFont="1" applyBorder="1" applyAlignment="1">
      <alignment horizontal="right" readingOrder="2"/>
    </xf>
    <xf numFmtId="10" fontId="9" fillId="0" borderId="17" xfId="0" applyNumberFormat="1" applyFont="1" applyBorder="1" applyAlignment="1">
      <alignment horizontal="right" readingOrder="2"/>
    </xf>
    <xf numFmtId="164" fontId="9" fillId="0" borderId="17" xfId="0" applyNumberFormat="1" applyFont="1" applyBorder="1" applyAlignment="1">
      <alignment horizontal="right" readingOrder="1"/>
    </xf>
    <xf numFmtId="164" fontId="9" fillId="0" borderId="22" xfId="0" applyNumberFormat="1" applyFont="1" applyBorder="1" applyAlignment="1">
      <alignment horizontal="center" vertical="center" readingOrder="1"/>
    </xf>
    <xf numFmtId="167" fontId="9" fillId="0" borderId="12" xfId="0" applyNumberFormat="1" applyFont="1" applyBorder="1" applyAlignment="1">
      <alignment horizontal="center" vertical="center" readingOrder="1"/>
    </xf>
    <xf numFmtId="167" fontId="9" fillId="0" borderId="13" xfId="0" applyNumberFormat="1" applyFont="1" applyBorder="1" applyAlignment="1">
      <alignment horizontal="center" vertical="center" readingOrder="1"/>
    </xf>
    <xf numFmtId="0" fontId="9" fillId="0" borderId="0" xfId="0" quotePrefix="1" applyFont="1" applyBorder="1" applyAlignment="1">
      <alignment horizontal="center" readingOrder="2"/>
    </xf>
    <xf numFmtId="10" fontId="9" fillId="0" borderId="0" xfId="0" applyNumberFormat="1" applyFont="1" applyBorder="1" applyAlignment="1">
      <alignment horizontal="center" readingOrder="2"/>
    </xf>
    <xf numFmtId="0" fontId="9" fillId="0" borderId="0" xfId="0" applyFont="1" applyBorder="1" applyAlignment="1">
      <alignment horizontal="right" readingOrder="2"/>
    </xf>
    <xf numFmtId="164" fontId="9" fillId="0" borderId="0" xfId="0" applyNumberFormat="1" applyFont="1" applyBorder="1" applyAlignment="1">
      <alignment horizontal="center" readingOrder="1"/>
    </xf>
    <xf numFmtId="0" fontId="11" fillId="0" borderId="0" xfId="0" applyFont="1" applyBorder="1" applyAlignment="1">
      <alignment horizontal="right" readingOrder="2"/>
    </xf>
    <xf numFmtId="0" fontId="9" fillId="0" borderId="0" xfId="0" applyNumberFormat="1" applyFont="1" applyBorder="1" applyAlignment="1">
      <alignment horizontal="center" readingOrder="2"/>
    </xf>
    <xf numFmtId="0" fontId="9" fillId="0" borderId="0" xfId="0" applyFont="1" applyBorder="1" applyAlignment="1">
      <alignment horizontal="center" vertical="center" readingOrder="2"/>
    </xf>
    <xf numFmtId="10" fontId="9" fillId="0" borderId="0" xfId="0" applyNumberFormat="1" applyFont="1" applyBorder="1" applyAlignment="1">
      <alignment horizontal="center" vertical="center" readingOrder="2"/>
    </xf>
    <xf numFmtId="0" fontId="9" fillId="0" borderId="26" xfId="0" applyNumberFormat="1" applyFont="1" applyBorder="1" applyAlignment="1">
      <alignment horizontal="center" vertical="center" readingOrder="1"/>
    </xf>
    <xf numFmtId="0" fontId="11" fillId="0" borderId="0" xfId="0" applyFont="1" applyAlignment="1">
      <alignment vertical="center" readingOrder="2"/>
    </xf>
    <xf numFmtId="10" fontId="11" fillId="0" borderId="0" xfId="0" applyNumberFormat="1" applyFont="1" applyAlignment="1">
      <alignment vertical="center" readingOrder="2"/>
    </xf>
    <xf numFmtId="164" fontId="11" fillId="0" borderId="0" xfId="0" applyNumberFormat="1" applyFont="1" applyAlignment="1">
      <alignment vertical="center" readingOrder="1"/>
    </xf>
    <xf numFmtId="0" fontId="9" fillId="0" borderId="19" xfId="0" applyFont="1" applyFill="1" applyBorder="1" applyAlignment="1">
      <alignment horizontal="center" vertical="center" readingOrder="1"/>
    </xf>
    <xf numFmtId="0" fontId="9" fillId="0" borderId="21" xfId="0" applyFont="1" applyFill="1" applyBorder="1" applyAlignment="1">
      <alignment horizontal="center" vertical="center" readingOrder="1"/>
    </xf>
    <xf numFmtId="0" fontId="9" fillId="0" borderId="33" xfId="0" applyFont="1" applyFill="1" applyBorder="1" applyAlignment="1">
      <alignment horizontal="center" vertical="center" readingOrder="1"/>
    </xf>
    <xf numFmtId="0" fontId="9" fillId="0" borderId="27" xfId="0" applyFont="1" applyFill="1" applyBorder="1" applyAlignment="1">
      <alignment horizontal="center" vertical="center" readingOrder="1"/>
    </xf>
    <xf numFmtId="0" fontId="9" fillId="0" borderId="25" xfId="0" applyFont="1" applyFill="1" applyBorder="1" applyAlignment="1">
      <alignment horizontal="center" vertical="center" readingOrder="1"/>
    </xf>
    <xf numFmtId="0" fontId="9" fillId="0" borderId="37" xfId="0" applyFont="1" applyFill="1" applyBorder="1" applyAlignment="1">
      <alignment horizontal="center" vertical="center" readingOrder="1"/>
    </xf>
    <xf numFmtId="0" fontId="9" fillId="0" borderId="29" xfId="0" applyFont="1" applyFill="1" applyBorder="1" applyAlignment="1">
      <alignment horizontal="center" vertical="center" readingOrder="1"/>
    </xf>
    <xf numFmtId="0" fontId="9" fillId="0" borderId="0" xfId="0" applyFont="1" applyBorder="1" applyAlignment="1">
      <alignment vertical="center" readingOrder="2"/>
    </xf>
    <xf numFmtId="0" fontId="11" fillId="0" borderId="17" xfId="0" applyFont="1" applyBorder="1" applyAlignment="1">
      <alignment readingOrder="2"/>
    </xf>
    <xf numFmtId="0" fontId="11" fillId="0" borderId="17" xfId="0" applyFont="1" applyBorder="1" applyAlignment="1">
      <alignment horizontal="right" readingOrder="2"/>
    </xf>
    <xf numFmtId="10" fontId="11" fillId="0" borderId="17" xfId="0" applyNumberFormat="1" applyFont="1" applyBorder="1" applyAlignment="1">
      <alignment horizontal="right" readingOrder="2"/>
    </xf>
    <xf numFmtId="164" fontId="11" fillId="0" borderId="17" xfId="0" applyNumberFormat="1" applyFont="1" applyBorder="1" applyAlignment="1">
      <alignment horizontal="right" readingOrder="1"/>
    </xf>
    <xf numFmtId="0" fontId="10" fillId="0" borderId="0" xfId="0" applyFont="1" applyAlignment="1">
      <alignment vertical="center" readingOrder="2"/>
    </xf>
    <xf numFmtId="0" fontId="9" fillId="0" borderId="46" xfId="0" applyFont="1" applyBorder="1" applyAlignment="1">
      <alignment horizontal="center" vertical="center" readingOrder="1"/>
    </xf>
    <xf numFmtId="0" fontId="9" fillId="0" borderId="47" xfId="0" applyNumberFormat="1" applyFont="1" applyBorder="1" applyAlignment="1">
      <alignment horizontal="center" vertical="center" readingOrder="1"/>
    </xf>
    <xf numFmtId="0" fontId="9" fillId="0" borderId="47" xfId="0" applyFont="1" applyBorder="1" applyAlignment="1">
      <alignment horizontal="center" vertical="center" readingOrder="1"/>
    </xf>
    <xf numFmtId="0" fontId="9" fillId="0" borderId="48" xfId="0" applyFont="1" applyBorder="1" applyAlignment="1">
      <alignment horizontal="center" vertical="center" readingOrder="1"/>
    </xf>
    <xf numFmtId="0" fontId="9" fillId="0" borderId="17" xfId="0" applyFont="1" applyBorder="1" applyAlignment="1">
      <alignment vertical="center" readingOrder="2"/>
    </xf>
    <xf numFmtId="0" fontId="9" fillId="0" borderId="17" xfId="0" applyFont="1" applyBorder="1" applyAlignment="1">
      <alignment horizontal="right" vertical="center" readingOrder="2"/>
    </xf>
    <xf numFmtId="0" fontId="9" fillId="0" borderId="17" xfId="0" applyNumberFormat="1" applyFont="1" applyBorder="1" applyAlignment="1">
      <alignment horizontal="right" vertical="center" readingOrder="2"/>
    </xf>
    <xf numFmtId="10" fontId="9" fillId="0" borderId="17" xfId="0" applyNumberFormat="1" applyFont="1" applyBorder="1" applyAlignment="1">
      <alignment horizontal="right" vertical="center" readingOrder="2"/>
    </xf>
    <xf numFmtId="164" fontId="9" fillId="0" borderId="17" xfId="0" applyNumberFormat="1" applyFont="1" applyBorder="1" applyAlignment="1">
      <alignment horizontal="right" vertical="center" readingOrder="1"/>
    </xf>
    <xf numFmtId="0" fontId="9" fillId="0" borderId="0" xfId="0" applyFont="1" applyAlignment="1">
      <alignment horizontal="center" vertical="center" readingOrder="2"/>
    </xf>
    <xf numFmtId="0" fontId="9" fillId="0" borderId="71" xfId="0" applyFont="1" applyBorder="1" applyAlignment="1">
      <alignment horizontal="center" vertical="center" readingOrder="1"/>
    </xf>
    <xf numFmtId="10" fontId="9" fillId="0" borderId="47" xfId="0" applyNumberFormat="1" applyFont="1" applyBorder="1" applyAlignment="1">
      <alignment horizontal="center" vertical="center" readingOrder="1"/>
    </xf>
    <xf numFmtId="0" fontId="11" fillId="0" borderId="0" xfId="0" applyFont="1" applyBorder="1" applyAlignment="1">
      <alignment readingOrder="2"/>
    </xf>
    <xf numFmtId="10" fontId="11" fillId="0" borderId="0" xfId="0" applyNumberFormat="1" applyFont="1" applyBorder="1" applyAlignment="1">
      <alignment readingOrder="2"/>
    </xf>
    <xf numFmtId="164" fontId="11" fillId="0" borderId="0" xfId="0" applyNumberFormat="1" applyFont="1" applyBorder="1" applyAlignment="1">
      <alignment readingOrder="1"/>
    </xf>
    <xf numFmtId="0" fontId="9" fillId="0" borderId="14" xfId="0" applyFont="1" applyBorder="1" applyAlignment="1">
      <alignment horizontal="center" vertical="center" readingOrder="2"/>
    </xf>
    <xf numFmtId="10" fontId="9" fillId="0" borderId="15" xfId="0" applyNumberFormat="1" applyFont="1" applyBorder="1" applyAlignment="1">
      <alignment horizontal="center" vertical="center" readingOrder="2"/>
    </xf>
    <xf numFmtId="0" fontId="9" fillId="0" borderId="9" xfId="0" applyFont="1" applyBorder="1" applyAlignment="1">
      <alignment horizontal="center" vertical="center" readingOrder="1"/>
    </xf>
    <xf numFmtId="164" fontId="9" fillId="0" borderId="12" xfId="0" applyNumberFormat="1" applyFont="1" applyBorder="1" applyAlignment="1">
      <alignment horizontal="center" readingOrder="1"/>
    </xf>
    <xf numFmtId="164" fontId="9" fillId="0" borderId="13" xfId="0" applyNumberFormat="1" applyFont="1" applyBorder="1" applyAlignment="1">
      <alignment horizontal="center" readingOrder="1"/>
    </xf>
    <xf numFmtId="0" fontId="9" fillId="0" borderId="0" xfId="0" quotePrefix="1" applyFont="1" applyAlignment="1">
      <alignment horizontal="center" readingOrder="2"/>
    </xf>
    <xf numFmtId="10" fontId="9" fillId="0" borderId="0" xfId="0" applyNumberFormat="1" applyFont="1" applyAlignment="1">
      <alignment horizontal="center" readingOrder="2"/>
    </xf>
    <xf numFmtId="164" fontId="9" fillId="0" borderId="0" xfId="0" applyNumberFormat="1" applyFont="1" applyAlignment="1">
      <alignment horizontal="center" readingOrder="1"/>
    </xf>
    <xf numFmtId="0" fontId="9" fillId="0" borderId="4" xfId="0" applyFont="1" applyBorder="1" applyAlignment="1">
      <alignment horizontal="center" vertical="top" readingOrder="2"/>
    </xf>
    <xf numFmtId="0" fontId="9" fillId="0" borderId="5" xfId="0" applyFont="1" applyBorder="1" applyAlignment="1">
      <alignment horizontal="center" vertical="top" readingOrder="2"/>
    </xf>
    <xf numFmtId="10" fontId="9" fillId="0" borderId="6" xfId="0" applyNumberFormat="1" applyFont="1" applyBorder="1" applyAlignment="1">
      <alignment horizontal="center" vertical="top" readingOrder="2"/>
    </xf>
    <xf numFmtId="0" fontId="9" fillId="0" borderId="12" xfId="0" applyNumberFormat="1" applyFont="1" applyBorder="1" applyAlignment="1">
      <alignment horizontal="center" readingOrder="1"/>
    </xf>
    <xf numFmtId="0" fontId="9" fillId="0" borderId="13" xfId="0" applyNumberFormat="1" applyFont="1" applyBorder="1" applyAlignment="1">
      <alignment horizontal="center" readingOrder="1"/>
    </xf>
    <xf numFmtId="164" fontId="9" fillId="0" borderId="20" xfId="0" applyNumberFormat="1" applyFont="1" applyBorder="1" applyAlignment="1">
      <alignment horizontal="center" vertical="center" readingOrder="1"/>
    </xf>
    <xf numFmtId="164" fontId="9" fillId="0" borderId="23" xfId="0" applyNumberFormat="1" applyFont="1" applyBorder="1" applyAlignment="1">
      <alignment horizontal="center" vertical="center" readingOrder="1"/>
    </xf>
    <xf numFmtId="164" fontId="9" fillId="0" borderId="16" xfId="0" applyNumberFormat="1" applyFont="1" applyBorder="1" applyAlignment="1">
      <alignment horizontal="center" vertical="center" readingOrder="1"/>
    </xf>
    <xf numFmtId="0" fontId="9" fillId="0" borderId="51" xfId="0" applyFont="1" applyFill="1" applyBorder="1" applyAlignment="1">
      <alignment horizontal="center" vertical="center" readingOrder="1"/>
    </xf>
    <xf numFmtId="0" fontId="9" fillId="0" borderId="42" xfId="0" applyNumberFormat="1" applyFont="1" applyBorder="1" applyAlignment="1">
      <alignment horizontal="center" vertical="center" readingOrder="1"/>
    </xf>
    <xf numFmtId="0" fontId="9" fillId="0" borderId="51" xfId="0" applyFont="1" applyBorder="1" applyAlignment="1">
      <alignment horizontal="center" vertical="center" readingOrder="1"/>
    </xf>
    <xf numFmtId="0" fontId="9" fillId="0" borderId="0" xfId="0" applyNumberFormat="1" applyFont="1" applyBorder="1" applyAlignment="1">
      <alignment vertical="center" readingOrder="2"/>
    </xf>
    <xf numFmtId="0" fontId="9" fillId="0" borderId="0" xfId="0" applyFont="1" applyBorder="1" applyAlignment="1">
      <alignment horizontal="right" vertical="center" readingOrder="2"/>
    </xf>
    <xf numFmtId="0" fontId="11" fillId="0" borderId="22" xfId="0" applyFont="1" applyBorder="1" applyAlignment="1">
      <alignment vertical="center" readingOrder="2"/>
    </xf>
    <xf numFmtId="0" fontId="11" fillId="0" borderId="0" xfId="0" applyFont="1" applyBorder="1" applyAlignment="1">
      <alignment vertical="center" readingOrder="2"/>
    </xf>
    <xf numFmtId="0" fontId="11" fillId="0" borderId="24" xfId="0" applyFont="1" applyBorder="1" applyAlignment="1">
      <alignment vertical="center" readingOrder="2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1" fontId="9" fillId="0" borderId="79" xfId="0" quotePrefix="1" applyNumberFormat="1" applyFont="1" applyBorder="1" applyAlignment="1">
      <alignment horizontal="center" vertical="center" readingOrder="1"/>
    </xf>
    <xf numFmtId="1" fontId="9" fillId="0" borderId="80" xfId="0" quotePrefix="1" applyNumberFormat="1" applyFont="1" applyBorder="1" applyAlignment="1">
      <alignment horizontal="center" vertical="center" readingOrder="1"/>
    </xf>
    <xf numFmtId="1" fontId="9" fillId="0" borderId="81" xfId="0" quotePrefix="1" applyNumberFormat="1" applyFont="1" applyBorder="1" applyAlignment="1">
      <alignment horizontal="center" vertical="center" readingOrder="1"/>
    </xf>
    <xf numFmtId="1" fontId="9" fillId="0" borderId="82" xfId="0" quotePrefix="1" applyNumberFormat="1" applyFont="1" applyBorder="1" applyAlignment="1">
      <alignment horizontal="center" vertical="center" readingOrder="1"/>
    </xf>
    <xf numFmtId="1" fontId="9" fillId="0" borderId="25" xfId="0" applyNumberFormat="1" applyFont="1" applyBorder="1" applyAlignment="1">
      <alignment horizontal="center" vertical="center"/>
    </xf>
    <xf numFmtId="1" fontId="9" fillId="0" borderId="56" xfId="0" applyNumberFormat="1" applyFont="1" applyBorder="1" applyAlignment="1">
      <alignment horizontal="right" vertical="center"/>
    </xf>
    <xf numFmtId="1" fontId="9" fillId="0" borderId="58" xfId="0" applyNumberFormat="1" applyFont="1" applyBorder="1" applyAlignment="1">
      <alignment horizontal="left" vertical="center"/>
    </xf>
    <xf numFmtId="164" fontId="9" fillId="0" borderId="41" xfId="0" applyNumberFormat="1" applyFont="1" applyBorder="1" applyAlignment="1">
      <alignment horizontal="center" vertical="center" readingOrder="1"/>
    </xf>
    <xf numFmtId="164" fontId="9" fillId="0" borderId="74" xfId="0" applyNumberFormat="1" applyFont="1" applyBorder="1" applyAlignment="1">
      <alignment horizontal="center" vertical="center" readingOrder="1"/>
    </xf>
    <xf numFmtId="164" fontId="9" fillId="0" borderId="43" xfId="0" applyNumberFormat="1" applyFont="1" applyBorder="1" applyAlignment="1">
      <alignment horizontal="center" vertical="center" readingOrder="1"/>
    </xf>
    <xf numFmtId="1" fontId="9" fillId="0" borderId="19" xfId="0" applyNumberFormat="1" applyFont="1" applyBorder="1" applyAlignment="1">
      <alignment horizontal="center" vertical="center"/>
    </xf>
    <xf numFmtId="1" fontId="9" fillId="0" borderId="45" xfId="0" applyNumberFormat="1" applyFont="1" applyBorder="1" applyAlignment="1">
      <alignment horizontal="right" vertical="center"/>
    </xf>
    <xf numFmtId="1" fontId="9" fillId="0" borderId="20" xfId="0" applyNumberFormat="1" applyFont="1" applyBorder="1" applyAlignment="1">
      <alignment horizontal="left" vertical="center"/>
    </xf>
    <xf numFmtId="164" fontId="9" fillId="0" borderId="27" xfId="0" applyNumberFormat="1" applyFont="1" applyBorder="1" applyAlignment="1">
      <alignment horizontal="center" vertical="center" readingOrder="1"/>
    </xf>
    <xf numFmtId="164" fontId="9" fillId="0" borderId="68" xfId="0" applyNumberFormat="1" applyFont="1" applyBorder="1" applyAlignment="1">
      <alignment horizontal="center" vertical="center" readingOrder="1"/>
    </xf>
    <xf numFmtId="164" fontId="9" fillId="0" borderId="31" xfId="0" applyNumberFormat="1" applyFont="1" applyBorder="1" applyAlignment="1">
      <alignment horizontal="center" vertical="center" readingOrder="1"/>
    </xf>
    <xf numFmtId="1" fontId="9" fillId="0" borderId="21" xfId="0" applyNumberFormat="1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 readingOrder="1"/>
    </xf>
    <xf numFmtId="164" fontId="9" fillId="0" borderId="69" xfId="0" applyNumberFormat="1" applyFont="1" applyBorder="1" applyAlignment="1">
      <alignment horizontal="center" vertical="center" readingOrder="1"/>
    </xf>
    <xf numFmtId="164" fontId="9" fillId="0" borderId="32" xfId="0" applyNumberFormat="1" applyFont="1" applyBorder="1" applyAlignment="1">
      <alignment horizontal="center" vertical="center" readingOrder="1"/>
    </xf>
    <xf numFmtId="164" fontId="9" fillId="0" borderId="28" xfId="0" applyNumberFormat="1" applyFont="1" applyBorder="1" applyAlignment="1">
      <alignment horizontal="center" vertical="center" readingOrder="1"/>
    </xf>
    <xf numFmtId="164" fontId="9" fillId="0" borderId="49" xfId="0" applyNumberFormat="1" applyFont="1" applyBorder="1" applyAlignment="1">
      <alignment horizontal="center" vertical="center" readingOrder="1"/>
    </xf>
    <xf numFmtId="0" fontId="11" fillId="0" borderId="0" xfId="0" applyFont="1" applyBorder="1"/>
    <xf numFmtId="1" fontId="9" fillId="0" borderId="0" xfId="0" applyNumberFormat="1" applyFont="1" applyBorder="1" applyAlignment="1">
      <alignment horizontal="center" vertical="center"/>
    </xf>
    <xf numFmtId="1" fontId="9" fillId="0" borderId="44" xfId="0" applyNumberFormat="1" applyFont="1" applyBorder="1" applyAlignment="1">
      <alignment horizontal="right" vertical="center"/>
    </xf>
    <xf numFmtId="1" fontId="9" fillId="0" borderId="23" xfId="0" applyNumberFormat="1" applyFont="1" applyBorder="1" applyAlignment="1">
      <alignment horizontal="left" vertical="center"/>
    </xf>
    <xf numFmtId="164" fontId="9" fillId="0" borderId="30" xfId="0" applyNumberFormat="1" applyFont="1" applyBorder="1" applyAlignment="1">
      <alignment horizontal="center" vertical="center" readingOrder="1"/>
    </xf>
    <xf numFmtId="1" fontId="9" fillId="0" borderId="10" xfId="0" applyNumberFormat="1" applyFont="1" applyBorder="1" applyAlignment="1">
      <alignment horizontal="center" vertical="center"/>
    </xf>
    <xf numFmtId="1" fontId="9" fillId="0" borderId="57" xfId="0" applyNumberFormat="1" applyFont="1" applyBorder="1" applyAlignment="1">
      <alignment horizontal="right" vertical="center"/>
    </xf>
    <xf numFmtId="1" fontId="9" fillId="0" borderId="16" xfId="0" applyNumberFormat="1" applyFont="1" applyBorder="1" applyAlignment="1">
      <alignment horizontal="left" vertical="center"/>
    </xf>
    <xf numFmtId="164" fontId="9" fillId="0" borderId="39" xfId="0" applyNumberFormat="1" applyFont="1" applyBorder="1" applyAlignment="1">
      <alignment horizontal="center" vertical="center" readingOrder="1"/>
    </xf>
    <xf numFmtId="164" fontId="9" fillId="0" borderId="70" xfId="0" applyNumberFormat="1" applyFont="1" applyBorder="1" applyAlignment="1">
      <alignment horizontal="center" vertical="center" readingOrder="1"/>
    </xf>
    <xf numFmtId="164" fontId="9" fillId="0" borderId="40" xfId="0" applyNumberFormat="1" applyFont="1" applyBorder="1" applyAlignment="1">
      <alignment horizontal="center" vertical="center" readingOrder="1"/>
    </xf>
    <xf numFmtId="1" fontId="11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9" fillId="0" borderId="83" xfId="0" quotePrefix="1" applyNumberFormat="1" applyFont="1" applyBorder="1" applyAlignment="1">
      <alignment horizontal="center" vertical="center" readingOrder="1"/>
    </xf>
    <xf numFmtId="1" fontId="9" fillId="0" borderId="84" xfId="0" quotePrefix="1" applyNumberFormat="1" applyFont="1" applyBorder="1" applyAlignment="1">
      <alignment horizontal="center" vertical="center" readingOrder="1"/>
    </xf>
    <xf numFmtId="1" fontId="9" fillId="0" borderId="85" xfId="0" quotePrefix="1" applyNumberFormat="1" applyFont="1" applyBorder="1" applyAlignment="1">
      <alignment horizontal="center" vertical="center" readingOrder="1"/>
    </xf>
    <xf numFmtId="1" fontId="9" fillId="0" borderId="86" xfId="0" quotePrefix="1" applyNumberFormat="1" applyFont="1" applyBorder="1" applyAlignment="1">
      <alignment horizontal="center" vertical="center" readingOrder="1"/>
    </xf>
    <xf numFmtId="1" fontId="9" fillId="0" borderId="87" xfId="0" quotePrefix="1" applyNumberFormat="1" applyFont="1" applyBorder="1" applyAlignment="1">
      <alignment horizontal="center" vertical="center" readingOrder="1"/>
    </xf>
    <xf numFmtId="1" fontId="9" fillId="0" borderId="51" xfId="0" applyNumberFormat="1" applyFont="1" applyBorder="1" applyAlignment="1">
      <alignment horizontal="center" vertical="center"/>
    </xf>
    <xf numFmtId="1" fontId="9" fillId="0" borderId="52" xfId="0" applyNumberFormat="1" applyFont="1" applyBorder="1" applyAlignment="1">
      <alignment horizontal="right" vertical="center"/>
    </xf>
    <xf numFmtId="1" fontId="9" fillId="0" borderId="52" xfId="0" applyNumberFormat="1" applyFont="1" applyBorder="1" applyAlignment="1">
      <alignment horizontal="left" vertical="center"/>
    </xf>
    <xf numFmtId="164" fontId="9" fillId="0" borderId="73" xfId="0" applyNumberFormat="1" applyFont="1" applyBorder="1" applyAlignment="1">
      <alignment horizontal="center" vertical="center" readingOrder="1"/>
    </xf>
    <xf numFmtId="164" fontId="9" fillId="0" borderId="67" xfId="0" applyNumberFormat="1" applyFont="1" applyBorder="1" applyAlignment="1">
      <alignment horizontal="center" vertical="center" readingOrder="1"/>
    </xf>
    <xf numFmtId="164" fontId="9" fillId="0" borderId="54" xfId="0" applyNumberFormat="1" applyFont="1" applyBorder="1" applyAlignment="1">
      <alignment horizontal="center" vertical="center" readingOrder="1"/>
    </xf>
    <xf numFmtId="164" fontId="9" fillId="0" borderId="55" xfId="0" applyNumberFormat="1" applyFont="1" applyBorder="1" applyAlignment="1">
      <alignment horizontal="center" vertical="center" readingOrder="1"/>
    </xf>
    <xf numFmtId="164" fontId="9" fillId="0" borderId="53" xfId="0" applyNumberFormat="1" applyFont="1" applyBorder="1" applyAlignment="1">
      <alignment horizontal="center" vertical="center" readingOrder="1"/>
    </xf>
    <xf numFmtId="164" fontId="9" fillId="0" borderId="58" xfId="0" applyNumberFormat="1" applyFont="1" applyBorder="1" applyAlignment="1">
      <alignment horizontal="center" vertical="center" readingOrder="1"/>
    </xf>
    <xf numFmtId="1" fontId="9" fillId="0" borderId="49" xfId="0" applyNumberFormat="1" applyFont="1" applyBorder="1" applyAlignment="1">
      <alignment horizontal="right" vertical="center"/>
    </xf>
    <xf numFmtId="1" fontId="9" fillId="0" borderId="49" xfId="0" applyNumberFormat="1" applyFont="1" applyBorder="1" applyAlignment="1">
      <alignment horizontal="left" vertical="center"/>
    </xf>
    <xf numFmtId="164" fontId="9" fillId="0" borderId="33" xfId="0" applyNumberFormat="1" applyFont="1" applyBorder="1" applyAlignment="1">
      <alignment horizontal="center" vertical="center" readingOrder="1"/>
    </xf>
    <xf numFmtId="1" fontId="9" fillId="0" borderId="49" xfId="0" applyNumberFormat="1" applyFont="1" applyBorder="1" applyAlignment="1">
      <alignment horizontal="right" vertical="center" wrapText="1"/>
    </xf>
    <xf numFmtId="0" fontId="11" fillId="0" borderId="0" xfId="0" applyFont="1" applyFill="1" applyBorder="1"/>
    <xf numFmtId="164" fontId="9" fillId="0" borderId="0" xfId="0" applyNumberFormat="1" applyFon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right" vertical="center"/>
    </xf>
    <xf numFmtId="1" fontId="9" fillId="0" borderId="24" xfId="0" applyNumberFormat="1" applyFont="1" applyBorder="1" applyAlignment="1">
      <alignment horizontal="left" vertical="center"/>
    </xf>
    <xf numFmtId="164" fontId="9" fillId="0" borderId="37" xfId="0" applyNumberFormat="1" applyFont="1" applyBorder="1" applyAlignment="1">
      <alignment horizontal="center" vertical="center" readingOrder="1"/>
    </xf>
    <xf numFmtId="1" fontId="9" fillId="0" borderId="5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164" fontId="9" fillId="0" borderId="60" xfId="0" applyNumberFormat="1" applyFont="1" applyBorder="1" applyAlignment="1">
      <alignment horizontal="center" vertical="center" readingOrder="1"/>
    </xf>
    <xf numFmtId="164" fontId="9" fillId="0" borderId="75" xfId="0" applyNumberFormat="1" applyFont="1" applyBorder="1" applyAlignment="1">
      <alignment horizontal="center" vertical="center" readingOrder="1"/>
    </xf>
    <xf numFmtId="164" fontId="9" fillId="0" borderId="61" xfId="0" applyNumberFormat="1" applyFont="1" applyBorder="1" applyAlignment="1">
      <alignment horizontal="center" vertical="center" readingOrder="1"/>
    </xf>
    <xf numFmtId="164" fontId="9" fillId="0" borderId="62" xfId="0" applyNumberFormat="1" applyFont="1" applyBorder="1" applyAlignment="1">
      <alignment horizontal="center" vertical="center" readingOrder="1"/>
    </xf>
    <xf numFmtId="166" fontId="11" fillId="0" borderId="0" xfId="0" applyNumberFormat="1" applyFont="1"/>
    <xf numFmtId="1" fontId="9" fillId="0" borderId="88" xfId="0" quotePrefix="1" applyNumberFormat="1" applyFont="1" applyBorder="1" applyAlignment="1">
      <alignment horizontal="center" vertical="center" readingOrder="1"/>
    </xf>
    <xf numFmtId="1" fontId="9" fillId="0" borderId="89" xfId="0" quotePrefix="1" applyNumberFormat="1" applyFont="1" applyBorder="1" applyAlignment="1">
      <alignment horizontal="center" vertical="center" readingOrder="1"/>
    </xf>
    <xf numFmtId="1" fontId="9" fillId="0" borderId="51" xfId="0" applyNumberFormat="1" applyFont="1" applyBorder="1" applyAlignment="1">
      <alignment horizontal="center" vertical="center" readingOrder="1"/>
    </xf>
    <xf numFmtId="1" fontId="9" fillId="0" borderId="52" xfId="0" applyNumberFormat="1" applyFont="1" applyBorder="1" applyAlignment="1">
      <alignment vertical="center"/>
    </xf>
    <xf numFmtId="2" fontId="9" fillId="0" borderId="59" xfId="0" applyNumberFormat="1" applyFont="1" applyBorder="1" applyAlignment="1">
      <alignment horizontal="center" vertical="center" readingOrder="1"/>
    </xf>
    <xf numFmtId="2" fontId="9" fillId="0" borderId="63" xfId="0" applyNumberFormat="1" applyFont="1" applyBorder="1" applyAlignment="1">
      <alignment horizontal="center" vertical="center" readingOrder="1"/>
    </xf>
    <xf numFmtId="2" fontId="9" fillId="0" borderId="67" xfId="0" applyNumberFormat="1" applyFont="1" applyBorder="1" applyAlignment="1">
      <alignment horizontal="center" vertical="center" readingOrder="1"/>
    </xf>
    <xf numFmtId="164" fontId="9" fillId="0" borderId="51" xfId="0" applyNumberFormat="1" applyFont="1" applyBorder="1" applyAlignment="1">
      <alignment horizontal="center" vertical="center" readingOrder="1"/>
    </xf>
    <xf numFmtId="164" fontId="9" fillId="0" borderId="3" xfId="0" applyNumberFormat="1" applyFont="1" applyBorder="1" applyAlignment="1">
      <alignment horizontal="center" vertical="center" readingOrder="1"/>
    </xf>
    <xf numFmtId="1" fontId="9" fillId="0" borderId="19" xfId="0" applyNumberFormat="1" applyFont="1" applyBorder="1" applyAlignment="1">
      <alignment horizontal="center" vertical="center" readingOrder="1"/>
    </xf>
    <xf numFmtId="1" fontId="9" fillId="0" borderId="49" xfId="0" applyNumberFormat="1" applyFont="1" applyBorder="1" applyAlignment="1">
      <alignment vertical="center"/>
    </xf>
    <xf numFmtId="2" fontId="9" fillId="0" borderId="45" xfId="0" applyNumberFormat="1" applyFont="1" applyBorder="1" applyAlignment="1">
      <alignment horizontal="center" vertical="center" readingOrder="1"/>
    </xf>
    <xf numFmtId="2" fontId="9" fillId="0" borderId="64" xfId="0" applyNumberFormat="1" applyFont="1" applyBorder="1" applyAlignment="1">
      <alignment horizontal="center" vertical="center" readingOrder="1"/>
    </xf>
    <xf numFmtId="2" fontId="9" fillId="0" borderId="68" xfId="0" applyNumberFormat="1" applyFont="1" applyBorder="1" applyAlignment="1">
      <alignment horizontal="center" vertical="center" readingOrder="1"/>
    </xf>
    <xf numFmtId="2" fontId="9" fillId="0" borderId="0" xfId="0" applyNumberFormat="1" applyFont="1" applyBorder="1" applyAlignment="1">
      <alignment horizontal="center" vertical="center" readingOrder="1"/>
    </xf>
    <xf numFmtId="1" fontId="9" fillId="0" borderId="21" xfId="0" applyNumberFormat="1" applyFont="1" applyBorder="1" applyAlignment="1">
      <alignment horizontal="center" vertical="center" readingOrder="1"/>
    </xf>
    <xf numFmtId="1" fontId="9" fillId="0" borderId="24" xfId="0" applyNumberFormat="1" applyFont="1" applyBorder="1" applyAlignment="1">
      <alignment vertical="center"/>
    </xf>
    <xf numFmtId="2" fontId="9" fillId="0" borderId="44" xfId="0" applyNumberFormat="1" applyFont="1" applyBorder="1" applyAlignment="1">
      <alignment horizontal="center" vertical="center" readingOrder="1"/>
    </xf>
    <xf numFmtId="2" fontId="9" fillId="0" borderId="65" xfId="0" applyNumberFormat="1" applyFont="1" applyBorder="1" applyAlignment="1">
      <alignment horizontal="center" vertical="center" readingOrder="1"/>
    </xf>
    <xf numFmtId="2" fontId="9" fillId="0" borderId="69" xfId="0" applyNumberFormat="1" applyFont="1" applyBorder="1" applyAlignment="1">
      <alignment horizontal="center" vertical="center" readingOrder="1"/>
    </xf>
    <xf numFmtId="1" fontId="9" fillId="0" borderId="10" xfId="0" applyNumberFormat="1" applyFont="1" applyBorder="1" applyAlignment="1">
      <alignment horizontal="center" vertical="center" readingOrder="1"/>
    </xf>
    <xf numFmtId="1" fontId="9" fillId="0" borderId="50" xfId="0" applyNumberFormat="1" applyFont="1" applyBorder="1" applyAlignment="1">
      <alignment vertical="center"/>
    </xf>
    <xf numFmtId="1" fontId="9" fillId="0" borderId="50" xfId="0" applyNumberFormat="1" applyFont="1" applyBorder="1" applyAlignment="1">
      <alignment horizontal="left" vertical="center"/>
    </xf>
    <xf numFmtId="2" fontId="9" fillId="0" borderId="57" xfId="0" applyNumberFormat="1" applyFont="1" applyBorder="1" applyAlignment="1">
      <alignment horizontal="center" vertical="center" readingOrder="1"/>
    </xf>
    <xf numFmtId="2" fontId="9" fillId="0" borderId="66" xfId="0" applyNumberFormat="1" applyFont="1" applyBorder="1" applyAlignment="1">
      <alignment horizontal="center" vertical="center" readingOrder="1"/>
    </xf>
    <xf numFmtId="2" fontId="9" fillId="0" borderId="70" xfId="0" applyNumberFormat="1" applyFont="1" applyBorder="1" applyAlignment="1">
      <alignment horizontal="center" vertical="center" readingOrder="1"/>
    </xf>
    <xf numFmtId="164" fontId="9" fillId="0" borderId="72" xfId="0" applyNumberFormat="1" applyFont="1" applyBorder="1" applyAlignment="1">
      <alignment horizontal="center" vertical="center" readingOrder="1"/>
    </xf>
    <xf numFmtId="2" fontId="11" fillId="0" borderId="0" xfId="0" applyNumberFormat="1" applyFont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116" xfId="0" quotePrefix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51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168" fontId="9" fillId="0" borderId="118" xfId="0" applyNumberFormat="1" applyFont="1" applyBorder="1" applyAlignment="1">
      <alignment horizontal="center"/>
    </xf>
    <xf numFmtId="169" fontId="9" fillId="0" borderId="111" xfId="0" applyNumberFormat="1" applyFont="1" applyBorder="1" applyAlignment="1">
      <alignment horizontal="center" vertical="center"/>
    </xf>
    <xf numFmtId="168" fontId="9" fillId="0" borderId="96" xfId="0" applyNumberFormat="1" applyFont="1" applyBorder="1" applyAlignment="1">
      <alignment horizontal="center" vertical="center"/>
    </xf>
    <xf numFmtId="169" fontId="9" fillId="0" borderId="96" xfId="0" applyNumberFormat="1" applyFont="1" applyBorder="1" applyAlignment="1">
      <alignment horizontal="center" vertical="center"/>
    </xf>
    <xf numFmtId="164" fontId="9" fillId="0" borderId="1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168" fontId="9" fillId="0" borderId="121" xfId="0" applyNumberFormat="1" applyFont="1" applyBorder="1" applyAlignment="1">
      <alignment horizontal="center"/>
    </xf>
    <xf numFmtId="169" fontId="9" fillId="0" borderId="64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68" fontId="9" fillId="0" borderId="122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8" fontId="9" fillId="0" borderId="121" xfId="0" applyNumberFormat="1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168" fontId="9" fillId="0" borderId="125" xfId="0" applyNumberFormat="1" applyFont="1" applyBorder="1" applyAlignment="1">
      <alignment horizontal="center"/>
    </xf>
    <xf numFmtId="169" fontId="9" fillId="0" borderId="116" xfId="0" applyNumberFormat="1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168" fontId="9" fillId="0" borderId="125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0" fillId="0" borderId="77" xfId="0" applyFont="1" applyBorder="1" applyAlignment="1">
      <alignment horizontal="right"/>
    </xf>
    <xf numFmtId="0" fontId="9" fillId="0" borderId="77" xfId="0" applyFont="1" applyBorder="1" applyAlignment="1">
      <alignment horizontal="right"/>
    </xf>
    <xf numFmtId="0" fontId="9" fillId="0" borderId="77" xfId="0" applyFont="1" applyBorder="1" applyAlignment="1">
      <alignment horizontal="center"/>
    </xf>
    <xf numFmtId="0" fontId="9" fillId="0" borderId="4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8" fontId="9" fillId="0" borderId="126" xfId="0" applyNumberFormat="1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168" fontId="9" fillId="0" borderId="127" xfId="0" applyNumberFormat="1" applyFont="1" applyBorder="1" applyAlignment="1">
      <alignment horizontal="center" vertical="center"/>
    </xf>
    <xf numFmtId="169" fontId="9" fillId="0" borderId="66" xfId="0" applyNumberFormat="1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0" fillId="0" borderId="129" xfId="0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130" xfId="0" applyFont="1" applyBorder="1" applyAlignment="1">
      <alignment horizontal="left" vertical="center" wrapText="1" readingOrder="2"/>
    </xf>
    <xf numFmtId="0" fontId="17" fillId="0" borderId="0" xfId="0" applyFont="1" applyAlignment="1">
      <alignment vertical="center" wrapText="1" readingOrder="2"/>
    </xf>
    <xf numFmtId="0" fontId="0" fillId="0" borderId="0" xfId="0" applyAlignment="1">
      <alignment vertical="center"/>
    </xf>
    <xf numFmtId="0" fontId="18" fillId="3" borderId="0" xfId="0" applyFont="1" applyFill="1" applyBorder="1" applyAlignment="1">
      <alignment wrapText="1" readingOrder="2"/>
    </xf>
    <xf numFmtId="0" fontId="19" fillId="0" borderId="0" xfId="0" applyFont="1" applyAlignment="1">
      <alignment vertical="center"/>
    </xf>
    <xf numFmtId="0" fontId="21" fillId="4" borderId="129" xfId="3" applyFont="1" applyFill="1" applyBorder="1" applyAlignment="1">
      <alignment horizontal="right" vertical="center" wrapText="1" readingOrder="2"/>
    </xf>
    <xf numFmtId="0" fontId="21" fillId="4" borderId="0" xfId="3" applyFont="1" applyFill="1" applyBorder="1" applyAlignment="1">
      <alignment horizontal="center" vertical="center" wrapText="1" readingOrder="2"/>
    </xf>
    <xf numFmtId="0" fontId="21" fillId="4" borderId="130" xfId="3" applyFont="1" applyFill="1" applyBorder="1" applyAlignment="1">
      <alignment vertical="center" wrapText="1" readingOrder="1"/>
    </xf>
    <xf numFmtId="0" fontId="21" fillId="5" borderId="129" xfId="3" applyFont="1" applyFill="1" applyBorder="1" applyAlignment="1">
      <alignment vertical="center" wrapText="1" readingOrder="2"/>
    </xf>
    <xf numFmtId="0" fontId="21" fillId="5" borderId="0" xfId="3" applyFont="1" applyFill="1" applyBorder="1" applyAlignment="1">
      <alignment horizontal="center" vertical="center" wrapText="1" readingOrder="2"/>
    </xf>
    <xf numFmtId="0" fontId="21" fillId="5" borderId="130" xfId="3" applyFont="1" applyFill="1" applyBorder="1" applyAlignment="1">
      <alignment vertical="center" wrapText="1" readingOrder="1"/>
    </xf>
    <xf numFmtId="0" fontId="21" fillId="4" borderId="129" xfId="3" applyFont="1" applyFill="1" applyBorder="1" applyAlignment="1">
      <alignment vertical="center" wrapText="1" readingOrder="2"/>
    </xf>
    <xf numFmtId="0" fontId="22" fillId="0" borderId="0" xfId="0" applyFont="1" applyAlignment="1">
      <alignment vertical="center"/>
    </xf>
    <xf numFmtId="0" fontId="21" fillId="4" borderId="129" xfId="3" applyFont="1" applyFill="1" applyBorder="1" applyAlignment="1">
      <alignment vertical="center" wrapText="1"/>
    </xf>
    <xf numFmtId="0" fontId="21" fillId="4" borderId="0" xfId="3" applyFont="1" applyFill="1" applyBorder="1" applyAlignment="1">
      <alignment horizontal="center" vertical="center" wrapText="1"/>
    </xf>
    <xf numFmtId="0" fontId="21" fillId="4" borderId="130" xfId="3" applyFont="1" applyFill="1" applyBorder="1" applyAlignment="1">
      <alignment vertical="center" wrapText="1"/>
    </xf>
    <xf numFmtId="0" fontId="21" fillId="6" borderId="0" xfId="3" applyFont="1" applyFill="1" applyBorder="1" applyAlignment="1">
      <alignment vertical="center" wrapText="1"/>
    </xf>
    <xf numFmtId="0" fontId="23" fillId="5" borderId="131" xfId="0" applyFont="1" applyFill="1" applyBorder="1" applyAlignment="1">
      <alignment vertical="center"/>
    </xf>
    <xf numFmtId="0" fontId="23" fillId="5" borderId="132" xfId="0" applyFont="1" applyFill="1" applyBorder="1" applyAlignment="1">
      <alignment vertical="center"/>
    </xf>
    <xf numFmtId="0" fontId="23" fillId="5" borderId="133" xfId="0" applyFont="1" applyFill="1" applyBorder="1" applyAlignment="1">
      <alignment vertical="center"/>
    </xf>
    <xf numFmtId="0" fontId="23" fillId="5" borderId="134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9" fillId="0" borderId="0" xfId="1" quotePrefix="1" applyFont="1" applyBorder="1" applyAlignment="1">
      <alignment horizontal="center" vertical="center" readingOrder="1"/>
    </xf>
    <xf numFmtId="0" fontId="9" fillId="0" borderId="0" xfId="1" applyFont="1" applyBorder="1" applyAlignment="1">
      <alignment horizontal="center" vertical="center" readingOrder="1"/>
    </xf>
    <xf numFmtId="3" fontId="9" fillId="0" borderId="3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 readingOrder="1"/>
    </xf>
    <xf numFmtId="3" fontId="9" fillId="0" borderId="2" xfId="0" applyNumberFormat="1" applyFont="1" applyBorder="1" applyAlignment="1">
      <alignment horizontal="center" vertical="center" readingOrder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readingOrder="1"/>
    </xf>
    <xf numFmtId="0" fontId="9" fillId="0" borderId="3" xfId="0" applyFont="1" applyBorder="1" applyAlignment="1">
      <alignment horizontal="center" vertical="center" readingOrder="1"/>
    </xf>
    <xf numFmtId="0" fontId="9" fillId="0" borderId="2" xfId="0" applyFont="1" applyBorder="1" applyAlignment="1">
      <alignment horizontal="center" vertical="center" readingOrder="1"/>
    </xf>
    <xf numFmtId="0" fontId="9" fillId="0" borderId="2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0" xfId="0" quotePrefix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0" xfId="0" quotePrefix="1" applyFont="1" applyAlignment="1">
      <alignment horizontal="center" vertical="center" readingOrder="2"/>
    </xf>
    <xf numFmtId="0" fontId="9" fillId="0" borderId="0" xfId="0" applyFont="1" applyAlignment="1">
      <alignment horizontal="center" vertical="center" readingOrder="2"/>
    </xf>
    <xf numFmtId="0" fontId="9" fillId="0" borderId="0" xfId="0" quotePrefix="1" applyFont="1" applyAlignment="1">
      <alignment horizontal="center" vertical="center" readingOrder="1"/>
    </xf>
    <xf numFmtId="0" fontId="9" fillId="0" borderId="0" xfId="0" applyFont="1" applyAlignment="1">
      <alignment horizontal="center" vertical="center" readingOrder="1"/>
    </xf>
    <xf numFmtId="164" fontId="9" fillId="0" borderId="3" xfId="0" applyNumberFormat="1" applyFont="1" applyBorder="1" applyAlignment="1">
      <alignment horizontal="center" vertical="center" readingOrder="1"/>
    </xf>
    <xf numFmtId="0" fontId="9" fillId="0" borderId="25" xfId="0" applyFont="1" applyBorder="1" applyAlignment="1">
      <alignment horizontal="center" vertical="center" readingOrder="1"/>
    </xf>
    <xf numFmtId="0" fontId="9" fillId="0" borderId="91" xfId="0" applyFont="1" applyBorder="1" applyAlignment="1">
      <alignment horizontal="center" vertical="center" readingOrder="2"/>
    </xf>
    <xf numFmtId="0" fontId="9" fillId="0" borderId="92" xfId="0" applyFont="1" applyBorder="1" applyAlignment="1">
      <alignment horizontal="center" vertical="center" readingOrder="2"/>
    </xf>
    <xf numFmtId="0" fontId="9" fillId="0" borderId="62" xfId="0" applyFont="1" applyBorder="1" applyAlignment="1">
      <alignment horizontal="center" vertical="center" readingOrder="2"/>
    </xf>
    <xf numFmtId="0" fontId="9" fillId="0" borderId="97" xfId="0" quotePrefix="1" applyFont="1" applyBorder="1" applyAlignment="1">
      <alignment horizontal="center" vertical="center" readingOrder="2"/>
    </xf>
    <xf numFmtId="0" fontId="9" fillId="0" borderId="98" xfId="0" applyFont="1" applyBorder="1" applyAlignment="1">
      <alignment horizontal="center" vertical="center" readingOrder="2"/>
    </xf>
    <xf numFmtId="0" fontId="9" fillId="0" borderId="99" xfId="0" applyFont="1" applyBorder="1" applyAlignment="1">
      <alignment horizontal="center" vertical="center" readingOrder="2"/>
    </xf>
    <xf numFmtId="0" fontId="9" fillId="0" borderId="96" xfId="0" quotePrefix="1" applyFont="1" applyBorder="1" applyAlignment="1">
      <alignment horizontal="right" vertical="center" readingOrder="2"/>
    </xf>
    <xf numFmtId="0" fontId="9" fillId="0" borderId="17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 readingOrder="2"/>
    </xf>
    <xf numFmtId="0" fontId="9" fillId="0" borderId="93" xfId="0" quotePrefix="1" applyFont="1" applyBorder="1" applyAlignment="1">
      <alignment horizontal="right" vertical="center" readingOrder="2"/>
    </xf>
    <xf numFmtId="0" fontId="9" fillId="0" borderId="0" xfId="0" applyFont="1" applyBorder="1" applyAlignment="1">
      <alignment horizontal="right" vertical="center" readingOrder="2"/>
    </xf>
    <xf numFmtId="0" fontId="9" fillId="0" borderId="76" xfId="0" quotePrefix="1" applyFont="1" applyBorder="1" applyAlignment="1">
      <alignment horizontal="right" vertical="center" readingOrder="2"/>
    </xf>
    <xf numFmtId="0" fontId="9" fillId="0" borderId="76" xfId="0" applyFont="1" applyBorder="1" applyAlignment="1">
      <alignment horizontal="right" vertical="center"/>
    </xf>
    <xf numFmtId="0" fontId="9" fillId="0" borderId="0" xfId="0" quotePrefix="1" applyFont="1" applyBorder="1" applyAlignment="1">
      <alignment horizontal="right" vertical="center" readingOrder="2"/>
    </xf>
    <xf numFmtId="0" fontId="9" fillId="0" borderId="0" xfId="0" applyFont="1" applyBorder="1" applyAlignment="1">
      <alignment horizontal="right" vertical="center"/>
    </xf>
    <xf numFmtId="0" fontId="9" fillId="0" borderId="17" xfId="0" quotePrefix="1" applyFont="1" applyBorder="1" applyAlignment="1">
      <alignment horizontal="right" vertical="center" readingOrder="2"/>
    </xf>
    <xf numFmtId="0" fontId="9" fillId="0" borderId="25" xfId="0" applyFont="1" applyBorder="1" applyAlignment="1">
      <alignment horizontal="center" vertical="center" readingOrder="2"/>
    </xf>
    <xf numFmtId="0" fontId="9" fillId="0" borderId="7" xfId="0" applyFont="1" applyBorder="1" applyAlignment="1">
      <alignment horizontal="center" vertical="center" readingOrder="2"/>
    </xf>
    <xf numFmtId="0" fontId="9" fillId="0" borderId="93" xfId="0" quotePrefix="1" applyFont="1" applyBorder="1" applyAlignment="1">
      <alignment horizontal="right" vertical="center" shrinkToFit="1" readingOrder="2"/>
    </xf>
    <xf numFmtId="0" fontId="9" fillId="0" borderId="0" xfId="0" applyFont="1" applyBorder="1" applyAlignment="1">
      <alignment horizontal="right" vertical="center" shrinkToFit="1" readingOrder="2"/>
    </xf>
    <xf numFmtId="0" fontId="9" fillId="0" borderId="0" xfId="0" applyFont="1" applyAlignment="1">
      <alignment horizontal="right" vertical="center"/>
    </xf>
    <xf numFmtId="0" fontId="9" fillId="0" borderId="94" xfId="0" quotePrefix="1" applyFont="1" applyBorder="1" applyAlignment="1">
      <alignment horizontal="right" vertical="center" readingOrder="2"/>
    </xf>
    <xf numFmtId="0" fontId="9" fillId="0" borderId="76" xfId="0" applyFont="1" applyBorder="1" applyAlignment="1">
      <alignment horizontal="right" vertical="center" readingOrder="2"/>
    </xf>
    <xf numFmtId="0" fontId="9" fillId="0" borderId="95" xfId="0" applyFont="1" applyBorder="1" applyAlignment="1">
      <alignment horizontal="right" vertical="center" readingOrder="2"/>
    </xf>
    <xf numFmtId="0" fontId="9" fillId="0" borderId="95" xfId="0" applyFont="1" applyBorder="1" applyAlignment="1">
      <alignment horizontal="right" vertical="center"/>
    </xf>
    <xf numFmtId="0" fontId="9" fillId="0" borderId="100" xfId="0" quotePrefix="1" applyFont="1" applyBorder="1" applyAlignment="1">
      <alignment horizontal="right" vertical="center" readingOrder="2"/>
    </xf>
    <xf numFmtId="0" fontId="9" fillId="0" borderId="100" xfId="0" applyFont="1" applyBorder="1" applyAlignment="1">
      <alignment horizontal="right" vertical="center"/>
    </xf>
    <xf numFmtId="0" fontId="9" fillId="0" borderId="93" xfId="0" applyFont="1" applyBorder="1" applyAlignment="1">
      <alignment horizontal="right" vertical="center"/>
    </xf>
    <xf numFmtId="0" fontId="9" fillId="0" borderId="101" xfId="0" quotePrefix="1" applyFont="1" applyBorder="1" applyAlignment="1">
      <alignment horizontal="right" vertical="center" readingOrder="2"/>
    </xf>
    <xf numFmtId="0" fontId="9" fillId="0" borderId="101" xfId="0" applyFont="1" applyBorder="1" applyAlignment="1">
      <alignment horizontal="right" vertical="center"/>
    </xf>
    <xf numFmtId="0" fontId="9" fillId="0" borderId="94" xfId="0" applyFont="1" applyBorder="1" applyAlignment="1">
      <alignment horizontal="right" vertical="center"/>
    </xf>
    <xf numFmtId="0" fontId="9" fillId="0" borderId="96" xfId="0" quotePrefix="1" applyFont="1" applyBorder="1" applyAlignment="1">
      <alignment horizontal="right" vertical="center" shrinkToFit="1" readingOrder="2"/>
    </xf>
    <xf numFmtId="0" fontId="9" fillId="0" borderId="17" xfId="0" applyFont="1" applyBorder="1" applyAlignment="1">
      <alignment horizontal="right" vertical="center" shrinkToFit="1" readingOrder="2"/>
    </xf>
    <xf numFmtId="0" fontId="11" fillId="0" borderId="76" xfId="0" applyFont="1" applyBorder="1" applyAlignment="1">
      <alignment horizontal="right" vertical="center" readingOrder="2"/>
    </xf>
    <xf numFmtId="0" fontId="11" fillId="0" borderId="95" xfId="0" applyFont="1" applyBorder="1" applyAlignment="1">
      <alignment horizontal="right" vertical="center" readingOrder="2"/>
    </xf>
    <xf numFmtId="0" fontId="3" fillId="0" borderId="0" xfId="0" quotePrefix="1" applyFont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0" fontId="3" fillId="0" borderId="0" xfId="0" quotePrefix="1" applyFont="1" applyBorder="1" applyAlignment="1">
      <alignment horizontal="right" vertical="center" readingOrder="2"/>
    </xf>
    <xf numFmtId="0" fontId="5" fillId="0" borderId="0" xfId="0" applyFont="1" applyAlignment="1">
      <alignment horizontal="right" vertical="center" readingOrder="2"/>
    </xf>
    <xf numFmtId="0" fontId="5" fillId="0" borderId="0" xfId="0" applyFont="1" applyBorder="1" applyAlignment="1">
      <alignment horizontal="right" vertical="center" readingOrder="2"/>
    </xf>
    <xf numFmtId="0" fontId="3" fillId="0" borderId="91" xfId="0" applyFont="1" applyBorder="1" applyAlignment="1">
      <alignment horizontal="center" vertical="center" readingOrder="2"/>
    </xf>
    <xf numFmtId="0" fontId="5" fillId="0" borderId="92" xfId="0" applyFont="1" applyBorder="1" applyAlignment="1">
      <alignment horizontal="center" vertical="center" readingOrder="2"/>
    </xf>
    <xf numFmtId="0" fontId="5" fillId="0" borderId="62" xfId="0" applyFont="1" applyBorder="1" applyAlignment="1">
      <alignment horizontal="center" vertical="center" readingOrder="2"/>
    </xf>
    <xf numFmtId="164" fontId="3" fillId="0" borderId="3" xfId="0" applyNumberFormat="1" applyFont="1" applyBorder="1" applyAlignment="1">
      <alignment horizontal="center" vertical="center" readingOrder="1"/>
    </xf>
    <xf numFmtId="0" fontId="5" fillId="0" borderId="25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readingOrder="2"/>
    </xf>
    <xf numFmtId="0" fontId="3" fillId="0" borderId="0" xfId="0" quotePrefix="1" applyFont="1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  <xf numFmtId="0" fontId="3" fillId="0" borderId="93" xfId="0" quotePrefix="1" applyFont="1" applyBorder="1" applyAlignment="1">
      <alignment horizontal="right" vertical="center" readingOrder="2"/>
    </xf>
    <xf numFmtId="0" fontId="3" fillId="0" borderId="17" xfId="0" quotePrefix="1" applyFont="1" applyBorder="1" applyAlignment="1">
      <alignment horizontal="right" vertical="center" readingOrder="2"/>
    </xf>
    <xf numFmtId="0" fontId="5" fillId="0" borderId="17" xfId="0" applyFont="1" applyBorder="1" applyAlignment="1">
      <alignment horizontal="right" vertical="center" readingOrder="2"/>
    </xf>
    <xf numFmtId="0" fontId="3" fillId="0" borderId="97" xfId="0" quotePrefix="1" applyFont="1" applyBorder="1" applyAlignment="1">
      <alignment horizontal="center" vertical="center" readingOrder="2"/>
    </xf>
    <xf numFmtId="0" fontId="3" fillId="0" borderId="98" xfId="0" applyFont="1" applyBorder="1" applyAlignment="1">
      <alignment horizontal="center" vertical="center" readingOrder="2"/>
    </xf>
    <xf numFmtId="0" fontId="3" fillId="0" borderId="99" xfId="0" applyFont="1" applyBorder="1" applyAlignment="1">
      <alignment horizontal="center" vertical="center" readingOrder="2"/>
    </xf>
    <xf numFmtId="0" fontId="3" fillId="0" borderId="94" xfId="0" quotePrefix="1" applyFont="1" applyBorder="1" applyAlignment="1">
      <alignment horizontal="right" vertical="center" readingOrder="2"/>
    </xf>
    <xf numFmtId="0" fontId="5" fillId="0" borderId="76" xfId="0" applyFont="1" applyBorder="1" applyAlignment="1">
      <alignment horizontal="right" vertical="center" readingOrder="2"/>
    </xf>
    <xf numFmtId="0" fontId="3" fillId="0" borderId="96" xfId="0" quotePrefix="1" applyFont="1" applyBorder="1" applyAlignment="1">
      <alignment horizontal="right" vertical="center" readingOrder="2"/>
    </xf>
    <xf numFmtId="0" fontId="3" fillId="0" borderId="17" xfId="0" applyFont="1" applyBorder="1" applyAlignment="1">
      <alignment horizontal="right" vertical="center" readingOrder="2"/>
    </xf>
    <xf numFmtId="0" fontId="3" fillId="0" borderId="103" xfId="0" applyFont="1" applyBorder="1" applyAlignment="1">
      <alignment horizontal="right" vertical="center" readingOrder="2"/>
    </xf>
    <xf numFmtId="0" fontId="5" fillId="0" borderId="95" xfId="0" applyFont="1" applyBorder="1" applyAlignment="1">
      <alignment horizontal="right" vertical="center" readingOrder="2"/>
    </xf>
    <xf numFmtId="0" fontId="3" fillId="0" borderId="46" xfId="0" applyFont="1" applyBorder="1" applyAlignment="1">
      <alignment horizontal="center" vertical="center" readingOrder="2"/>
    </xf>
    <xf numFmtId="0" fontId="3" fillId="0" borderId="102" xfId="0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right" vertical="center" readingOrder="2"/>
    </xf>
    <xf numFmtId="0" fontId="8" fillId="0" borderId="76" xfId="0" applyFont="1" applyBorder="1" applyAlignment="1">
      <alignment horizontal="right"/>
    </xf>
    <xf numFmtId="0" fontId="3" fillId="0" borderId="76" xfId="0" quotePrefix="1" applyFont="1" applyBorder="1" applyAlignment="1">
      <alignment horizontal="right" vertical="center" readingOrder="2"/>
    </xf>
    <xf numFmtId="0" fontId="3" fillId="0" borderId="76" xfId="0" applyFont="1" applyBorder="1" applyAlignment="1">
      <alignment vertical="center" readingOrder="2"/>
    </xf>
    <xf numFmtId="0" fontId="3" fillId="0" borderId="76" xfId="0" applyFont="1" applyBorder="1" applyAlignment="1">
      <alignment horizontal="right" vertical="center" readingOrder="2"/>
    </xf>
    <xf numFmtId="0" fontId="3" fillId="0" borderId="71" xfId="0" applyFont="1" applyBorder="1" applyAlignment="1">
      <alignment horizontal="right" vertical="center" readingOrder="2"/>
    </xf>
    <xf numFmtId="0" fontId="3" fillId="0" borderId="47" xfId="0" quotePrefix="1" applyFont="1" applyBorder="1" applyAlignment="1">
      <alignment horizontal="right" vertical="center" readingOrder="2"/>
    </xf>
    <xf numFmtId="0" fontId="9" fillId="0" borderId="0" xfId="0" quotePrefix="1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0" fontId="11" fillId="0" borderId="0" xfId="0" applyFont="1" applyBorder="1" applyAlignment="1">
      <alignment horizontal="right" vertical="center" readingOrder="2"/>
    </xf>
    <xf numFmtId="0" fontId="11" fillId="0" borderId="17" xfId="0" applyFont="1" applyBorder="1" applyAlignment="1">
      <alignment horizontal="right" vertical="center" readingOrder="2"/>
    </xf>
    <xf numFmtId="0" fontId="11" fillId="0" borderId="0" xfId="0" applyFont="1" applyAlignment="1">
      <alignment horizontal="right" vertical="center" readingOrder="2"/>
    </xf>
    <xf numFmtId="0" fontId="11" fillId="0" borderId="92" xfId="0" applyFont="1" applyBorder="1" applyAlignment="1">
      <alignment horizontal="center" vertical="center" readingOrder="2"/>
    </xf>
    <xf numFmtId="0" fontId="11" fillId="0" borderId="62" xfId="0" applyFont="1" applyBorder="1" applyAlignment="1">
      <alignment horizontal="center" vertical="center" readingOrder="2"/>
    </xf>
    <xf numFmtId="0" fontId="11" fillId="0" borderId="25" xfId="0" applyFont="1" applyBorder="1" applyAlignment="1">
      <alignment horizontal="center" vertical="center" readingOrder="1"/>
    </xf>
    <xf numFmtId="0" fontId="9" fillId="0" borderId="2" xfId="0" applyFont="1" applyBorder="1" applyAlignment="1">
      <alignment horizontal="center" vertical="center" readingOrder="2"/>
    </xf>
    <xf numFmtId="0" fontId="9" fillId="0" borderId="0" xfId="0" applyFont="1" applyAlignment="1">
      <alignment horizontal="right" vertical="center" readingOrder="2"/>
    </xf>
    <xf numFmtId="0" fontId="9" fillId="0" borderId="71" xfId="0" applyFont="1" applyBorder="1" applyAlignment="1">
      <alignment horizontal="right" vertical="center" readingOrder="2"/>
    </xf>
    <xf numFmtId="0" fontId="11" fillId="0" borderId="71" xfId="0" applyFont="1" applyBorder="1" applyAlignment="1">
      <alignment horizontal="right" vertical="center" readingOrder="2"/>
    </xf>
    <xf numFmtId="0" fontId="11" fillId="0" borderId="103" xfId="0" applyFont="1" applyBorder="1" applyAlignment="1">
      <alignment horizontal="right" vertical="center" readingOrder="2"/>
    </xf>
    <xf numFmtId="0" fontId="9" fillId="0" borderId="103" xfId="0" applyFont="1" applyBorder="1" applyAlignment="1">
      <alignment horizontal="right" vertical="center" readingOrder="2"/>
    </xf>
    <xf numFmtId="0" fontId="11" fillId="0" borderId="104" xfId="0" applyFont="1" applyBorder="1" applyAlignment="1">
      <alignment horizontal="right" vertical="center" readingOrder="2"/>
    </xf>
    <xf numFmtId="0" fontId="11" fillId="0" borderId="7" xfId="0" applyFont="1" applyBorder="1" applyAlignment="1">
      <alignment horizontal="center" vertical="center" readingOrder="2"/>
    </xf>
    <xf numFmtId="0" fontId="9" fillId="0" borderId="46" xfId="0" applyFont="1" applyBorder="1" applyAlignment="1">
      <alignment horizontal="center" vertical="center" readingOrder="2"/>
    </xf>
    <xf numFmtId="1" fontId="9" fillId="0" borderId="105" xfId="0" applyNumberFormat="1" applyFont="1" applyBorder="1" applyAlignment="1">
      <alignment horizontal="center"/>
    </xf>
    <xf numFmtId="1" fontId="9" fillId="0" borderId="10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readingOrder="2"/>
    </xf>
    <xf numFmtId="1" fontId="9" fillId="0" borderId="14" xfId="0" applyNumberFormat="1" applyFont="1" applyBorder="1" applyAlignment="1">
      <alignment horizontal="center" vertical="center"/>
    </xf>
    <xf numFmtId="1" fontId="9" fillId="0" borderId="106" xfId="0" applyNumberFormat="1" applyFont="1" applyBorder="1" applyAlignment="1">
      <alignment horizontal="center" vertical="center"/>
    </xf>
    <xf numFmtId="1" fontId="9" fillId="0" borderId="46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left" vertical="center"/>
    </xf>
    <xf numFmtId="1" fontId="11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/>
    </xf>
    <xf numFmtId="1" fontId="9" fillId="0" borderId="105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readingOrder="2"/>
    </xf>
    <xf numFmtId="1" fontId="9" fillId="0" borderId="14" xfId="0" applyNumberFormat="1" applyFont="1" applyBorder="1" applyAlignment="1">
      <alignment horizontal="center"/>
    </xf>
    <xf numFmtId="1" fontId="9" fillId="0" borderId="107" xfId="0" applyNumberFormat="1" applyFont="1" applyBorder="1" applyAlignment="1">
      <alignment horizontal="center"/>
    </xf>
    <xf numFmtId="1" fontId="9" fillId="0" borderId="108" xfId="0" applyNumberFormat="1" applyFont="1" applyBorder="1" applyAlignment="1">
      <alignment horizontal="center"/>
    </xf>
    <xf numFmtId="1" fontId="9" fillId="0" borderId="109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quotePrefix="1" applyFont="1" applyAlignment="1">
      <alignment horizontal="center"/>
    </xf>
    <xf numFmtId="0" fontId="10" fillId="0" borderId="0" xfId="0" applyFont="1" applyBorder="1" applyAlignment="1">
      <alignment horizontal="left" vertical="center" readingOrder="1"/>
    </xf>
    <xf numFmtId="0" fontId="10" fillId="0" borderId="0" xfId="0" applyFont="1" applyBorder="1" applyAlignment="1">
      <alignment horizontal="right" vertical="center" readingOrder="2"/>
    </xf>
  </cellXfs>
  <cellStyles count="4">
    <cellStyle name="Hyperlink" xfId="3" builtinId="8"/>
    <cellStyle name="Normal" xfId="0" builtinId="0"/>
    <cellStyle name="Normal_التبادل التجاري لبقية الدول 2004م 2 4" xfId="1"/>
    <cellStyle name="Normal_أهم سلع المملكة" xfId="2"/>
  </cellStyles>
  <dxfs count="0"/>
  <tableStyles count="0" defaultTableStyle="TableStyleMedium9" defaultPivotStyle="PivotStyleLight16"/>
  <colors>
    <mruColors>
      <color rgb="FF5B9BD5"/>
      <color rgb="FF002060"/>
      <color rgb="FF0099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الصادرات والواردات للمملكة</a:t>
            </a:r>
          </a:p>
        </c:rich>
      </c:tx>
      <c:layout>
        <c:manualLayout>
          <c:xMode val="edge"/>
          <c:yMode val="edge"/>
          <c:x val="0.40791540326865533"/>
          <c:y val="1.5873015873015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21461187214611"/>
          <c:y val="0.10884353741496598"/>
          <c:w val="0.77625570776255703"/>
          <c:h val="0.69614512471655332"/>
        </c:manualLayout>
      </c:layout>
      <c:lineChart>
        <c:grouping val="standard"/>
        <c:varyColors val="0"/>
        <c:ser>
          <c:idx val="1"/>
          <c:order val="0"/>
          <c:tx>
            <c:strRef>
              <c:f>'1'!$D$7:$D$8</c:f>
              <c:strCache>
                <c:ptCount val="1"/>
                <c:pt idx="0">
                  <c:v>الواردات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'1'!$D$9:$D$18</c:f>
              <c:numCache>
                <c:formatCode>#,##0</c:formatCode>
                <c:ptCount val="10"/>
                <c:pt idx="0">
                  <c:v>104980</c:v>
                </c:pt>
                <c:pt idx="1">
                  <c:v>113240</c:v>
                </c:pt>
                <c:pt idx="2">
                  <c:v>116931</c:v>
                </c:pt>
                <c:pt idx="3">
                  <c:v>121089</c:v>
                </c:pt>
                <c:pt idx="4">
                  <c:v>156391</c:v>
                </c:pt>
                <c:pt idx="5">
                  <c:v>177659</c:v>
                </c:pt>
                <c:pt idx="6">
                  <c:v>222985</c:v>
                </c:pt>
                <c:pt idx="7">
                  <c:v>261402</c:v>
                </c:pt>
                <c:pt idx="8">
                  <c:v>338088</c:v>
                </c:pt>
                <c:pt idx="9">
                  <c:v>431753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'1'!$C$7:$C$8</c:f>
              <c:strCache>
                <c:ptCount val="1"/>
                <c:pt idx="0">
                  <c:v>الصادرات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'1'!$C$9:$C$18</c:f>
              <c:numCache>
                <c:formatCode>#,##0</c:formatCode>
                <c:ptCount val="10"/>
                <c:pt idx="0">
                  <c:v>190084</c:v>
                </c:pt>
                <c:pt idx="1">
                  <c:v>290553</c:v>
                </c:pt>
                <c:pt idx="2">
                  <c:v>254898</c:v>
                </c:pt>
                <c:pt idx="3">
                  <c:v>271741</c:v>
                </c:pt>
                <c:pt idx="4">
                  <c:v>349664</c:v>
                </c:pt>
                <c:pt idx="5">
                  <c:v>472491</c:v>
                </c:pt>
                <c:pt idx="6">
                  <c:v>677144</c:v>
                </c:pt>
                <c:pt idx="7">
                  <c:v>791339</c:v>
                </c:pt>
                <c:pt idx="8">
                  <c:v>874403</c:v>
                </c:pt>
                <c:pt idx="9">
                  <c:v>1175482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03840"/>
        <c:axId val="92806144"/>
      </c:lineChart>
      <c:catAx>
        <c:axId val="9280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272530431412968"/>
              <c:y val="0.861679909058986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280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8061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6544901065449E-2"/>
              <c:y val="0.358277358187369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280384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875222218227284"/>
          <c:y val="0.93424250540111053"/>
          <c:w val="0.62557173503996921"/>
          <c:h val="5.89571541652531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ودول أمريكا الجنوبية</a:t>
            </a:r>
          </a:p>
        </c:rich>
      </c:tx>
      <c:layout>
        <c:manualLayout>
          <c:xMode val="edge"/>
          <c:yMode val="edge"/>
          <c:x val="0.34125672321520079"/>
          <c:y val="1.63487738419618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2354213937001"/>
          <c:y val="0.11716636842000226"/>
          <c:w val="0.8166390471129622"/>
          <c:h val="0.69209901345768776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2876</c:v>
              </c:pt>
              <c:pt idx="1">
                <c:v>4263</c:v>
              </c:pt>
              <c:pt idx="2">
                <c:v>3968</c:v>
              </c:pt>
              <c:pt idx="3">
                <c:v>3434</c:v>
              </c:pt>
              <c:pt idx="4">
                <c:v>4911</c:v>
              </c:pt>
              <c:pt idx="5">
                <c:v>5718</c:v>
              </c:pt>
              <c:pt idx="6">
                <c:v>8230</c:v>
              </c:pt>
              <c:pt idx="7">
                <c:v>10096</c:v>
              </c:pt>
              <c:pt idx="8">
                <c:v>12006</c:v>
              </c:pt>
              <c:pt idx="9">
                <c:v>16734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2802</c:v>
              </c:pt>
              <c:pt idx="1">
                <c:v>4411</c:v>
              </c:pt>
              <c:pt idx="2">
                <c:v>3537</c:v>
              </c:pt>
              <c:pt idx="3">
                <c:v>3512</c:v>
              </c:pt>
              <c:pt idx="4">
                <c:v>5170</c:v>
              </c:pt>
              <c:pt idx="5">
                <c:v>5494</c:v>
              </c:pt>
              <c:pt idx="6">
                <c:v>7056</c:v>
              </c:pt>
              <c:pt idx="7">
                <c:v>7586</c:v>
              </c:pt>
              <c:pt idx="8">
                <c:v>8798</c:v>
              </c:pt>
              <c:pt idx="9">
                <c:v>12973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44384"/>
        <c:axId val="95746688"/>
      </c:lineChart>
      <c:catAx>
        <c:axId val="9574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1782718161927555"/>
              <c:y val="0.874660544816094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574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74668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889643463497456E-3"/>
              <c:y val="0.435967874587883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5744384"/>
        <c:crosses val="autoZero"/>
        <c:crossBetween val="between"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5806469437500279"/>
          <c:y val="0.93733084454361459"/>
          <c:w val="0.84040818327250699"/>
          <c:h val="0.991826757350154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2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ودول أوروبا </a:t>
            </a:r>
          </a:p>
        </c:rich>
      </c:tx>
      <c:layout>
        <c:manualLayout>
          <c:xMode val="edge"/>
          <c:yMode val="edge"/>
          <c:x val="0.32203389830508472"/>
          <c:y val="1.34770889487870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54237288135594"/>
          <c:y val="0.12129380053908356"/>
          <c:w val="0.80847457627118646"/>
          <c:h val="0.68733153638814015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40236</c:v>
              </c:pt>
              <c:pt idx="1">
                <c:v>42148</c:v>
              </c:pt>
              <c:pt idx="2">
                <c:v>42419</c:v>
              </c:pt>
              <c:pt idx="3">
                <c:v>43339</c:v>
              </c:pt>
              <c:pt idx="4">
                <c:v>58271</c:v>
              </c:pt>
              <c:pt idx="5">
                <c:v>61458</c:v>
              </c:pt>
              <c:pt idx="6">
                <c:v>80624</c:v>
              </c:pt>
              <c:pt idx="7">
                <c:v>93360</c:v>
              </c:pt>
              <c:pt idx="8">
                <c:v>122261</c:v>
              </c:pt>
              <c:pt idx="9">
                <c:v>144210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31822</c:v>
              </c:pt>
              <c:pt idx="1">
                <c:v>50517</c:v>
              </c:pt>
              <c:pt idx="2">
                <c:v>40949</c:v>
              </c:pt>
              <c:pt idx="3">
                <c:v>41045</c:v>
              </c:pt>
              <c:pt idx="4">
                <c:v>52649</c:v>
              </c:pt>
              <c:pt idx="5">
                <c:v>77555</c:v>
              </c:pt>
              <c:pt idx="6">
                <c:v>103036</c:v>
              </c:pt>
              <c:pt idx="7">
                <c:v>105775</c:v>
              </c:pt>
              <c:pt idx="8">
                <c:v>97291</c:v>
              </c:pt>
              <c:pt idx="9">
                <c:v>125356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67936"/>
        <c:axId val="95799168"/>
      </c:lineChart>
      <c:catAx>
        <c:axId val="9576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2033898305084747"/>
              <c:y val="0.8787061994609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57991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579916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423180592991913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576793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711864406779661"/>
          <c:y val="0.93800539083557954"/>
          <c:w val="0.8491525423728814"/>
          <c:h val="0.99191374663072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'دول  الخليج'!#REF!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'دول  الخليج'!#REF!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9264"/>
        <c:axId val="96670848"/>
      </c:lineChart>
      <c:catAx>
        <c:axId val="9421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9667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670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94219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 انجلترا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'دول  الخليج'!#REF!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'دول  الخليج'!#REF!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'دول  الخليج'!#REF!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00288"/>
        <c:axId val="96706944"/>
      </c:lineChart>
      <c:catAx>
        <c:axId val="9670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9670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706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96700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الكويت</a:t>
            </a:r>
          </a:p>
        </c:rich>
      </c:tx>
      <c:layout>
        <c:manualLayout>
          <c:xMode val="edge"/>
          <c:yMode val="edge"/>
          <c:x val="0.28360413589364847"/>
          <c:y val="3.3240997229916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80206794682423"/>
          <c:y val="0.21329639889196675"/>
          <c:w val="0.82570162481536191"/>
          <c:h val="0.54847645429362879"/>
        </c:manualLayout>
      </c:layout>
      <c:lineChart>
        <c:grouping val="standard"/>
        <c:varyColors val="0"/>
        <c:ser>
          <c:idx val="0"/>
          <c:order val="0"/>
          <c:tx>
            <c:strRef>
              <c:f>'4'!$F$82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'4'!$F$85:$F$94</c:f>
              <c:numCache>
                <c:formatCode>General</c:formatCode>
                <c:ptCount val="10"/>
                <c:pt idx="0">
                  <c:v>373</c:v>
                </c:pt>
                <c:pt idx="1">
                  <c:v>401</c:v>
                </c:pt>
                <c:pt idx="2">
                  <c:v>413</c:v>
                </c:pt>
                <c:pt idx="3">
                  <c:v>469</c:v>
                </c:pt>
                <c:pt idx="4">
                  <c:v>494</c:v>
                </c:pt>
                <c:pt idx="5">
                  <c:v>818</c:v>
                </c:pt>
                <c:pt idx="6">
                  <c:v>837</c:v>
                </c:pt>
                <c:pt idx="7">
                  <c:v>845</c:v>
                </c:pt>
                <c:pt idx="8">
                  <c:v>847</c:v>
                </c:pt>
                <c:pt idx="9">
                  <c:v>1168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'4'!$C$82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'4'!$C$85:$C$94</c:f>
              <c:numCache>
                <c:formatCode>General</c:formatCode>
                <c:ptCount val="10"/>
                <c:pt idx="0">
                  <c:v>1783</c:v>
                </c:pt>
                <c:pt idx="1">
                  <c:v>1802</c:v>
                </c:pt>
                <c:pt idx="2">
                  <c:v>1565</c:v>
                </c:pt>
                <c:pt idx="3">
                  <c:v>2018</c:v>
                </c:pt>
                <c:pt idx="4">
                  <c:v>2978</c:v>
                </c:pt>
                <c:pt idx="5">
                  <c:v>4081</c:v>
                </c:pt>
                <c:pt idx="6">
                  <c:v>4428</c:v>
                </c:pt>
                <c:pt idx="7">
                  <c:v>4869</c:v>
                </c:pt>
                <c:pt idx="8">
                  <c:v>5711</c:v>
                </c:pt>
                <c:pt idx="9">
                  <c:v>5629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56864"/>
        <c:axId val="96759168"/>
      </c:lineChart>
      <c:catAx>
        <c:axId val="9675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14180206794683"/>
              <c:y val="0.839336343344893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675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7591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 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9058229909626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67568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367799113737"/>
          <c:y val="0.90581833780472731"/>
          <c:w val="0.65583456425406206"/>
          <c:h val="6.64819944598338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البحرين</a:t>
            </a:r>
          </a:p>
        </c:rich>
      </c:tx>
      <c:layout>
        <c:manualLayout>
          <c:xMode val="edge"/>
          <c:yMode val="edge"/>
          <c:x val="0.27982342413383893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91163475699558"/>
          <c:y val="0.22282608695652173"/>
          <c:w val="0.82916053019145808"/>
          <c:h val="0.53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'4'!$F$44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'4'!$B$47:$B$56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'4'!$F$47:$F$56</c:f>
              <c:numCache>
                <c:formatCode>General</c:formatCode>
                <c:ptCount val="10"/>
                <c:pt idx="0">
                  <c:v>901</c:v>
                </c:pt>
                <c:pt idx="1">
                  <c:v>691</c:v>
                </c:pt>
                <c:pt idx="2">
                  <c:v>746</c:v>
                </c:pt>
                <c:pt idx="3">
                  <c:v>1032</c:v>
                </c:pt>
                <c:pt idx="4">
                  <c:v>988</c:v>
                </c:pt>
                <c:pt idx="5">
                  <c:v>1885</c:v>
                </c:pt>
                <c:pt idx="6">
                  <c:v>2146</c:v>
                </c:pt>
                <c:pt idx="7">
                  <c:v>2585</c:v>
                </c:pt>
                <c:pt idx="8">
                  <c:v>3116</c:v>
                </c:pt>
                <c:pt idx="9">
                  <c:v>4429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'4'!$C$44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'4'!$B$47:$B$56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'4'!$C$47:$C$56</c:f>
              <c:numCache>
                <c:formatCode>General</c:formatCode>
                <c:ptCount val="10"/>
                <c:pt idx="0">
                  <c:v>5560</c:v>
                </c:pt>
                <c:pt idx="1">
                  <c:v>7158</c:v>
                </c:pt>
                <c:pt idx="2">
                  <c:v>5304</c:v>
                </c:pt>
                <c:pt idx="3">
                  <c:v>6577</c:v>
                </c:pt>
                <c:pt idx="4">
                  <c:v>8105</c:v>
                </c:pt>
                <c:pt idx="5">
                  <c:v>11507</c:v>
                </c:pt>
                <c:pt idx="6">
                  <c:v>18637</c:v>
                </c:pt>
                <c:pt idx="7">
                  <c:v>22717</c:v>
                </c:pt>
                <c:pt idx="8">
                  <c:v>26238</c:v>
                </c:pt>
                <c:pt idx="9">
                  <c:v>35389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97056"/>
        <c:axId val="96799360"/>
      </c:lineChart>
      <c:catAx>
        <c:axId val="9679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57735051159842"/>
              <c:y val="0.82608695652173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679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7993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1782032400589101E-2"/>
              <c:y val="0.380434782608695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6797056"/>
        <c:crosses val="autoZero"/>
        <c:crossBetween val="between"/>
        <c:majorUnit val="6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6804858155615"/>
          <c:y val="0.90489130434782605"/>
          <c:w val="0.64948499994201758"/>
          <c:h val="6.52173913043477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الامارات</a:t>
            </a:r>
          </a:p>
        </c:rich>
      </c:tx>
      <c:layout>
        <c:manualLayout>
          <c:xMode val="edge"/>
          <c:yMode val="edge"/>
          <c:x val="0.29763764065574277"/>
          <c:y val="3.8086502485061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0265095729014"/>
          <c:y val="0.21542553191489361"/>
          <c:w val="0.83652430044182624"/>
          <c:h val="0.5478723404255319"/>
        </c:manualLayout>
      </c:layout>
      <c:lineChart>
        <c:grouping val="standard"/>
        <c:varyColors val="0"/>
        <c:ser>
          <c:idx val="1"/>
          <c:order val="0"/>
          <c:tx>
            <c:strRef>
              <c:f>'4'!$F$6:$H$6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'4'!$F$9:$F$18</c:f>
              <c:numCache>
                <c:formatCode>General</c:formatCode>
                <c:ptCount val="10"/>
                <c:pt idx="0">
                  <c:v>2213</c:v>
                </c:pt>
                <c:pt idx="1">
                  <c:v>2206</c:v>
                </c:pt>
                <c:pt idx="2">
                  <c:v>2375</c:v>
                </c:pt>
                <c:pt idx="3">
                  <c:v>3068</c:v>
                </c:pt>
                <c:pt idx="4">
                  <c:v>3637</c:v>
                </c:pt>
                <c:pt idx="5">
                  <c:v>4520</c:v>
                </c:pt>
                <c:pt idx="6">
                  <c:v>5862</c:v>
                </c:pt>
                <c:pt idx="7">
                  <c:v>7167</c:v>
                </c:pt>
                <c:pt idx="8">
                  <c:v>8437</c:v>
                </c:pt>
                <c:pt idx="9">
                  <c:v>10814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'4'!$C$6:$E$6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'4'!$C$9:$C$18</c:f>
              <c:numCache>
                <c:formatCode>General</c:formatCode>
                <c:ptCount val="10"/>
                <c:pt idx="0">
                  <c:v>4710</c:v>
                </c:pt>
                <c:pt idx="1">
                  <c:v>5886</c:v>
                </c:pt>
                <c:pt idx="2">
                  <c:v>6576</c:v>
                </c:pt>
                <c:pt idx="3">
                  <c:v>6460</c:v>
                </c:pt>
                <c:pt idx="4">
                  <c:v>9812</c:v>
                </c:pt>
                <c:pt idx="5">
                  <c:v>12230</c:v>
                </c:pt>
                <c:pt idx="6">
                  <c:v>18027</c:v>
                </c:pt>
                <c:pt idx="7">
                  <c:v>25488</c:v>
                </c:pt>
                <c:pt idx="8">
                  <c:v>31780</c:v>
                </c:pt>
                <c:pt idx="9">
                  <c:v>32900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20608"/>
        <c:axId val="96847744"/>
      </c:lineChart>
      <c:catAx>
        <c:axId val="9682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019176726620509"/>
              <c:y val="0.83510749986038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684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847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36524300441826E-3"/>
              <c:y val="0.396277154185514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682060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16804858155615"/>
          <c:y val="0.90691601049868764"/>
          <c:w val="0.67746732689341671"/>
          <c:h val="5.85106382978722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قطـر</a:t>
            </a:r>
          </a:p>
        </c:rich>
      </c:tx>
      <c:layout>
        <c:manualLayout>
          <c:xMode val="edge"/>
          <c:yMode val="edge"/>
          <c:x val="0.29013270248435441"/>
          <c:y val="3.2345013477088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0235640648013"/>
          <c:y val="0.22102425876010781"/>
          <c:w val="0.84536082474226804"/>
          <c:h val="0.53099730458221028"/>
        </c:manualLayout>
      </c:layout>
      <c:lineChart>
        <c:grouping val="standard"/>
        <c:varyColors val="0"/>
        <c:ser>
          <c:idx val="0"/>
          <c:order val="0"/>
          <c:tx>
            <c:strRef>
              <c:f>'4'!$F$82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'4'!$F$123:$F$132</c:f>
              <c:numCache>
                <c:formatCode>General</c:formatCode>
                <c:ptCount val="10"/>
                <c:pt idx="0">
                  <c:v>270</c:v>
                </c:pt>
                <c:pt idx="1">
                  <c:v>349</c:v>
                </c:pt>
                <c:pt idx="2">
                  <c:v>507</c:v>
                </c:pt>
                <c:pt idx="3">
                  <c:v>544</c:v>
                </c:pt>
                <c:pt idx="4">
                  <c:v>637</c:v>
                </c:pt>
                <c:pt idx="5">
                  <c:v>708</c:v>
                </c:pt>
                <c:pt idx="6">
                  <c:v>478</c:v>
                </c:pt>
                <c:pt idx="7">
                  <c:v>797</c:v>
                </c:pt>
                <c:pt idx="8">
                  <c:v>950</c:v>
                </c:pt>
                <c:pt idx="9">
                  <c:v>478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'4'!$C$82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'4'!$C$123:$C$132</c:f>
              <c:numCache>
                <c:formatCode>General</c:formatCode>
                <c:ptCount val="10"/>
                <c:pt idx="0">
                  <c:v>683</c:v>
                </c:pt>
                <c:pt idx="1">
                  <c:v>731</c:v>
                </c:pt>
                <c:pt idx="2">
                  <c:v>743</c:v>
                </c:pt>
                <c:pt idx="3">
                  <c:v>970</c:v>
                </c:pt>
                <c:pt idx="4">
                  <c:v>1383</c:v>
                </c:pt>
                <c:pt idx="5">
                  <c:v>1944</c:v>
                </c:pt>
                <c:pt idx="6">
                  <c:v>2659</c:v>
                </c:pt>
                <c:pt idx="7">
                  <c:v>4010</c:v>
                </c:pt>
                <c:pt idx="8">
                  <c:v>5540</c:v>
                </c:pt>
                <c:pt idx="9">
                  <c:v>6209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21248"/>
        <c:axId val="97223808"/>
      </c:lineChart>
      <c:catAx>
        <c:axId val="9722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988248891568967"/>
              <c:y val="0.819407008086253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722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22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 </a:t>
                </a:r>
              </a:p>
            </c:rich>
          </c:tx>
          <c:layout>
            <c:manualLayout>
              <c:xMode val="edge"/>
              <c:yMode val="edge"/>
              <c:x val="7.3637702503681884E-3"/>
              <c:y val="0.396226415094339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722124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13122973030432"/>
          <c:y val="0.90296495956873313"/>
          <c:w val="0.67599457284334308"/>
          <c:h val="6.46900269541779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عمان</a:t>
            </a:r>
          </a:p>
        </c:rich>
      </c:tx>
      <c:layout>
        <c:manualLayout>
          <c:xMode val="edge"/>
          <c:yMode val="edge"/>
          <c:x val="0.30633299703516442"/>
          <c:y val="1.336898395721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65684830633284"/>
          <c:y val="0.15775401069518716"/>
          <c:w val="0.85125184094256257"/>
          <c:h val="0.60160427807486627"/>
        </c:manualLayout>
      </c:layout>
      <c:lineChart>
        <c:grouping val="standard"/>
        <c:varyColors val="0"/>
        <c:ser>
          <c:idx val="0"/>
          <c:order val="0"/>
          <c:tx>
            <c:strRef>
              <c:f>'4'!$F$82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'4'!$B$161:$B$170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'4'!$F$161:$F$170</c:f>
              <c:numCache>
                <c:formatCode>General</c:formatCode>
                <c:ptCount val="10"/>
                <c:pt idx="0">
                  <c:v>325</c:v>
                </c:pt>
                <c:pt idx="1">
                  <c:v>392</c:v>
                </c:pt>
                <c:pt idx="2">
                  <c:v>509</c:v>
                </c:pt>
                <c:pt idx="3">
                  <c:v>445</c:v>
                </c:pt>
                <c:pt idx="4">
                  <c:v>574</c:v>
                </c:pt>
                <c:pt idx="5">
                  <c:v>606</c:v>
                </c:pt>
                <c:pt idx="6">
                  <c:v>910</c:v>
                </c:pt>
                <c:pt idx="7">
                  <c:v>865</c:v>
                </c:pt>
                <c:pt idx="8">
                  <c:v>1097</c:v>
                </c:pt>
                <c:pt idx="9">
                  <c:v>1762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'4'!$C$82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'4'!$B$161:$B$170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'4'!$C$161:$C$170</c:f>
              <c:numCache>
                <c:formatCode>General</c:formatCode>
                <c:ptCount val="10"/>
                <c:pt idx="0">
                  <c:v>576</c:v>
                </c:pt>
                <c:pt idx="1">
                  <c:v>415</c:v>
                </c:pt>
                <c:pt idx="2">
                  <c:v>573</c:v>
                </c:pt>
                <c:pt idx="3">
                  <c:v>708</c:v>
                </c:pt>
                <c:pt idx="4">
                  <c:v>1032</c:v>
                </c:pt>
                <c:pt idx="5">
                  <c:v>1001</c:v>
                </c:pt>
                <c:pt idx="6">
                  <c:v>1463</c:v>
                </c:pt>
                <c:pt idx="7">
                  <c:v>1510</c:v>
                </c:pt>
                <c:pt idx="8">
                  <c:v>1851</c:v>
                </c:pt>
                <c:pt idx="9">
                  <c:v>2617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2496"/>
        <c:axId val="98845056"/>
      </c:lineChart>
      <c:catAx>
        <c:axId val="9884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840973486561603"/>
              <c:y val="0.83957219251336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884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845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 </a:t>
                </a:r>
              </a:p>
            </c:rich>
          </c:tx>
          <c:layout>
            <c:manualLayout>
              <c:xMode val="edge"/>
              <c:yMode val="edge"/>
              <c:x val="7.3637702503681884E-3"/>
              <c:y val="0.371657754010695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884249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60398378037795"/>
          <c:y val="0.91176470588235292"/>
          <c:w val="0.61266614869017666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 انجلترا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'الجامعة العربية'!#REF!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'الجامعة العربية'!#REF!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'الجامعة العربية'!#REF!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'الجامعة العربية'!#REF!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'الجامعة العربية'!#REF!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08576"/>
        <c:axId val="104419328"/>
      </c:lineChart>
      <c:catAx>
        <c:axId val="10440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441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19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4408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الصادرات والواردات بين دول المجلس والمملكة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v>الصادرات   Export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</c:numLit>
          </c:cat>
          <c:val>
            <c:numLit>
              <c:formatCode>General</c:formatCode>
              <c:ptCount val="8"/>
              <c:pt idx="0">
                <c:v>13310</c:v>
              </c:pt>
              <c:pt idx="1">
                <c:v>15993</c:v>
              </c:pt>
              <c:pt idx="2">
                <c:v>14761</c:v>
              </c:pt>
              <c:pt idx="3">
                <c:v>16734</c:v>
              </c:pt>
              <c:pt idx="4">
                <c:v>23310</c:v>
              </c:pt>
              <c:pt idx="5">
                <c:v>30764</c:v>
              </c:pt>
              <c:pt idx="6">
                <c:v>45215</c:v>
              </c:pt>
              <c:pt idx="7">
                <c:v>58593</c:v>
              </c:pt>
            </c:numLit>
          </c:val>
          <c:smooth val="0"/>
        </c:ser>
        <c:ser>
          <c:idx val="4"/>
          <c:order val="1"/>
          <c:tx>
            <c:v>الواردات    Import 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Lit>
              <c:formatCode>General</c:formatCode>
              <c:ptCount val="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</c:numLit>
          </c:cat>
          <c:val>
            <c:numLit>
              <c:formatCode>General</c:formatCode>
              <c:ptCount val="8"/>
              <c:pt idx="0">
                <c:v>4082</c:v>
              </c:pt>
              <c:pt idx="1">
                <c:v>4040</c:v>
              </c:pt>
              <c:pt idx="2">
                <c:v>4550</c:v>
              </c:pt>
              <c:pt idx="3">
                <c:v>5558</c:v>
              </c:pt>
              <c:pt idx="4">
                <c:v>6330</c:v>
              </c:pt>
              <c:pt idx="5">
                <c:v>8537</c:v>
              </c:pt>
              <c:pt idx="6">
                <c:v>10234</c:v>
              </c:pt>
              <c:pt idx="7">
                <c:v>12260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51776"/>
        <c:axId val="95053696"/>
      </c:lineChart>
      <c:catAx>
        <c:axId val="9505177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95053696"/>
        <c:crosses val="max"/>
        <c:auto val="1"/>
        <c:lblAlgn val="ctr"/>
        <c:lblOffset val="100"/>
        <c:tickLblSkip val="1"/>
        <c:tickMarkSkip val="1"/>
        <c:noMultiLvlLbl val="0"/>
      </c:catAx>
      <c:valAx>
        <c:axId val="9505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950517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ومصر</a:t>
            </a:r>
          </a:p>
        </c:rich>
      </c:tx>
      <c:layout>
        <c:manualLayout>
          <c:xMode val="edge"/>
          <c:yMode val="edge"/>
          <c:x val="0.31757754800590843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7917282127031"/>
          <c:y val="0.19946808510638298"/>
          <c:w val="0.81093057607090102"/>
          <c:h val="0.57978723404255317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'5'!$B$9:$B$18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'5'!$F$9:$F$18</c:f>
              <c:numCache>
                <c:formatCode>General</c:formatCode>
                <c:ptCount val="10"/>
                <c:pt idx="0">
                  <c:v>769</c:v>
                </c:pt>
                <c:pt idx="1">
                  <c:v>757</c:v>
                </c:pt>
                <c:pt idx="2">
                  <c:v>696</c:v>
                </c:pt>
                <c:pt idx="3">
                  <c:v>815</c:v>
                </c:pt>
                <c:pt idx="4">
                  <c:v>1277</c:v>
                </c:pt>
                <c:pt idx="5">
                  <c:v>1635</c:v>
                </c:pt>
                <c:pt idx="6">
                  <c:v>2989</c:v>
                </c:pt>
                <c:pt idx="7">
                  <c:v>2814</c:v>
                </c:pt>
                <c:pt idx="8">
                  <c:v>4163</c:v>
                </c:pt>
                <c:pt idx="9">
                  <c:v>5612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'5'!$B$9:$B$18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'5'!$C$9:$C$18</c:f>
              <c:numCache>
                <c:formatCode>General</c:formatCode>
                <c:ptCount val="10"/>
                <c:pt idx="0">
                  <c:v>1421</c:v>
                </c:pt>
                <c:pt idx="1">
                  <c:v>1455</c:v>
                </c:pt>
                <c:pt idx="2">
                  <c:v>1768</c:v>
                </c:pt>
                <c:pt idx="3">
                  <c:v>1757</c:v>
                </c:pt>
                <c:pt idx="4">
                  <c:v>3427</c:v>
                </c:pt>
                <c:pt idx="5">
                  <c:v>4484</c:v>
                </c:pt>
                <c:pt idx="6">
                  <c:v>7666</c:v>
                </c:pt>
                <c:pt idx="7">
                  <c:v>10320</c:v>
                </c:pt>
                <c:pt idx="8">
                  <c:v>13779</c:v>
                </c:pt>
                <c:pt idx="9">
                  <c:v>16799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15296"/>
        <c:axId val="104217600"/>
      </c:lineChart>
      <c:catAx>
        <c:axId val="10421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812407680945348"/>
              <c:y val="0.856384095605070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217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4217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776601329089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21529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38995568685378"/>
          <c:y val="0.9202138828391131"/>
          <c:w val="0.64844903988183156"/>
          <c:h val="5.85106382978722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الاردن</a:t>
            </a:r>
          </a:p>
        </c:rich>
      </c:tx>
      <c:layout>
        <c:manualLayout>
          <c:xMode val="edge"/>
          <c:yMode val="edge"/>
          <c:x val="0.28698240382674056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40828402366865"/>
          <c:y val="0.21715817694369974"/>
          <c:w val="0.80473372781065089"/>
          <c:h val="0.57104557640750675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'5'!$F$47:$F$56</c:f>
              <c:numCache>
                <c:formatCode>General</c:formatCode>
                <c:ptCount val="10"/>
                <c:pt idx="0">
                  <c:v>530</c:v>
                </c:pt>
                <c:pt idx="1">
                  <c:v>392</c:v>
                </c:pt>
                <c:pt idx="2">
                  <c:v>531</c:v>
                </c:pt>
                <c:pt idx="3">
                  <c:v>534</c:v>
                </c:pt>
                <c:pt idx="4">
                  <c:v>667</c:v>
                </c:pt>
                <c:pt idx="5">
                  <c:v>765</c:v>
                </c:pt>
                <c:pt idx="6">
                  <c:v>1009</c:v>
                </c:pt>
                <c:pt idx="7">
                  <c:v>1365</c:v>
                </c:pt>
                <c:pt idx="8">
                  <c:v>1463</c:v>
                </c:pt>
                <c:pt idx="9">
                  <c:v>1895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'5'!$C$47:$C$56</c:f>
              <c:numCache>
                <c:formatCode>General</c:formatCode>
                <c:ptCount val="10"/>
                <c:pt idx="0">
                  <c:v>647</c:v>
                </c:pt>
                <c:pt idx="1">
                  <c:v>642</c:v>
                </c:pt>
                <c:pt idx="2">
                  <c:v>569</c:v>
                </c:pt>
                <c:pt idx="3">
                  <c:v>753</c:v>
                </c:pt>
                <c:pt idx="4">
                  <c:v>4029</c:v>
                </c:pt>
                <c:pt idx="5">
                  <c:v>6852</c:v>
                </c:pt>
                <c:pt idx="6">
                  <c:v>10238</c:v>
                </c:pt>
                <c:pt idx="7">
                  <c:v>12148</c:v>
                </c:pt>
                <c:pt idx="8">
                  <c:v>12139</c:v>
                </c:pt>
                <c:pt idx="9">
                  <c:v>16406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63680"/>
        <c:axId val="104265984"/>
      </c:lineChart>
      <c:catAx>
        <c:axId val="10426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31392007951671"/>
              <c:y val="0.860590938197068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26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265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355029585798817E-2"/>
              <c:y val="0.40482630019772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26368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45577660780568"/>
          <c:y val="0.92761506688339557"/>
          <c:w val="0.66124306946838751"/>
          <c:h val="5.89812332439678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جيبوتي</a:t>
            </a:r>
          </a:p>
        </c:rich>
      </c:tx>
      <c:layout>
        <c:manualLayout>
          <c:xMode val="edge"/>
          <c:yMode val="edge"/>
          <c:x val="0.28571475440569927"/>
          <c:y val="3.15789473684210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380952380952"/>
          <c:y val="0.2131578947368421"/>
          <c:w val="0.84375"/>
          <c:h val="0.54736842105263162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'5'!$F$123:$F$132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468</c:v>
                </c:pt>
                <c:pt idx="9">
                  <c:v>489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'5'!$C$123:$C$132</c:f>
              <c:numCache>
                <c:formatCode>General</c:formatCode>
                <c:ptCount val="10"/>
                <c:pt idx="0">
                  <c:v>245</c:v>
                </c:pt>
                <c:pt idx="1">
                  <c:v>6</c:v>
                </c:pt>
                <c:pt idx="2">
                  <c:v>853</c:v>
                </c:pt>
                <c:pt idx="3">
                  <c:v>1044</c:v>
                </c:pt>
                <c:pt idx="4">
                  <c:v>1055</c:v>
                </c:pt>
                <c:pt idx="5">
                  <c:v>1677</c:v>
                </c:pt>
                <c:pt idx="6">
                  <c:v>2536</c:v>
                </c:pt>
                <c:pt idx="7">
                  <c:v>3519</c:v>
                </c:pt>
                <c:pt idx="8">
                  <c:v>2399</c:v>
                </c:pt>
                <c:pt idx="9">
                  <c:v>6163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91328"/>
        <c:axId val="104318464"/>
      </c:lineChart>
      <c:catAx>
        <c:axId val="1042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39363829521312"/>
              <c:y val="0.83421052631578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31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31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416666666666666E-2"/>
              <c:y val="0.397368421052631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29132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89884076990376"/>
          <c:y val="0.92368421052631577"/>
          <c:w val="0.67410808023997004"/>
          <c:h val="6.84210526315789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الجمهورية اليمنية</a:t>
            </a:r>
          </a:p>
        </c:rich>
      </c:tx>
      <c:layout>
        <c:manualLayout>
          <c:xMode val="edge"/>
          <c:yMode val="edge"/>
          <c:x val="0.29246676514032494"/>
          <c:y val="3.1662269129287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233382570163"/>
          <c:y val="0.22427440633245382"/>
          <c:w val="0.8330871491875923"/>
          <c:h val="0.54089709762532978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'5'!$F$161:$F$170</c:f>
              <c:numCache>
                <c:formatCode>General</c:formatCode>
                <c:ptCount val="10"/>
                <c:pt idx="0">
                  <c:v>218</c:v>
                </c:pt>
                <c:pt idx="1">
                  <c:v>223</c:v>
                </c:pt>
                <c:pt idx="2">
                  <c:v>280</c:v>
                </c:pt>
                <c:pt idx="3">
                  <c:v>329</c:v>
                </c:pt>
                <c:pt idx="4">
                  <c:v>414</c:v>
                </c:pt>
                <c:pt idx="5">
                  <c:v>546</c:v>
                </c:pt>
                <c:pt idx="6">
                  <c:v>604</c:v>
                </c:pt>
                <c:pt idx="7">
                  <c:v>536</c:v>
                </c:pt>
                <c:pt idx="8">
                  <c:v>513</c:v>
                </c:pt>
                <c:pt idx="9">
                  <c:v>681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'5'!$C$161:$C$170</c:f>
              <c:numCache>
                <c:formatCode>General</c:formatCode>
                <c:ptCount val="10"/>
                <c:pt idx="0">
                  <c:v>464</c:v>
                </c:pt>
                <c:pt idx="1">
                  <c:v>415</c:v>
                </c:pt>
                <c:pt idx="2">
                  <c:v>688</c:v>
                </c:pt>
                <c:pt idx="3">
                  <c:v>732</c:v>
                </c:pt>
                <c:pt idx="4">
                  <c:v>1055</c:v>
                </c:pt>
                <c:pt idx="5">
                  <c:v>1974</c:v>
                </c:pt>
                <c:pt idx="6">
                  <c:v>2657</c:v>
                </c:pt>
                <c:pt idx="7">
                  <c:v>3091</c:v>
                </c:pt>
                <c:pt idx="8">
                  <c:v>2738</c:v>
                </c:pt>
                <c:pt idx="9">
                  <c:v>4263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83072"/>
        <c:axId val="104485632"/>
      </c:lineChart>
      <c:catAx>
        <c:axId val="10448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664697193500741"/>
              <c:y val="0.846966807249357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48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4856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406333007846314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48307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418020679468242"/>
          <c:y val="0.92348395764513602"/>
          <c:w val="0.65140324963072382"/>
          <c:h val="6.59630606860158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المملكــة و المغرب</a:t>
            </a:r>
          </a:p>
        </c:rich>
      </c:tx>
      <c:layout>
        <c:manualLayout>
          <c:xMode val="edge"/>
          <c:yMode val="edge"/>
          <c:x val="0.28212703101920239"/>
          <c:y val="3.2345013477088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233382570163"/>
          <c:y val="0.21024258760107817"/>
          <c:w val="0.8330871491875923"/>
          <c:h val="0.55525606469002697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'5'!$B$85:$B$94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'5'!$F$85:$F$94</c:f>
              <c:numCache>
                <c:formatCode>General</c:formatCode>
                <c:ptCount val="10"/>
                <c:pt idx="0">
                  <c:v>377</c:v>
                </c:pt>
                <c:pt idx="1">
                  <c:v>269</c:v>
                </c:pt>
                <c:pt idx="2">
                  <c:v>270</c:v>
                </c:pt>
                <c:pt idx="3">
                  <c:v>133</c:v>
                </c:pt>
                <c:pt idx="4">
                  <c:v>255</c:v>
                </c:pt>
                <c:pt idx="5">
                  <c:v>278</c:v>
                </c:pt>
                <c:pt idx="6">
                  <c:v>397</c:v>
                </c:pt>
                <c:pt idx="7">
                  <c:v>280</c:v>
                </c:pt>
                <c:pt idx="8">
                  <c:v>357</c:v>
                </c:pt>
                <c:pt idx="9">
                  <c:v>815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'5'!$B$85:$B$94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'5'!$C$85:$C$94</c:f>
              <c:numCache>
                <c:formatCode>General</c:formatCode>
                <c:ptCount val="10"/>
                <c:pt idx="0">
                  <c:v>1213</c:v>
                </c:pt>
                <c:pt idx="1">
                  <c:v>2100</c:v>
                </c:pt>
                <c:pt idx="2">
                  <c:v>1649</c:v>
                </c:pt>
                <c:pt idx="3">
                  <c:v>2137</c:v>
                </c:pt>
                <c:pt idx="4">
                  <c:v>2399</c:v>
                </c:pt>
                <c:pt idx="5">
                  <c:v>3275</c:v>
                </c:pt>
                <c:pt idx="6">
                  <c:v>4827</c:v>
                </c:pt>
                <c:pt idx="7">
                  <c:v>5417</c:v>
                </c:pt>
                <c:pt idx="8">
                  <c:v>6214</c:v>
                </c:pt>
                <c:pt idx="9">
                  <c:v>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23264"/>
        <c:axId val="104542208"/>
      </c:lineChart>
      <c:catAx>
        <c:axId val="10452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221565731166917"/>
              <c:y val="0.85444743935309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54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542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96226415094339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5232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952732644017725"/>
          <c:y val="0.92722371967654982"/>
          <c:w val="0.66174298375184648"/>
          <c:h val="5.92991913746631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سوريا</a:t>
            </a:r>
          </a:p>
        </c:rich>
      </c:tx>
      <c:layout>
        <c:manualLayout>
          <c:xMode val="edge"/>
          <c:yMode val="edge"/>
          <c:x val="0.2821270310192023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0768094534712"/>
          <c:y val="0.21657754010695188"/>
          <c:w val="0.84638109305760711"/>
          <c:h val="0.55080213903743314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'5'!$B$199:$B$208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'5'!$F$199:$F$208</c:f>
              <c:numCache>
                <c:formatCode>General</c:formatCode>
                <c:ptCount val="10"/>
                <c:pt idx="0">
                  <c:v>1325</c:v>
                </c:pt>
                <c:pt idx="1">
                  <c:v>757</c:v>
                </c:pt>
                <c:pt idx="2">
                  <c:v>1018</c:v>
                </c:pt>
                <c:pt idx="3">
                  <c:v>2020</c:v>
                </c:pt>
                <c:pt idx="4">
                  <c:v>1564</c:v>
                </c:pt>
                <c:pt idx="5">
                  <c:v>1579</c:v>
                </c:pt>
                <c:pt idx="6">
                  <c:v>1945</c:v>
                </c:pt>
                <c:pt idx="7">
                  <c:v>1724</c:v>
                </c:pt>
                <c:pt idx="8">
                  <c:v>1866</c:v>
                </c:pt>
                <c:pt idx="9">
                  <c:v>1963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'5'!$B$199:$B$208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'5'!$C$199:$C$208</c:f>
              <c:numCache>
                <c:formatCode>General</c:formatCode>
                <c:ptCount val="10"/>
                <c:pt idx="0">
                  <c:v>405</c:v>
                </c:pt>
                <c:pt idx="1">
                  <c:v>418</c:v>
                </c:pt>
                <c:pt idx="2">
                  <c:v>392</c:v>
                </c:pt>
                <c:pt idx="3">
                  <c:v>696</c:v>
                </c:pt>
                <c:pt idx="4">
                  <c:v>555</c:v>
                </c:pt>
                <c:pt idx="5">
                  <c:v>2172</c:v>
                </c:pt>
                <c:pt idx="6">
                  <c:v>2686</c:v>
                </c:pt>
                <c:pt idx="7">
                  <c:v>2222</c:v>
                </c:pt>
                <c:pt idx="8">
                  <c:v>2711</c:v>
                </c:pt>
                <c:pt idx="9">
                  <c:v>2868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69952"/>
        <c:axId val="104672256"/>
      </c:lineChart>
      <c:catAx>
        <c:axId val="10466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255539143279172"/>
              <c:y val="0.850267379679144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67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67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3397341211226E-2"/>
              <c:y val="0.438502673796791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66995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088626292466766"/>
          <c:y val="0.9197860962566845"/>
          <c:w val="0.87592319054652878"/>
          <c:h val="0.978609625668449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السـودان</a:t>
            </a:r>
          </a:p>
        </c:rich>
      </c:tx>
      <c:layout>
        <c:manualLayout>
          <c:xMode val="edge"/>
          <c:yMode val="edge"/>
          <c:x val="0.26775163459597134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5680473372782"/>
          <c:y val="0.21657754010695188"/>
          <c:w val="0.84615384615384615"/>
          <c:h val="0.55882352941176472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'5'!$F$237:$F$246</c:f>
              <c:numCache>
                <c:formatCode>General</c:formatCode>
                <c:ptCount val="10"/>
                <c:pt idx="0">
                  <c:v>513</c:v>
                </c:pt>
                <c:pt idx="1">
                  <c:v>361</c:v>
                </c:pt>
                <c:pt idx="2">
                  <c:v>108</c:v>
                </c:pt>
                <c:pt idx="3">
                  <c:v>616</c:v>
                </c:pt>
                <c:pt idx="4">
                  <c:v>531</c:v>
                </c:pt>
                <c:pt idx="5">
                  <c:v>732</c:v>
                </c:pt>
                <c:pt idx="6">
                  <c:v>534</c:v>
                </c:pt>
                <c:pt idx="7">
                  <c:v>568</c:v>
                </c:pt>
                <c:pt idx="8">
                  <c:v>448</c:v>
                </c:pt>
                <c:pt idx="9">
                  <c:v>547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'5'!$C$237:$C$246</c:f>
              <c:numCache>
                <c:formatCode>General</c:formatCode>
                <c:ptCount val="10"/>
                <c:pt idx="0">
                  <c:v>349</c:v>
                </c:pt>
                <c:pt idx="1">
                  <c:v>201</c:v>
                </c:pt>
                <c:pt idx="2">
                  <c:v>483</c:v>
                </c:pt>
                <c:pt idx="3">
                  <c:v>628</c:v>
                </c:pt>
                <c:pt idx="4">
                  <c:v>839</c:v>
                </c:pt>
                <c:pt idx="5">
                  <c:v>1222</c:v>
                </c:pt>
                <c:pt idx="6">
                  <c:v>2064</c:v>
                </c:pt>
                <c:pt idx="7">
                  <c:v>2355</c:v>
                </c:pt>
                <c:pt idx="8">
                  <c:v>2268</c:v>
                </c:pt>
                <c:pt idx="9">
                  <c:v>2291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26528"/>
        <c:axId val="104728832"/>
      </c:lineChart>
      <c:catAx>
        <c:axId val="10472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514823960614387"/>
              <c:y val="0.850267379679144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72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28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3313609467455622E-2"/>
              <c:y val="0.403743315508021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72652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822500737703644"/>
          <c:y val="0.92780748663101609"/>
          <c:w val="0.86686452654956592"/>
          <c:h val="0.991978609625668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لبنان</a:t>
            </a:r>
          </a:p>
        </c:rich>
      </c:tx>
      <c:layout>
        <c:manualLayout>
          <c:xMode val="edge"/>
          <c:yMode val="edge"/>
          <c:x val="0.2928995635900542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98224852071"/>
          <c:y val="0.20266666666666666"/>
          <c:w val="0.84911242603550297"/>
          <c:h val="0.55733333333333335"/>
        </c:manualLayout>
      </c:layout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'5'!$F$275:$F$284</c:f>
              <c:numCache>
                <c:formatCode>General</c:formatCode>
                <c:ptCount val="10"/>
                <c:pt idx="0">
                  <c:v>242</c:v>
                </c:pt>
                <c:pt idx="1">
                  <c:v>173</c:v>
                </c:pt>
                <c:pt idx="2">
                  <c:v>471</c:v>
                </c:pt>
                <c:pt idx="3">
                  <c:v>327</c:v>
                </c:pt>
                <c:pt idx="4">
                  <c:v>400</c:v>
                </c:pt>
                <c:pt idx="5">
                  <c:v>435</c:v>
                </c:pt>
                <c:pt idx="6">
                  <c:v>483</c:v>
                </c:pt>
                <c:pt idx="7">
                  <c:v>569</c:v>
                </c:pt>
                <c:pt idx="8">
                  <c:v>802</c:v>
                </c:pt>
                <c:pt idx="9">
                  <c:v>994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'5'!$C$275:$C$284</c:f>
              <c:numCache>
                <c:formatCode>General</c:formatCode>
                <c:ptCount val="10"/>
                <c:pt idx="0">
                  <c:v>447</c:v>
                </c:pt>
                <c:pt idx="1">
                  <c:v>551</c:v>
                </c:pt>
                <c:pt idx="2">
                  <c:v>1121</c:v>
                </c:pt>
                <c:pt idx="3">
                  <c:v>654</c:v>
                </c:pt>
                <c:pt idx="4">
                  <c:v>994</c:v>
                </c:pt>
                <c:pt idx="5">
                  <c:v>1596</c:v>
                </c:pt>
                <c:pt idx="6">
                  <c:v>1674</c:v>
                </c:pt>
                <c:pt idx="7">
                  <c:v>1285</c:v>
                </c:pt>
                <c:pt idx="8">
                  <c:v>1094</c:v>
                </c:pt>
                <c:pt idx="9">
                  <c:v>1528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03328"/>
        <c:axId val="104809984"/>
      </c:lineChart>
      <c:catAx>
        <c:axId val="10480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31392007951671"/>
              <c:y val="0.840002239720034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80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809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410667786526684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80332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674571743620803"/>
          <c:y val="0.91733585301837273"/>
          <c:w val="0.88313671589867837"/>
          <c:h val="0.981336132983377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المملكة و 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'5'!$F$6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'4'!$B$85:$B$90</c:f>
              <c:numCache>
                <c:formatCode>General</c:formatCod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'5'!$F$9:$F$14</c:f>
              <c:numCache>
                <c:formatCode>General</c:formatCode>
                <c:ptCount val="6"/>
                <c:pt idx="0">
                  <c:v>769</c:v>
                </c:pt>
                <c:pt idx="1">
                  <c:v>757</c:v>
                </c:pt>
                <c:pt idx="2">
                  <c:v>696</c:v>
                </c:pt>
                <c:pt idx="3">
                  <c:v>815</c:v>
                </c:pt>
                <c:pt idx="4">
                  <c:v>1277</c:v>
                </c:pt>
                <c:pt idx="5">
                  <c:v>1635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'4'!$B$85:$B$90</c:f>
              <c:numCache>
                <c:formatCode>General</c:formatCod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'5'!$C$9:$C$14</c:f>
              <c:numCache>
                <c:formatCode>General</c:formatCode>
                <c:ptCount val="6"/>
                <c:pt idx="0">
                  <c:v>1421</c:v>
                </c:pt>
                <c:pt idx="1">
                  <c:v>1455</c:v>
                </c:pt>
                <c:pt idx="2">
                  <c:v>1768</c:v>
                </c:pt>
                <c:pt idx="3">
                  <c:v>1757</c:v>
                </c:pt>
                <c:pt idx="4">
                  <c:v>3427</c:v>
                </c:pt>
                <c:pt idx="5">
                  <c:v>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95776"/>
        <c:axId val="105206528"/>
      </c:lineChart>
      <c:catAx>
        <c:axId val="10519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520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20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5195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تونس</a:t>
            </a:r>
          </a:p>
        </c:rich>
      </c:tx>
      <c:layout>
        <c:manualLayout>
          <c:xMode val="edge"/>
          <c:yMode val="edge"/>
          <c:x val="0.28846169376756897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177514792899"/>
          <c:y val="0.18783068783068782"/>
          <c:w val="0.85650887573964496"/>
          <c:h val="0.57671957671957674"/>
        </c:manualLayout>
      </c:layout>
      <c:lineChart>
        <c:grouping val="standard"/>
        <c:varyColors val="0"/>
        <c:ser>
          <c:idx val="1"/>
          <c:order val="0"/>
          <c:tx>
            <c:strRef>
              <c:f>'5'!$F$310:$H$310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'5'!$B$313:$B$322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'5'!$F$313:$F$322</c:f>
              <c:numCache>
                <c:formatCode>General</c:formatCode>
                <c:ptCount val="10"/>
                <c:pt idx="0">
                  <c:v>64</c:v>
                </c:pt>
                <c:pt idx="1">
                  <c:v>78</c:v>
                </c:pt>
                <c:pt idx="2">
                  <c:v>95</c:v>
                </c:pt>
                <c:pt idx="3">
                  <c:v>26</c:v>
                </c:pt>
                <c:pt idx="4">
                  <c:v>112</c:v>
                </c:pt>
                <c:pt idx="5">
                  <c:v>103</c:v>
                </c:pt>
                <c:pt idx="6">
                  <c:v>247</c:v>
                </c:pt>
                <c:pt idx="7">
                  <c:v>154</c:v>
                </c:pt>
                <c:pt idx="8">
                  <c:v>169</c:v>
                </c:pt>
                <c:pt idx="9">
                  <c:v>316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'5'!$C$310:$E$310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'5'!$B$313:$B$322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'5'!$C$313:$C$322</c:f>
              <c:numCache>
                <c:formatCode>General</c:formatCode>
                <c:ptCount val="10"/>
                <c:pt idx="0">
                  <c:v>110</c:v>
                </c:pt>
                <c:pt idx="1">
                  <c:v>164</c:v>
                </c:pt>
                <c:pt idx="2">
                  <c:v>151</c:v>
                </c:pt>
                <c:pt idx="3">
                  <c:v>119</c:v>
                </c:pt>
                <c:pt idx="4">
                  <c:v>143</c:v>
                </c:pt>
                <c:pt idx="5">
                  <c:v>340</c:v>
                </c:pt>
                <c:pt idx="6">
                  <c:v>357</c:v>
                </c:pt>
                <c:pt idx="7">
                  <c:v>350</c:v>
                </c:pt>
                <c:pt idx="8">
                  <c:v>335</c:v>
                </c:pt>
                <c:pt idx="9">
                  <c:v>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24672"/>
        <c:axId val="104935424"/>
      </c:lineChart>
      <c:catAx>
        <c:axId val="10492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31392007951671"/>
              <c:y val="0.841272063214320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93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935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415345026316154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92467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526642749537965"/>
          <c:y val="0.91799191767695709"/>
          <c:w val="0.87426097625370802"/>
          <c:h val="0.976193253621075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ودول مجلس التعاون الخليجي</a:t>
            </a:r>
          </a:p>
        </c:rich>
      </c:tx>
      <c:layout>
        <c:manualLayout>
          <c:xMode val="edge"/>
          <c:yMode val="edge"/>
          <c:x val="0.28595653969649731"/>
          <c:y val="1.84210526315789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44016438003051"/>
          <c:y val="0.13157894736842105"/>
          <c:w val="0.81726023368138234"/>
          <c:h val="0.67894736842105263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4082</c:v>
              </c:pt>
              <c:pt idx="1">
                <c:v>4040</c:v>
              </c:pt>
              <c:pt idx="2">
                <c:v>4550</c:v>
              </c:pt>
              <c:pt idx="3">
                <c:v>5558</c:v>
              </c:pt>
              <c:pt idx="4">
                <c:v>6330</c:v>
              </c:pt>
              <c:pt idx="5">
                <c:v>8537</c:v>
              </c:pt>
              <c:pt idx="6">
                <c:v>10234</c:v>
              </c:pt>
              <c:pt idx="7">
                <c:v>12260</c:v>
              </c:pt>
              <c:pt idx="8">
                <c:v>14446</c:v>
              </c:pt>
              <c:pt idx="9">
                <c:v>18652</c:v>
              </c:pt>
            </c:numLit>
          </c:val>
          <c:smooth val="0"/>
        </c:ser>
        <c:ser>
          <c:idx val="0"/>
          <c:order val="1"/>
          <c:tx>
            <c:v>الصادرات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13310</c:v>
              </c:pt>
              <c:pt idx="1">
                <c:v>15993</c:v>
              </c:pt>
              <c:pt idx="2">
                <c:v>14761</c:v>
              </c:pt>
              <c:pt idx="3">
                <c:v>16734</c:v>
              </c:pt>
              <c:pt idx="4">
                <c:v>23310</c:v>
              </c:pt>
              <c:pt idx="5">
                <c:v>30764</c:v>
              </c:pt>
              <c:pt idx="6">
                <c:v>45215</c:v>
              </c:pt>
              <c:pt idx="7">
                <c:v>58593</c:v>
              </c:pt>
              <c:pt idx="8">
                <c:v>71120</c:v>
              </c:pt>
              <c:pt idx="9">
                <c:v>82744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95040"/>
        <c:axId val="95105792"/>
      </c:lineChart>
      <c:catAx>
        <c:axId val="9509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945943305310194"/>
              <c:y val="0.87631578947368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510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105792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602368866328256E-3"/>
              <c:y val="0.41315789473684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509504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734384090313584"/>
          <c:y val="0.94473684210526321"/>
          <c:w val="0.55330038059963327"/>
          <c:h val="4.73684210526316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المملكــة و جمهورية الصومال</a:t>
            </a:r>
          </a:p>
        </c:rich>
      </c:tx>
      <c:layout>
        <c:manualLayout>
          <c:xMode val="edge"/>
          <c:yMode val="edge"/>
          <c:x val="0.2233729363711193"/>
          <c:y val="3.1496062992125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8461538461539"/>
          <c:y val="0.20997375328083989"/>
          <c:w val="0.8624260355029586"/>
          <c:h val="0.54068241469816269"/>
        </c:manualLayout>
      </c:layout>
      <c:lineChart>
        <c:grouping val="standard"/>
        <c:varyColors val="0"/>
        <c:ser>
          <c:idx val="1"/>
          <c:order val="0"/>
          <c:tx>
            <c:strRef>
              <c:f>'5'!$F$348:$H$348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'5'!$B$351:$B$360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'5'!$F$351:$F$360</c:f>
              <c:numCache>
                <c:formatCode>General</c:formatCode>
                <c:ptCount val="10"/>
                <c:pt idx="0">
                  <c:v>135</c:v>
                </c:pt>
                <c:pt idx="1">
                  <c:v>229</c:v>
                </c:pt>
                <c:pt idx="2">
                  <c:v>27</c:v>
                </c:pt>
                <c:pt idx="3">
                  <c:v>22</c:v>
                </c:pt>
                <c:pt idx="4">
                  <c:v>30</c:v>
                </c:pt>
                <c:pt idx="5">
                  <c:v>26</c:v>
                </c:pt>
                <c:pt idx="6">
                  <c:v>32</c:v>
                </c:pt>
                <c:pt idx="7">
                  <c:v>43</c:v>
                </c:pt>
                <c:pt idx="8">
                  <c:v>31</c:v>
                </c:pt>
                <c:pt idx="9">
                  <c:v>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'5'!$C$348:$E$348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'5'!$B$351:$B$360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'5'!$C$351:$C$360</c:f>
              <c:numCache>
                <c:formatCode>General</c:formatCode>
                <c:ptCount val="10"/>
                <c:pt idx="0">
                  <c:v>8</c:v>
                </c:pt>
                <c:pt idx="1">
                  <c:v>5</c:v>
                </c:pt>
                <c:pt idx="2">
                  <c:v>13</c:v>
                </c:pt>
                <c:pt idx="3">
                  <c:v>20</c:v>
                </c:pt>
                <c:pt idx="4">
                  <c:v>29</c:v>
                </c:pt>
                <c:pt idx="5">
                  <c:v>35</c:v>
                </c:pt>
                <c:pt idx="6">
                  <c:v>34</c:v>
                </c:pt>
                <c:pt idx="7">
                  <c:v>62</c:v>
                </c:pt>
                <c:pt idx="8">
                  <c:v>43</c:v>
                </c:pt>
                <c:pt idx="9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68960"/>
        <c:axId val="104971264"/>
      </c:lineChart>
      <c:catAx>
        <c:axId val="10496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035534019785989"/>
              <c:y val="0.82939852990817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97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97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409449921122064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496896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970429731786485"/>
          <c:y val="0.88976598397641238"/>
          <c:w val="0.87426097625370791"/>
          <c:h val="0.95275838551677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'الدول الأسلامية عدا العربية'!#REF!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'الدول الأسلامية عدا العربية'!#REF!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'الدول الأسلامية عدا العربية'!#REF!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'الدول الأسلامية عدا العربية'!#REF!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'الدول الأسلامية عدا العربية'!#REF!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49536"/>
        <c:axId val="106051456"/>
      </c:lineChart>
      <c:catAx>
        <c:axId val="10604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6051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5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6049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اندونيسيا</a:t>
            </a:r>
          </a:p>
        </c:rich>
      </c:tx>
      <c:layout>
        <c:manualLayout>
          <c:xMode val="edge"/>
          <c:yMode val="edge"/>
          <c:x val="0.35935229745766312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3888070692195"/>
          <c:y val="0.15"/>
          <c:w val="0.84536082474226804"/>
          <c:h val="0.59210526315789469"/>
        </c:manualLayout>
      </c:layout>
      <c:lineChart>
        <c:grouping val="standard"/>
        <c:varyColors val="0"/>
        <c:ser>
          <c:idx val="1"/>
          <c:order val="0"/>
          <c:tx>
            <c:strRef>
              <c:f>'6'!$F$6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'6'!$F$9:$F$18</c:f>
              <c:numCache>
                <c:formatCode>General</c:formatCode>
                <c:ptCount val="10"/>
                <c:pt idx="0">
                  <c:v>1508</c:v>
                </c:pt>
                <c:pt idx="1">
                  <c:v>1699</c:v>
                </c:pt>
                <c:pt idx="2">
                  <c:v>1407</c:v>
                </c:pt>
                <c:pt idx="3">
                  <c:v>1355</c:v>
                </c:pt>
                <c:pt idx="4">
                  <c:v>1408</c:v>
                </c:pt>
                <c:pt idx="5">
                  <c:v>1614</c:v>
                </c:pt>
                <c:pt idx="6">
                  <c:v>2030</c:v>
                </c:pt>
                <c:pt idx="7">
                  <c:v>2354</c:v>
                </c:pt>
                <c:pt idx="8">
                  <c:v>3516</c:v>
                </c:pt>
                <c:pt idx="9">
                  <c:v>4301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'6'!$C$9:$C$18</c:f>
              <c:numCache>
                <c:formatCode>General</c:formatCode>
                <c:ptCount val="10"/>
                <c:pt idx="0">
                  <c:v>3318</c:v>
                </c:pt>
                <c:pt idx="1">
                  <c:v>4071</c:v>
                </c:pt>
                <c:pt idx="2">
                  <c:v>3802</c:v>
                </c:pt>
                <c:pt idx="3">
                  <c:v>4088</c:v>
                </c:pt>
                <c:pt idx="4">
                  <c:v>5917</c:v>
                </c:pt>
                <c:pt idx="5">
                  <c:v>6871</c:v>
                </c:pt>
                <c:pt idx="6">
                  <c:v>9170</c:v>
                </c:pt>
                <c:pt idx="7">
                  <c:v>11484</c:v>
                </c:pt>
                <c:pt idx="8">
                  <c:v>12366</c:v>
                </c:pt>
                <c:pt idx="9">
                  <c:v>15122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64128"/>
        <c:axId val="106087168"/>
      </c:lineChart>
      <c:catAx>
        <c:axId val="10606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282799701583693"/>
              <c:y val="0.8236842105263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0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8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637702503681884E-3"/>
              <c:y val="0.352631578947368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06412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60398378037795"/>
          <c:y val="0.89210526315789473"/>
          <c:w val="0.67599457284334308"/>
          <c:h val="6.3157894736842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وتركيا</a:t>
            </a:r>
          </a:p>
        </c:rich>
      </c:tx>
      <c:layout>
        <c:manualLayout>
          <c:xMode val="edge"/>
          <c:yMode val="edge"/>
          <c:x val="0.32888935549722947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62962962962964"/>
          <c:y val="0.15485564304461943"/>
          <c:w val="0.83259259259259255"/>
          <c:h val="0.58530183727034124"/>
        </c:manualLayout>
      </c:layout>
      <c:lineChart>
        <c:grouping val="standard"/>
        <c:varyColors val="0"/>
        <c:ser>
          <c:idx val="1"/>
          <c:order val="0"/>
          <c:tx>
            <c:strRef>
              <c:f>'6'!$F$6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'6'!$F$47:$F$56</c:f>
              <c:numCache>
                <c:formatCode>General</c:formatCode>
                <c:ptCount val="10"/>
                <c:pt idx="0">
                  <c:v>985</c:v>
                </c:pt>
                <c:pt idx="1">
                  <c:v>833</c:v>
                </c:pt>
                <c:pt idx="2">
                  <c:v>1319</c:v>
                </c:pt>
                <c:pt idx="3">
                  <c:v>1471</c:v>
                </c:pt>
                <c:pt idx="4">
                  <c:v>2292</c:v>
                </c:pt>
                <c:pt idx="5">
                  <c:v>2360</c:v>
                </c:pt>
                <c:pt idx="6">
                  <c:v>3139</c:v>
                </c:pt>
                <c:pt idx="7">
                  <c:v>3183</c:v>
                </c:pt>
                <c:pt idx="8">
                  <c:v>4699</c:v>
                </c:pt>
                <c:pt idx="9">
                  <c:v>7181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'6'!$C$47:$C$56</c:f>
              <c:numCache>
                <c:formatCode>General</c:formatCode>
                <c:ptCount val="10"/>
                <c:pt idx="0">
                  <c:v>1944</c:v>
                </c:pt>
                <c:pt idx="1">
                  <c:v>3248</c:v>
                </c:pt>
                <c:pt idx="2">
                  <c:v>2635</c:v>
                </c:pt>
                <c:pt idx="3">
                  <c:v>2689</c:v>
                </c:pt>
                <c:pt idx="4">
                  <c:v>3509</c:v>
                </c:pt>
                <c:pt idx="5">
                  <c:v>4539</c:v>
                </c:pt>
                <c:pt idx="6">
                  <c:v>6769</c:v>
                </c:pt>
                <c:pt idx="7">
                  <c:v>7771</c:v>
                </c:pt>
                <c:pt idx="8">
                  <c:v>8872</c:v>
                </c:pt>
                <c:pt idx="9">
                  <c:v>11650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90336"/>
        <c:axId val="106192896"/>
      </c:lineChart>
      <c:catAx>
        <c:axId val="10619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03711480509381"/>
              <c:y val="0.826773857992160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19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19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37037037037037E-2"/>
              <c:y val="0.356956207245747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19033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333364440556041"/>
          <c:y val="0.8950153278084334"/>
          <c:w val="0.88444568873335272"/>
          <c:h val="0.958007729348792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الباكستان</a:t>
            </a:r>
          </a:p>
        </c:rich>
      </c:tx>
      <c:layout>
        <c:manualLayout>
          <c:xMode val="edge"/>
          <c:yMode val="edge"/>
          <c:x val="0.33825701624815363"/>
          <c:y val="1.3227513227513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43574593796159"/>
          <c:y val="0.1402116402116402"/>
          <c:w val="0.8124076809453471"/>
          <c:h val="0.58994708994709"/>
        </c:manualLayout>
      </c:layout>
      <c:lineChart>
        <c:grouping val="standard"/>
        <c:varyColors val="0"/>
        <c:ser>
          <c:idx val="1"/>
          <c:order val="0"/>
          <c:tx>
            <c:strRef>
              <c:f>'6'!$F$6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'6'!$F$85:$F$94</c:f>
              <c:numCache>
                <c:formatCode>General</c:formatCode>
                <c:ptCount val="10"/>
                <c:pt idx="0">
                  <c:v>493</c:v>
                </c:pt>
                <c:pt idx="1">
                  <c:v>520</c:v>
                </c:pt>
                <c:pt idx="2">
                  <c:v>478</c:v>
                </c:pt>
                <c:pt idx="3">
                  <c:v>477</c:v>
                </c:pt>
                <c:pt idx="4">
                  <c:v>642</c:v>
                </c:pt>
                <c:pt idx="5">
                  <c:v>677</c:v>
                </c:pt>
                <c:pt idx="6">
                  <c:v>746</c:v>
                </c:pt>
                <c:pt idx="7">
                  <c:v>741</c:v>
                </c:pt>
                <c:pt idx="8">
                  <c:v>734</c:v>
                </c:pt>
                <c:pt idx="9">
                  <c:v>1283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'6'!$C$85:$C$94</c:f>
              <c:numCache>
                <c:formatCode>General</c:formatCode>
                <c:ptCount val="10"/>
                <c:pt idx="0">
                  <c:v>2562</c:v>
                </c:pt>
                <c:pt idx="1">
                  <c:v>4766</c:v>
                </c:pt>
                <c:pt idx="2">
                  <c:v>4119</c:v>
                </c:pt>
                <c:pt idx="3">
                  <c:v>4474</c:v>
                </c:pt>
                <c:pt idx="4">
                  <c:v>4828</c:v>
                </c:pt>
                <c:pt idx="5">
                  <c:v>7979</c:v>
                </c:pt>
                <c:pt idx="6">
                  <c:v>9435</c:v>
                </c:pt>
                <c:pt idx="7">
                  <c:v>11363</c:v>
                </c:pt>
                <c:pt idx="8">
                  <c:v>13015</c:v>
                </c:pt>
                <c:pt idx="9">
                  <c:v>16630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38720"/>
        <c:axId val="106241024"/>
      </c:lineChart>
      <c:catAx>
        <c:axId val="10623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175775480059084"/>
              <c:y val="0.812171534113791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24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241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3397341211226E-2"/>
              <c:y val="0.351852685081031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23872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304283604135894"/>
          <c:y val="0.88889111083336803"/>
          <c:w val="0.66322008862629245"/>
          <c:h val="6.34923412351233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5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ماليزيا</a:t>
            </a:r>
          </a:p>
        </c:rich>
      </c:tx>
      <c:layout>
        <c:manualLayout>
          <c:xMode val="edge"/>
          <c:yMode val="edge"/>
          <c:x val="0.34615415676590722"/>
          <c:y val="1.3227513227513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177514792899"/>
          <c:y val="0.14285714285714285"/>
          <c:w val="0.85946745562130178"/>
          <c:h val="0.59788359788359791"/>
        </c:manualLayout>
      </c:layout>
      <c:lineChart>
        <c:grouping val="standard"/>
        <c:varyColors val="0"/>
        <c:ser>
          <c:idx val="1"/>
          <c:order val="0"/>
          <c:tx>
            <c:strRef>
              <c:f>'6'!$F$6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'6'!$F$123:$F$132</c:f>
              <c:numCache>
                <c:formatCode>General</c:formatCode>
                <c:ptCount val="10"/>
                <c:pt idx="0">
                  <c:v>890</c:v>
                </c:pt>
                <c:pt idx="1">
                  <c:v>1152</c:v>
                </c:pt>
                <c:pt idx="2">
                  <c:v>1140</c:v>
                </c:pt>
                <c:pt idx="3">
                  <c:v>1124</c:v>
                </c:pt>
                <c:pt idx="4">
                  <c:v>1582</c:v>
                </c:pt>
                <c:pt idx="5">
                  <c:v>1825</c:v>
                </c:pt>
                <c:pt idx="6">
                  <c:v>2045</c:v>
                </c:pt>
                <c:pt idx="7">
                  <c:v>2206</c:v>
                </c:pt>
                <c:pt idx="8">
                  <c:v>3225</c:v>
                </c:pt>
                <c:pt idx="9">
                  <c:v>4577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'6'!$C$123:$C$132</c:f>
              <c:numCache>
                <c:formatCode>General</c:formatCode>
                <c:ptCount val="10"/>
                <c:pt idx="0">
                  <c:v>1298</c:v>
                </c:pt>
                <c:pt idx="1">
                  <c:v>1706</c:v>
                </c:pt>
                <c:pt idx="2">
                  <c:v>1884</c:v>
                </c:pt>
                <c:pt idx="3">
                  <c:v>1915</c:v>
                </c:pt>
                <c:pt idx="4">
                  <c:v>2354</c:v>
                </c:pt>
                <c:pt idx="5">
                  <c:v>3398</c:v>
                </c:pt>
                <c:pt idx="6">
                  <c:v>4465</c:v>
                </c:pt>
                <c:pt idx="7">
                  <c:v>5649</c:v>
                </c:pt>
                <c:pt idx="8">
                  <c:v>6611</c:v>
                </c:pt>
                <c:pt idx="9">
                  <c:v>7948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95296"/>
        <c:axId val="106297600"/>
      </c:lineChart>
      <c:catAx>
        <c:axId val="10629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07103697836587"/>
              <c:y val="0.822753544695801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29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297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757396449704144E-3"/>
              <c:y val="0.34920718243552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29529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414216714035005"/>
          <c:y val="0.89418211612437337"/>
          <c:w val="0.8713023963720512"/>
          <c:h val="0.960319960004999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ايران</a:t>
            </a:r>
          </a:p>
        </c:rich>
      </c:tx>
      <c:layout>
        <c:manualLayout>
          <c:xMode val="edge"/>
          <c:yMode val="edge"/>
          <c:x val="0.34801808364262837"/>
          <c:y val="1.3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2173274596183"/>
          <c:y val="0.14666666666666667"/>
          <c:w val="0.84875183553597655"/>
          <c:h val="0.59733333333333338"/>
        </c:manualLayout>
      </c:layout>
      <c:lineChart>
        <c:grouping val="standard"/>
        <c:varyColors val="0"/>
        <c:ser>
          <c:idx val="1"/>
          <c:order val="0"/>
          <c:tx>
            <c:strRef>
              <c:f>'6'!$F$6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'6'!$B$161:$B$170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'6'!$F$161:$F$170</c:f>
              <c:numCache>
                <c:formatCode>General</c:formatCode>
                <c:ptCount val="10"/>
                <c:pt idx="0">
                  <c:v>283</c:v>
                </c:pt>
                <c:pt idx="1">
                  <c:v>367</c:v>
                </c:pt>
                <c:pt idx="2">
                  <c:v>446</c:v>
                </c:pt>
                <c:pt idx="3">
                  <c:v>338</c:v>
                </c:pt>
                <c:pt idx="4">
                  <c:v>594</c:v>
                </c:pt>
                <c:pt idx="5">
                  <c:v>1093</c:v>
                </c:pt>
                <c:pt idx="6">
                  <c:v>1825</c:v>
                </c:pt>
                <c:pt idx="7">
                  <c:v>2130</c:v>
                </c:pt>
                <c:pt idx="8">
                  <c:v>1733</c:v>
                </c:pt>
                <c:pt idx="9">
                  <c:v>1825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'6'!$B$161:$B$170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'6'!$C$161:$C$170</c:f>
              <c:numCache>
                <c:formatCode>General</c:formatCode>
                <c:ptCount val="10"/>
                <c:pt idx="0">
                  <c:v>76</c:v>
                </c:pt>
                <c:pt idx="1">
                  <c:v>131</c:v>
                </c:pt>
                <c:pt idx="2">
                  <c:v>446</c:v>
                </c:pt>
                <c:pt idx="3">
                  <c:v>827</c:v>
                </c:pt>
                <c:pt idx="4">
                  <c:v>784</c:v>
                </c:pt>
                <c:pt idx="5">
                  <c:v>953</c:v>
                </c:pt>
                <c:pt idx="6">
                  <c:v>822</c:v>
                </c:pt>
                <c:pt idx="7">
                  <c:v>1160</c:v>
                </c:pt>
                <c:pt idx="8">
                  <c:v>2031</c:v>
                </c:pt>
                <c:pt idx="9">
                  <c:v>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06560"/>
        <c:axId val="106333696"/>
      </c:lineChart>
      <c:catAx>
        <c:axId val="10630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276141693742029"/>
              <c:y val="0.818668906386701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33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33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421439060205578E-3"/>
              <c:y val="0.36266750656167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30656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411190891887412"/>
          <c:y val="0.89600223972003501"/>
          <c:w val="0.87371635814245685"/>
          <c:h val="0.960002519685039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2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وبنغلاديش</a:t>
            </a:r>
          </a:p>
        </c:rich>
      </c:tx>
      <c:layout>
        <c:manualLayout>
          <c:xMode val="edge"/>
          <c:yMode val="edge"/>
          <c:x val="0.36710765779828181"/>
          <c:y val="1.31926121372031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53744493392071"/>
          <c:y val="0.14511873350923482"/>
          <c:w val="0.86343612334801767"/>
          <c:h val="0.60949868073878632"/>
        </c:manualLayout>
      </c:layout>
      <c:lineChart>
        <c:grouping val="standard"/>
        <c:varyColors val="0"/>
        <c:ser>
          <c:idx val="1"/>
          <c:order val="0"/>
          <c:tx>
            <c:strRef>
              <c:f>'6'!$F$6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'6'!$B$161:$B$170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'6'!$F$199:$F$208</c:f>
              <c:numCache>
                <c:formatCode>General</c:formatCode>
                <c:ptCount val="10"/>
                <c:pt idx="0">
                  <c:v>43</c:v>
                </c:pt>
                <c:pt idx="1">
                  <c:v>66</c:v>
                </c:pt>
                <c:pt idx="2">
                  <c:v>76</c:v>
                </c:pt>
                <c:pt idx="3">
                  <c:v>70</c:v>
                </c:pt>
                <c:pt idx="4">
                  <c:v>69</c:v>
                </c:pt>
                <c:pt idx="5">
                  <c:v>72</c:v>
                </c:pt>
                <c:pt idx="6">
                  <c:v>102</c:v>
                </c:pt>
                <c:pt idx="7">
                  <c:v>122</c:v>
                </c:pt>
                <c:pt idx="8">
                  <c:v>143</c:v>
                </c:pt>
                <c:pt idx="9">
                  <c:v>183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'6'!$B$161:$B$170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'6'!$C$199:$C$208</c:f>
              <c:numCache>
                <c:formatCode>General</c:formatCode>
                <c:ptCount val="10"/>
                <c:pt idx="0">
                  <c:v>461</c:v>
                </c:pt>
                <c:pt idx="1">
                  <c:v>737</c:v>
                </c:pt>
                <c:pt idx="2">
                  <c:v>849</c:v>
                </c:pt>
                <c:pt idx="3">
                  <c:v>580</c:v>
                </c:pt>
                <c:pt idx="4">
                  <c:v>672</c:v>
                </c:pt>
                <c:pt idx="5">
                  <c:v>684</c:v>
                </c:pt>
                <c:pt idx="6">
                  <c:v>1347</c:v>
                </c:pt>
                <c:pt idx="7">
                  <c:v>1352</c:v>
                </c:pt>
                <c:pt idx="8">
                  <c:v>1340</c:v>
                </c:pt>
                <c:pt idx="9">
                  <c:v>2028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24576"/>
        <c:axId val="106427136"/>
      </c:lineChart>
      <c:catAx>
        <c:axId val="10642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395084425019566"/>
              <c:y val="0.831135672684713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42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427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105726872246704E-3"/>
              <c:y val="0.379947783571908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42457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51719526248644"/>
          <c:y val="0.89709873337072965"/>
          <c:w val="0.68722559459803201"/>
          <c:h val="5.80474934036939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اريتريا</a:t>
            </a:r>
          </a:p>
        </c:rich>
      </c:tx>
      <c:layout>
        <c:manualLayout>
          <c:xMode val="edge"/>
          <c:yMode val="edge"/>
          <c:x val="0.37298137292309824"/>
          <c:y val="1.30890052356020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47430249632893"/>
          <c:y val="0.15706806282722513"/>
          <c:w val="0.86049926578560942"/>
          <c:h val="0.58900523560209428"/>
        </c:manualLayout>
      </c:layout>
      <c:lineChart>
        <c:grouping val="standard"/>
        <c:varyColors val="0"/>
        <c:ser>
          <c:idx val="1"/>
          <c:order val="0"/>
          <c:tx>
            <c:strRef>
              <c:f>'6'!$F$234:$H$234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'6'!$B$237:$B$246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'6'!$F$237:$F$246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'6'!$C$234:$E$234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'6'!$B$237:$B$246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'6'!$C$237:$C$246</c:f>
              <c:numCache>
                <c:formatCode>General</c:formatCode>
                <c:ptCount val="10"/>
                <c:pt idx="0">
                  <c:v>10</c:v>
                </c:pt>
                <c:pt idx="1">
                  <c:v>52</c:v>
                </c:pt>
                <c:pt idx="2">
                  <c:v>81</c:v>
                </c:pt>
                <c:pt idx="3">
                  <c:v>70</c:v>
                </c:pt>
                <c:pt idx="4">
                  <c:v>104</c:v>
                </c:pt>
                <c:pt idx="5">
                  <c:v>190</c:v>
                </c:pt>
                <c:pt idx="6">
                  <c:v>59</c:v>
                </c:pt>
                <c:pt idx="7">
                  <c:v>58</c:v>
                </c:pt>
                <c:pt idx="8">
                  <c:v>29</c:v>
                </c:pt>
                <c:pt idx="9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67168"/>
        <c:axId val="106569728"/>
      </c:lineChart>
      <c:catAx>
        <c:axId val="10656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541927303139978"/>
              <c:y val="0.821990628134833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56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56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279001468428781E-2"/>
              <c:y val="0.37958170150197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656716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292248160609878"/>
          <c:y val="0.89528905745420562"/>
          <c:w val="0.68722559459803212"/>
          <c:h val="5.759162303664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'الأسيوية عدا العربية و الأسلامي'!#REF!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'الأسيوية عدا العربية و الأسلامي'!#REF!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'الأسيوية عدا العربية و الأسلامي'!#REF!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'الأسيوية عدا العربية و الأسلامي'!#REF!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'الأسيوية عدا العربية و الأسلامي'!#REF!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32832"/>
        <c:axId val="107834752"/>
      </c:lineChart>
      <c:catAx>
        <c:axId val="10783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783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83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7832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والدول العربية الأخرى</a:t>
            </a:r>
          </a:p>
        </c:rich>
      </c:tx>
      <c:layout>
        <c:manualLayout>
          <c:xMode val="edge"/>
          <c:yMode val="edge"/>
          <c:x val="0.28088039756451766"/>
          <c:y val="1.3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51631489979064"/>
          <c:y val="0.13600035416758899"/>
          <c:w val="0.80710793264186209"/>
          <c:h val="0.66933507639342815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4186</c:v>
              </c:pt>
              <c:pt idx="1">
                <c:v>3251</c:v>
              </c:pt>
              <c:pt idx="2">
                <c:v>3516</c:v>
              </c:pt>
              <c:pt idx="3">
                <c:v>4833</c:v>
              </c:pt>
              <c:pt idx="4">
                <c:v>5261</c:v>
              </c:pt>
              <c:pt idx="5">
                <c:v>6114</c:v>
              </c:pt>
              <c:pt idx="6">
                <c:v>8286</c:v>
              </c:pt>
              <c:pt idx="7">
                <c:v>8120</c:v>
              </c:pt>
              <c:pt idx="8">
                <c:v>10363</c:v>
              </c:pt>
              <c:pt idx="9">
                <c:v>13425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5426</c:v>
              </c:pt>
              <c:pt idx="1">
                <c:v>6230</c:v>
              </c:pt>
              <c:pt idx="2">
                <c:v>8239</c:v>
              </c:pt>
              <c:pt idx="3">
                <c:v>8936</c:v>
              </c:pt>
              <c:pt idx="4">
                <c:v>14874</c:v>
              </c:pt>
              <c:pt idx="5">
                <c:v>24319</c:v>
              </c:pt>
              <c:pt idx="6">
                <c:v>35429</c:v>
              </c:pt>
              <c:pt idx="7">
                <c:v>41957</c:v>
              </c:pt>
              <c:pt idx="8">
                <c:v>46026</c:v>
              </c:pt>
              <c:pt idx="9">
                <c:v>63880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39328"/>
        <c:axId val="95145984"/>
      </c:lineChart>
      <c:catAx>
        <c:axId val="9513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1438329092112223"/>
              <c:y val="0.874668906386701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514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145984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602368866328256E-3"/>
              <c:y val="0.408001119860017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513932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426449231917078"/>
          <c:y val="0.93866918635170604"/>
          <c:w val="0.54314809633567385"/>
          <c:h val="5.33333333333333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 انجلترا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'الأسيوية عدا العربية و الأسلامي'!#REF!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'الأسيوية عدا العربية و الأسلامي'!#REF!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'الأسيوية عدا العربية و الأسلامي'!#REF!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'الأسيوية عدا العربية و الأسلامي'!#REF!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'الأسيوية عدا العربية و الأسلامي'!#REF!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52768"/>
        <c:axId val="107555072"/>
      </c:lineChart>
      <c:catAx>
        <c:axId val="10755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755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555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7552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اليابان</a:t>
            </a:r>
          </a:p>
        </c:rich>
      </c:tx>
      <c:layout>
        <c:manualLayout>
          <c:xMode val="edge"/>
          <c:yMode val="edge"/>
          <c:x val="0.35407454068241467"/>
          <c:y val="1.336898395721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03703703703703"/>
          <c:y val="0.1497326203208556"/>
          <c:w val="0.80888888888888888"/>
          <c:h val="0.59625668449197866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'7'!$F$9:$F$18</c:f>
              <c:numCache>
                <c:formatCode>General</c:formatCode>
                <c:ptCount val="10"/>
                <c:pt idx="0">
                  <c:v>9650</c:v>
                </c:pt>
                <c:pt idx="1">
                  <c:v>11837</c:v>
                </c:pt>
                <c:pt idx="2">
                  <c:v>13042</c:v>
                </c:pt>
                <c:pt idx="3">
                  <c:v>13405</c:v>
                </c:pt>
                <c:pt idx="4">
                  <c:v>16797</c:v>
                </c:pt>
                <c:pt idx="5">
                  <c:v>17555</c:v>
                </c:pt>
                <c:pt idx="6">
                  <c:v>20093</c:v>
                </c:pt>
                <c:pt idx="7">
                  <c:v>21146</c:v>
                </c:pt>
                <c:pt idx="8">
                  <c:v>29563</c:v>
                </c:pt>
                <c:pt idx="9">
                  <c:v>35251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'7'!$C$9:$C$18</c:f>
              <c:numCache>
                <c:formatCode>General</c:formatCode>
                <c:ptCount val="10"/>
                <c:pt idx="0">
                  <c:v>28496</c:v>
                </c:pt>
                <c:pt idx="1">
                  <c:v>46074</c:v>
                </c:pt>
                <c:pt idx="2">
                  <c:v>39099</c:v>
                </c:pt>
                <c:pt idx="3">
                  <c:v>38974</c:v>
                </c:pt>
                <c:pt idx="4">
                  <c:v>49325</c:v>
                </c:pt>
                <c:pt idx="5">
                  <c:v>67006</c:v>
                </c:pt>
                <c:pt idx="6">
                  <c:v>105580</c:v>
                </c:pt>
                <c:pt idx="7">
                  <c:v>130369</c:v>
                </c:pt>
                <c:pt idx="8">
                  <c:v>134007</c:v>
                </c:pt>
                <c:pt idx="9">
                  <c:v>178823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80416"/>
        <c:axId val="107603456"/>
      </c:lineChart>
      <c:catAx>
        <c:axId val="107580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444522212501221"/>
              <c:y val="0.82085561497326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760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603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074074074074077E-3"/>
              <c:y val="0.363636363636363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758041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3703734810926411"/>
          <c:y val="0.89839572192513373"/>
          <c:w val="0.89037161465927861"/>
          <c:h val="0.962566844919786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الصين الشعبية</a:t>
            </a:r>
          </a:p>
        </c:rich>
      </c:tx>
      <c:layout>
        <c:manualLayout>
          <c:xMode val="edge"/>
          <c:yMode val="edge"/>
          <c:x val="0.30609228081259532"/>
          <c:y val="1.31926121372031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47548291233285"/>
          <c:y val="0.16094986807387862"/>
          <c:w val="0.81723625557206536"/>
          <c:h val="0.59102902374670185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'7'!$F$47:$F$56</c:f>
              <c:numCache>
                <c:formatCode>General</c:formatCode>
                <c:ptCount val="10"/>
                <c:pt idx="0">
                  <c:v>3677</c:v>
                </c:pt>
                <c:pt idx="1">
                  <c:v>4485</c:v>
                </c:pt>
                <c:pt idx="2">
                  <c:v>5403</c:v>
                </c:pt>
                <c:pt idx="3">
                  <c:v>6441</c:v>
                </c:pt>
                <c:pt idx="4">
                  <c:v>9211</c:v>
                </c:pt>
                <c:pt idx="5">
                  <c:v>11681</c:v>
                </c:pt>
                <c:pt idx="6">
                  <c:v>16521</c:v>
                </c:pt>
                <c:pt idx="7">
                  <c:v>22391</c:v>
                </c:pt>
                <c:pt idx="8">
                  <c:v>32664</c:v>
                </c:pt>
                <c:pt idx="9">
                  <c:v>47541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'7'!$C$47:$C$56</c:f>
              <c:numCache>
                <c:formatCode>General</c:formatCode>
                <c:ptCount val="10"/>
                <c:pt idx="0">
                  <c:v>2352</c:v>
                </c:pt>
                <c:pt idx="1">
                  <c:v>5630</c:v>
                </c:pt>
                <c:pt idx="2">
                  <c:v>8159</c:v>
                </c:pt>
                <c:pt idx="3">
                  <c:v>10820</c:v>
                </c:pt>
                <c:pt idx="4">
                  <c:v>15367</c:v>
                </c:pt>
                <c:pt idx="5">
                  <c:v>22787</c:v>
                </c:pt>
                <c:pt idx="6">
                  <c:v>40519</c:v>
                </c:pt>
                <c:pt idx="7">
                  <c:v>49556</c:v>
                </c:pt>
                <c:pt idx="8">
                  <c:v>59840</c:v>
                </c:pt>
                <c:pt idx="9">
                  <c:v>104954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10720"/>
        <c:axId val="107721472"/>
      </c:lineChart>
      <c:catAx>
        <c:axId val="10771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748916786590383"/>
              <c:y val="0.82322010540239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772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721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29420505200594E-3"/>
              <c:y val="0.374670738717027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771072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842511885122828"/>
          <c:y val="0.89709873337072965"/>
          <c:w val="0.88558754821323415"/>
          <c:h val="0.9604232716293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كوريا الجنوبية</a:t>
            </a:r>
          </a:p>
        </c:rich>
      </c:tx>
      <c:layout>
        <c:manualLayout>
          <c:xMode val="edge"/>
          <c:yMode val="edge"/>
          <c:x val="0.31352170131779589"/>
          <c:y val="1.336898395721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53194650817237"/>
          <c:y val="0.1497326203208556"/>
          <c:w val="0.82615156017830604"/>
          <c:h val="0.60160427807486627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'7'!$F$85:$F$94</c:f>
              <c:numCache>
                <c:formatCode>General</c:formatCode>
                <c:ptCount val="10"/>
                <c:pt idx="0">
                  <c:v>3801</c:v>
                </c:pt>
                <c:pt idx="1">
                  <c:v>3846</c:v>
                </c:pt>
                <c:pt idx="2">
                  <c:v>3831</c:v>
                </c:pt>
                <c:pt idx="3">
                  <c:v>3989</c:v>
                </c:pt>
                <c:pt idx="4">
                  <c:v>5897</c:v>
                </c:pt>
                <c:pt idx="5">
                  <c:v>6688</c:v>
                </c:pt>
                <c:pt idx="6">
                  <c:v>8138</c:v>
                </c:pt>
                <c:pt idx="7">
                  <c:v>9900</c:v>
                </c:pt>
                <c:pt idx="8">
                  <c:v>15162</c:v>
                </c:pt>
                <c:pt idx="9">
                  <c:v>19218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'7'!$C$85:$C$94</c:f>
              <c:numCache>
                <c:formatCode>General</c:formatCode>
                <c:ptCount val="10"/>
                <c:pt idx="0">
                  <c:v>20429</c:v>
                </c:pt>
                <c:pt idx="1">
                  <c:v>31273</c:v>
                </c:pt>
                <c:pt idx="2">
                  <c:v>24621</c:v>
                </c:pt>
                <c:pt idx="3">
                  <c:v>25813</c:v>
                </c:pt>
                <c:pt idx="4">
                  <c:v>31816</c:v>
                </c:pt>
                <c:pt idx="5">
                  <c:v>40382</c:v>
                </c:pt>
                <c:pt idx="6">
                  <c:v>57368</c:v>
                </c:pt>
                <c:pt idx="7">
                  <c:v>72570</c:v>
                </c:pt>
                <c:pt idx="8">
                  <c:v>73972</c:v>
                </c:pt>
                <c:pt idx="9">
                  <c:v>101621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63200"/>
        <c:axId val="107765760"/>
      </c:lineChart>
      <c:catAx>
        <c:axId val="10776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748916786590383"/>
              <c:y val="0.82085561497326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776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765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9153046062407128E-3"/>
              <c:y val="0.374331550802139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776320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6597341008451209"/>
          <c:y val="0.89304812834224601"/>
          <c:w val="0.84398279338411086"/>
          <c:h val="0.95721925133689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الهند</a:t>
            </a:r>
          </a:p>
        </c:rich>
      </c:tx>
      <c:layout>
        <c:manualLayout>
          <c:xMode val="edge"/>
          <c:yMode val="edge"/>
          <c:x val="0.34124629080118696"/>
          <c:y val="2.12765957446808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88427299703263"/>
          <c:y val="0.15425531914893617"/>
          <c:w val="0.83086053412462912"/>
          <c:h val="0.5957446808510638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'7'!$F$123:$F$132</c:f>
              <c:numCache>
                <c:formatCode>General</c:formatCode>
                <c:ptCount val="10"/>
                <c:pt idx="0">
                  <c:v>2770</c:v>
                </c:pt>
                <c:pt idx="1">
                  <c:v>3132</c:v>
                </c:pt>
                <c:pt idx="2">
                  <c:v>2811</c:v>
                </c:pt>
                <c:pt idx="3">
                  <c:v>3307</c:v>
                </c:pt>
                <c:pt idx="4">
                  <c:v>4589</c:v>
                </c:pt>
                <c:pt idx="5">
                  <c:v>5622</c:v>
                </c:pt>
                <c:pt idx="6">
                  <c:v>6884</c:v>
                </c:pt>
                <c:pt idx="7">
                  <c:v>9864</c:v>
                </c:pt>
                <c:pt idx="8">
                  <c:v>11529</c:v>
                </c:pt>
                <c:pt idx="9">
                  <c:v>18012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'7'!$C$123:$C$132</c:f>
              <c:numCache>
                <c:formatCode>General</c:formatCode>
                <c:ptCount val="10"/>
                <c:pt idx="0">
                  <c:v>8175</c:v>
                </c:pt>
                <c:pt idx="1">
                  <c:v>12823</c:v>
                </c:pt>
                <c:pt idx="2">
                  <c:v>12336</c:v>
                </c:pt>
                <c:pt idx="3">
                  <c:v>14742</c:v>
                </c:pt>
                <c:pt idx="4">
                  <c:v>20804</c:v>
                </c:pt>
                <c:pt idx="5">
                  <c:v>27625</c:v>
                </c:pt>
                <c:pt idx="6">
                  <c:v>40237</c:v>
                </c:pt>
                <c:pt idx="7">
                  <c:v>48520</c:v>
                </c:pt>
                <c:pt idx="8">
                  <c:v>64120</c:v>
                </c:pt>
                <c:pt idx="9">
                  <c:v>85295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59040"/>
        <c:axId val="107961344"/>
      </c:lineChart>
      <c:catAx>
        <c:axId val="10795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522255192878342"/>
              <c:y val="0.829788350924219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796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961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1869436201780416E-2"/>
              <c:y val="0.35372396269615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795904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8486646884273"/>
          <c:y val="0.89893728709443232"/>
          <c:w val="0.89762611275964388"/>
          <c:h val="0.962767074328474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تايوان</a:t>
            </a:r>
          </a:p>
        </c:rich>
      </c:tx>
      <c:layout>
        <c:manualLayout>
          <c:xMode val="edge"/>
          <c:yMode val="edge"/>
          <c:x val="0.34323953933692908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18722139673106"/>
          <c:y val="0.16010498687664043"/>
          <c:w val="0.82763744427934616"/>
          <c:h val="0.58267716535433067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'7'!$F$161:$F$170</c:f>
              <c:numCache>
                <c:formatCode>General</c:formatCode>
                <c:ptCount val="10"/>
                <c:pt idx="0">
                  <c:v>1258</c:v>
                </c:pt>
                <c:pt idx="1">
                  <c:v>1158</c:v>
                </c:pt>
                <c:pt idx="2">
                  <c:v>1178</c:v>
                </c:pt>
                <c:pt idx="3">
                  <c:v>1160</c:v>
                </c:pt>
                <c:pt idx="4">
                  <c:v>1476</c:v>
                </c:pt>
                <c:pt idx="5">
                  <c:v>1615</c:v>
                </c:pt>
                <c:pt idx="6">
                  <c:v>1943</c:v>
                </c:pt>
                <c:pt idx="7">
                  <c:v>1992</c:v>
                </c:pt>
                <c:pt idx="8">
                  <c:v>2717</c:v>
                </c:pt>
                <c:pt idx="9">
                  <c:v>3778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'7'!$C$161:$C$170</c:f>
              <c:numCache>
                <c:formatCode>General</c:formatCode>
                <c:ptCount val="10"/>
                <c:pt idx="0">
                  <c:v>4185</c:v>
                </c:pt>
                <c:pt idx="1">
                  <c:v>7742</c:v>
                </c:pt>
                <c:pt idx="2">
                  <c:v>8472</c:v>
                </c:pt>
                <c:pt idx="3">
                  <c:v>7674</c:v>
                </c:pt>
                <c:pt idx="4">
                  <c:v>12279</c:v>
                </c:pt>
                <c:pt idx="5">
                  <c:v>15396</c:v>
                </c:pt>
                <c:pt idx="6">
                  <c:v>24366</c:v>
                </c:pt>
                <c:pt idx="7">
                  <c:v>29044</c:v>
                </c:pt>
                <c:pt idx="8">
                  <c:v>32605</c:v>
                </c:pt>
                <c:pt idx="9">
                  <c:v>46165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51872"/>
        <c:axId val="108354176"/>
      </c:lineChart>
      <c:catAx>
        <c:axId val="10835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263032685550258"/>
              <c:y val="0.818899842244128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35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35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29420505200594E-3"/>
              <c:y val="0.362205551077768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35187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5408633727619112"/>
          <c:y val="0.88976598397641238"/>
          <c:w val="0.8380392569799503"/>
          <c:h val="0.95275838551677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سنغافورة</a:t>
            </a:r>
          </a:p>
        </c:rich>
      </c:tx>
      <c:layout>
        <c:manualLayout>
          <c:xMode val="edge"/>
          <c:yMode val="edge"/>
          <c:x val="0.33827893175074186"/>
          <c:y val="1.3227513227513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01483679525222"/>
          <c:y val="0.15079365079365079"/>
          <c:w val="0.8456973293768546"/>
          <c:h val="0.60317460317460314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'7'!$F$199:$F$208</c:f>
              <c:numCache>
                <c:formatCode>General</c:formatCode>
                <c:ptCount val="10"/>
                <c:pt idx="0">
                  <c:v>545</c:v>
                </c:pt>
                <c:pt idx="1">
                  <c:v>542</c:v>
                </c:pt>
                <c:pt idx="2">
                  <c:v>505</c:v>
                </c:pt>
                <c:pt idx="3">
                  <c:v>599</c:v>
                </c:pt>
                <c:pt idx="4">
                  <c:v>800</c:v>
                </c:pt>
                <c:pt idx="5">
                  <c:v>791</c:v>
                </c:pt>
                <c:pt idx="6">
                  <c:v>1094</c:v>
                </c:pt>
                <c:pt idx="7">
                  <c:v>3020</c:v>
                </c:pt>
                <c:pt idx="8">
                  <c:v>3381</c:v>
                </c:pt>
                <c:pt idx="9">
                  <c:v>2854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'7'!$C$199:$C$208</c:f>
              <c:numCache>
                <c:formatCode>General</c:formatCode>
                <c:ptCount val="10"/>
                <c:pt idx="0">
                  <c:v>11107</c:v>
                </c:pt>
                <c:pt idx="1">
                  <c:v>14632</c:v>
                </c:pt>
                <c:pt idx="2">
                  <c:v>13429</c:v>
                </c:pt>
                <c:pt idx="3">
                  <c:v>13905</c:v>
                </c:pt>
                <c:pt idx="4">
                  <c:v>15940</c:v>
                </c:pt>
                <c:pt idx="5">
                  <c:v>22147</c:v>
                </c:pt>
                <c:pt idx="6">
                  <c:v>35488</c:v>
                </c:pt>
                <c:pt idx="7">
                  <c:v>37405</c:v>
                </c:pt>
                <c:pt idx="8">
                  <c:v>37360</c:v>
                </c:pt>
                <c:pt idx="9">
                  <c:v>43693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81152"/>
        <c:axId val="108083072"/>
      </c:lineChart>
      <c:catAx>
        <c:axId val="10808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780415430267057"/>
              <c:y val="0.82010804205029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08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083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1869436201780416E-2"/>
              <c:y val="0.37566220889055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08115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700296735905046"/>
          <c:y val="0.89682761876987604"/>
          <c:w val="0.89910979228486643"/>
          <c:h val="0.960319960004999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تايلاند</a:t>
            </a:r>
          </a:p>
        </c:rich>
      </c:tx>
      <c:layout>
        <c:manualLayout>
          <c:xMode val="edge"/>
          <c:yMode val="edge"/>
          <c:x val="0.36686421593750485"/>
          <c:y val="1.3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7810650887574"/>
          <c:y val="0.14666666666666667"/>
          <c:w val="0.85355029585798814"/>
          <c:h val="0.58933333333333338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'7'!$F$237:$F$246</c:f>
              <c:numCache>
                <c:formatCode>General</c:formatCode>
                <c:ptCount val="10"/>
                <c:pt idx="0">
                  <c:v>949</c:v>
                </c:pt>
                <c:pt idx="1">
                  <c:v>996</c:v>
                </c:pt>
                <c:pt idx="2">
                  <c:v>1110</c:v>
                </c:pt>
                <c:pt idx="3">
                  <c:v>1222</c:v>
                </c:pt>
                <c:pt idx="4">
                  <c:v>1651</c:v>
                </c:pt>
                <c:pt idx="5">
                  <c:v>2179</c:v>
                </c:pt>
                <c:pt idx="6">
                  <c:v>3817</c:v>
                </c:pt>
                <c:pt idx="7">
                  <c:v>4946</c:v>
                </c:pt>
                <c:pt idx="8">
                  <c:v>5582</c:v>
                </c:pt>
                <c:pt idx="9">
                  <c:v>7832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'7'!$C$237:$C$246</c:f>
              <c:numCache>
                <c:formatCode>General</c:formatCode>
                <c:ptCount val="10"/>
                <c:pt idx="0">
                  <c:v>2100</c:v>
                </c:pt>
                <c:pt idx="1">
                  <c:v>3578</c:v>
                </c:pt>
                <c:pt idx="2">
                  <c:v>4042</c:v>
                </c:pt>
                <c:pt idx="3">
                  <c:v>4085</c:v>
                </c:pt>
                <c:pt idx="4">
                  <c:v>5376</c:v>
                </c:pt>
                <c:pt idx="5">
                  <c:v>8365</c:v>
                </c:pt>
                <c:pt idx="6">
                  <c:v>12016</c:v>
                </c:pt>
                <c:pt idx="7">
                  <c:v>13264</c:v>
                </c:pt>
                <c:pt idx="8">
                  <c:v>15480</c:v>
                </c:pt>
                <c:pt idx="9">
                  <c:v>23765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86240"/>
        <c:axId val="108192896"/>
      </c:lineChart>
      <c:catAx>
        <c:axId val="10818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775178990200188"/>
              <c:y val="0.808002239720035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19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19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6266750656167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18624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485222631194768"/>
          <c:y val="0.8853355730533683"/>
          <c:w val="0.88017813601702155"/>
          <c:h val="0.949335853018372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الفلبين</a:t>
            </a:r>
          </a:p>
        </c:rich>
      </c:tx>
      <c:layout>
        <c:manualLayout>
          <c:xMode val="edge"/>
          <c:yMode val="edge"/>
          <c:x val="0.34609751100700042"/>
          <c:y val="1.3262599469496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4786450662739"/>
          <c:y val="0.14058355437665782"/>
          <c:w val="0.8483063328424153"/>
          <c:h val="0.61273209549071617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'7'!$F$275:$F$284</c:f>
              <c:numCache>
                <c:formatCode>General</c:formatCode>
                <c:ptCount val="10"/>
                <c:pt idx="0">
                  <c:v>165</c:v>
                </c:pt>
                <c:pt idx="1">
                  <c:v>153</c:v>
                </c:pt>
                <c:pt idx="2">
                  <c:v>166</c:v>
                </c:pt>
                <c:pt idx="3">
                  <c:v>192</c:v>
                </c:pt>
                <c:pt idx="4">
                  <c:v>245</c:v>
                </c:pt>
                <c:pt idx="5">
                  <c:v>263</c:v>
                </c:pt>
                <c:pt idx="6">
                  <c:v>331</c:v>
                </c:pt>
                <c:pt idx="7">
                  <c:v>447</c:v>
                </c:pt>
                <c:pt idx="8">
                  <c:v>493</c:v>
                </c:pt>
                <c:pt idx="9">
                  <c:v>676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'7'!$C$275:$C$284</c:f>
              <c:numCache>
                <c:formatCode>General</c:formatCode>
                <c:ptCount val="10"/>
                <c:pt idx="0">
                  <c:v>2828</c:v>
                </c:pt>
                <c:pt idx="1">
                  <c:v>4023</c:v>
                </c:pt>
                <c:pt idx="2">
                  <c:v>3382</c:v>
                </c:pt>
                <c:pt idx="3">
                  <c:v>3694</c:v>
                </c:pt>
                <c:pt idx="4">
                  <c:v>4505</c:v>
                </c:pt>
                <c:pt idx="5">
                  <c:v>5130</c:v>
                </c:pt>
                <c:pt idx="6">
                  <c:v>8544</c:v>
                </c:pt>
                <c:pt idx="7">
                  <c:v>10751</c:v>
                </c:pt>
                <c:pt idx="8">
                  <c:v>12510</c:v>
                </c:pt>
                <c:pt idx="9">
                  <c:v>17742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01856"/>
        <c:axId val="108249472"/>
      </c:lineChart>
      <c:catAx>
        <c:axId val="10820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871901321613146"/>
              <c:y val="0.82228116710875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24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249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637702503681884E-3"/>
              <c:y val="0.376657824933686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20185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3122254048140889"/>
          <c:y val="0.8938992042440318"/>
          <c:w val="0.89543508092416291"/>
          <c:h val="0.96021220159151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هونج كونج</a:t>
            </a:r>
          </a:p>
        </c:rich>
      </c:tx>
      <c:layout>
        <c:manualLayout>
          <c:xMode val="edge"/>
          <c:yMode val="edge"/>
          <c:x val="0.30621317305750984"/>
          <c:y val="1.5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82248520710059"/>
          <c:y val="0.15625"/>
          <c:w val="0.85207100591715978"/>
          <c:h val="0.59635416666666663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'7'!$F$313:$F$322</c:f>
              <c:numCache>
                <c:formatCode>General</c:formatCode>
                <c:ptCount val="10"/>
                <c:pt idx="0">
                  <c:v>125</c:v>
                </c:pt>
                <c:pt idx="1">
                  <c:v>125</c:v>
                </c:pt>
                <c:pt idx="2">
                  <c:v>90</c:v>
                </c:pt>
                <c:pt idx="3">
                  <c:v>81</c:v>
                </c:pt>
                <c:pt idx="4">
                  <c:v>367</c:v>
                </c:pt>
                <c:pt idx="5">
                  <c:v>148</c:v>
                </c:pt>
                <c:pt idx="6">
                  <c:v>563</c:v>
                </c:pt>
                <c:pt idx="7">
                  <c:v>179</c:v>
                </c:pt>
                <c:pt idx="8">
                  <c:v>147</c:v>
                </c:pt>
                <c:pt idx="9">
                  <c:v>227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'7'!$C$313:$C$322</c:f>
              <c:numCache>
                <c:formatCode>General</c:formatCode>
                <c:ptCount val="10"/>
                <c:pt idx="0">
                  <c:v>891</c:v>
                </c:pt>
                <c:pt idx="1">
                  <c:v>1102</c:v>
                </c:pt>
                <c:pt idx="2">
                  <c:v>1396</c:v>
                </c:pt>
                <c:pt idx="3">
                  <c:v>1085</c:v>
                </c:pt>
                <c:pt idx="4">
                  <c:v>592</c:v>
                </c:pt>
                <c:pt idx="5">
                  <c:v>1345</c:v>
                </c:pt>
                <c:pt idx="6">
                  <c:v>2033</c:v>
                </c:pt>
                <c:pt idx="7">
                  <c:v>2125</c:v>
                </c:pt>
                <c:pt idx="8">
                  <c:v>1802</c:v>
                </c:pt>
                <c:pt idx="9">
                  <c:v>1074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79936"/>
        <c:axId val="108682240"/>
      </c:lineChart>
      <c:catAx>
        <c:axId val="10867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218965972448705"/>
              <c:y val="0.822918853893263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68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682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757396449704144E-3"/>
              <c:y val="0.380209426946631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67993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189364643029089"/>
          <c:y val="0.89062718722659662"/>
          <c:w val="0.896450325366134"/>
          <c:h val="0.95312746062992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والدول الاسلامية غير العربية</a:t>
            </a:r>
          </a:p>
        </c:rich>
      </c:tx>
      <c:layout>
        <c:manualLayout>
          <c:xMode val="edge"/>
          <c:yMode val="edge"/>
          <c:x val="0.31133725035639576"/>
          <c:y val="1.358695652173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67196368701698"/>
          <c:y val="0.10597826086956522"/>
          <c:w val="0.82402843437439588"/>
          <c:h val="0.69836956521739135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4634</c:v>
              </c:pt>
              <c:pt idx="1">
                <c:v>5170</c:v>
              </c:pt>
              <c:pt idx="2">
                <c:v>5461</c:v>
              </c:pt>
              <c:pt idx="3">
                <c:v>5438</c:v>
              </c:pt>
              <c:pt idx="4">
                <c:v>7241</c:v>
              </c:pt>
              <c:pt idx="5">
                <c:v>8811</c:v>
              </c:pt>
              <c:pt idx="6">
                <c:v>10794</c:v>
              </c:pt>
              <c:pt idx="7">
                <c:v>11743</c:v>
              </c:pt>
              <c:pt idx="8">
                <c:v>16003</c:v>
              </c:pt>
              <c:pt idx="9">
                <c:v>21868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9696</c:v>
              </c:pt>
              <c:pt idx="1">
                <c:v>14744</c:v>
              </c:pt>
              <c:pt idx="2">
                <c:v>13918</c:v>
              </c:pt>
              <c:pt idx="3">
                <c:v>14702</c:v>
              </c:pt>
              <c:pt idx="4">
                <c:v>18268</c:v>
              </c:pt>
              <c:pt idx="5">
                <c:v>24804</c:v>
              </c:pt>
              <c:pt idx="6">
                <c:v>32251</c:v>
              </c:pt>
              <c:pt idx="7">
                <c:v>39059</c:v>
              </c:pt>
              <c:pt idx="8">
                <c:v>44525</c:v>
              </c:pt>
              <c:pt idx="9">
                <c:v>54646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0576"/>
        <c:axId val="95208192"/>
      </c:lineChart>
      <c:catAx>
        <c:axId val="95160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1776738567577529"/>
              <c:y val="0.8722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520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208192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602368866328256E-3"/>
              <c:y val="0.38858695652173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516057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211541450719671"/>
          <c:y val="0.93206521739130432"/>
          <c:w val="0.59729379005289318"/>
          <c:h val="5.70652173913043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سيريلانكا</a:t>
            </a:r>
          </a:p>
        </c:rich>
      </c:tx>
      <c:layout>
        <c:manualLayout>
          <c:xMode val="edge"/>
          <c:yMode val="edge"/>
          <c:x val="0.31911764705882351"/>
          <c:y val="1.3404825737265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9411764705882"/>
          <c:y val="0.14745308310991956"/>
          <c:w val="0.86617647058823533"/>
          <c:h val="0.613941018766756"/>
        </c:manualLayout>
      </c:layout>
      <c:lineChart>
        <c:grouping val="standard"/>
        <c:varyColors val="0"/>
        <c:ser>
          <c:idx val="1"/>
          <c:order val="0"/>
          <c:tx>
            <c:strRef>
              <c:f>'7'!$F$6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'7'!$F$351:$F$360</c:f>
              <c:numCache>
                <c:formatCode>General</c:formatCode>
                <c:ptCount val="10"/>
                <c:pt idx="0">
                  <c:v>91</c:v>
                </c:pt>
                <c:pt idx="1">
                  <c:v>152</c:v>
                </c:pt>
                <c:pt idx="2">
                  <c:v>115</c:v>
                </c:pt>
                <c:pt idx="3">
                  <c:v>108</c:v>
                </c:pt>
                <c:pt idx="4">
                  <c:v>125</c:v>
                </c:pt>
                <c:pt idx="5">
                  <c:v>128</c:v>
                </c:pt>
                <c:pt idx="6">
                  <c:v>148</c:v>
                </c:pt>
                <c:pt idx="7">
                  <c:v>143</c:v>
                </c:pt>
                <c:pt idx="8">
                  <c:v>199</c:v>
                </c:pt>
                <c:pt idx="9">
                  <c:v>212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'7'!$C$351:$C$360</c:f>
              <c:numCache>
                <c:formatCode>General</c:formatCode>
                <c:ptCount val="10"/>
                <c:pt idx="0">
                  <c:v>357</c:v>
                </c:pt>
                <c:pt idx="1">
                  <c:v>340</c:v>
                </c:pt>
                <c:pt idx="2">
                  <c:v>366</c:v>
                </c:pt>
                <c:pt idx="3">
                  <c:v>487</c:v>
                </c:pt>
                <c:pt idx="4">
                  <c:v>327</c:v>
                </c:pt>
                <c:pt idx="5">
                  <c:v>634</c:v>
                </c:pt>
                <c:pt idx="6">
                  <c:v>604</c:v>
                </c:pt>
                <c:pt idx="7">
                  <c:v>701</c:v>
                </c:pt>
                <c:pt idx="8">
                  <c:v>534</c:v>
                </c:pt>
                <c:pt idx="9">
                  <c:v>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20128"/>
        <c:axId val="108722432"/>
      </c:lineChart>
      <c:catAx>
        <c:axId val="10872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735294117647056"/>
              <c:y val="0.823057426132725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72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722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235294117647058E-3"/>
              <c:y val="0.386059544165558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872012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235294117647058"/>
          <c:y val="0.89812445026141163"/>
          <c:w val="0.86470588235294121"/>
          <c:h val="0.965148578947738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 انجلترا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'افريقيا عدا العربية والأسلامية'!#REF!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'افريقيا عدا العربية والأسلامية'!#REF!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'افريقيا عدا العربية والأسلامية'!#REF!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'افريقيا عدا العربية والأسلامية'!#REF!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'افريقيا عدا العربية والأسلامية'!#REF!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86240"/>
        <c:axId val="109788544"/>
      </c:lineChart>
      <c:catAx>
        <c:axId val="10978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978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788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09786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جنوب افريقيا</a:t>
            </a:r>
          </a:p>
        </c:rich>
      </c:tx>
      <c:layout>
        <c:manualLayout>
          <c:xMode val="edge"/>
          <c:yMode val="edge"/>
          <c:x val="0.31804749258413706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57396449704143"/>
          <c:y val="0.16052631578947368"/>
          <c:w val="0.84023668639053251"/>
          <c:h val="0.59473684210526312"/>
        </c:manualLayout>
      </c:layout>
      <c:lineChart>
        <c:grouping val="standard"/>
        <c:varyColors val="0"/>
        <c:ser>
          <c:idx val="1"/>
          <c:order val="0"/>
          <c:tx>
            <c:strRef>
              <c:f>'8'!$F$6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'8'!$F$9:$F$18</c:f>
              <c:numCache>
                <c:formatCode>General</c:formatCode>
                <c:ptCount val="10"/>
                <c:pt idx="0">
                  <c:v>1502</c:v>
                </c:pt>
                <c:pt idx="1">
                  <c:v>1038</c:v>
                </c:pt>
                <c:pt idx="2">
                  <c:v>893</c:v>
                </c:pt>
                <c:pt idx="3">
                  <c:v>809</c:v>
                </c:pt>
                <c:pt idx="4">
                  <c:v>751</c:v>
                </c:pt>
                <c:pt idx="5">
                  <c:v>1576</c:v>
                </c:pt>
                <c:pt idx="6">
                  <c:v>1614</c:v>
                </c:pt>
                <c:pt idx="7">
                  <c:v>1534</c:v>
                </c:pt>
                <c:pt idx="8">
                  <c:v>2193</c:v>
                </c:pt>
                <c:pt idx="9">
                  <c:v>2430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'8'!$C$6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'6'!$B$9:$B$18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'8'!$C$9:$C$18</c:f>
              <c:numCache>
                <c:formatCode>General</c:formatCode>
                <c:ptCount val="10"/>
                <c:pt idx="0">
                  <c:v>3880</c:v>
                </c:pt>
                <c:pt idx="1">
                  <c:v>6621</c:v>
                </c:pt>
                <c:pt idx="2">
                  <c:v>5178</c:v>
                </c:pt>
                <c:pt idx="3">
                  <c:v>5370</c:v>
                </c:pt>
                <c:pt idx="4">
                  <c:v>7331</c:v>
                </c:pt>
                <c:pt idx="5">
                  <c:v>8876</c:v>
                </c:pt>
                <c:pt idx="6">
                  <c:v>11487</c:v>
                </c:pt>
                <c:pt idx="7">
                  <c:v>12060</c:v>
                </c:pt>
                <c:pt idx="8">
                  <c:v>13669</c:v>
                </c:pt>
                <c:pt idx="9">
                  <c:v>18638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34624"/>
        <c:axId val="109836928"/>
      </c:lineChart>
      <c:catAx>
        <c:axId val="10983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218965972448705"/>
              <c:y val="0.83421052631578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983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83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6052631578947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983462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597648666697727"/>
          <c:y val="0.90526315789473688"/>
          <c:w val="0.67455667893584303"/>
          <c:h val="6.3157894736842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وكينيا</a:t>
            </a:r>
          </a:p>
        </c:rich>
      </c:tx>
      <c:layout>
        <c:manualLayout>
          <c:xMode val="edge"/>
          <c:yMode val="edge"/>
          <c:x val="0.33482189726284212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5238095238096"/>
          <c:y val="0.16272965879265092"/>
          <c:w val="0.8348214285714286"/>
          <c:h val="0.59317585301837272"/>
        </c:manualLayout>
      </c:layout>
      <c:lineChart>
        <c:grouping val="standard"/>
        <c:varyColors val="0"/>
        <c:ser>
          <c:idx val="1"/>
          <c:order val="0"/>
          <c:tx>
            <c:strRef>
              <c:f>'8'!$F$44:$H$44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'8'!$B$47:$B$56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'8'!$F$47:$F$56</c:f>
              <c:numCache>
                <c:formatCode>General</c:formatCode>
                <c:ptCount val="10"/>
                <c:pt idx="0">
                  <c:v>45</c:v>
                </c:pt>
                <c:pt idx="1">
                  <c:v>34</c:v>
                </c:pt>
                <c:pt idx="2">
                  <c:v>22</c:v>
                </c:pt>
                <c:pt idx="3">
                  <c:v>19</c:v>
                </c:pt>
                <c:pt idx="4">
                  <c:v>23</c:v>
                </c:pt>
                <c:pt idx="5">
                  <c:v>42</c:v>
                </c:pt>
                <c:pt idx="6">
                  <c:v>31</c:v>
                </c:pt>
                <c:pt idx="7">
                  <c:v>36</c:v>
                </c:pt>
                <c:pt idx="8">
                  <c:v>40</c:v>
                </c:pt>
                <c:pt idx="9">
                  <c:v>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'8'!$C$44:$E$44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'8'!$B$47:$B$56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'8'!$C$47:$C$56</c:f>
              <c:numCache>
                <c:formatCode>General</c:formatCode>
                <c:ptCount val="10"/>
                <c:pt idx="0">
                  <c:v>552</c:v>
                </c:pt>
                <c:pt idx="1">
                  <c:v>103</c:v>
                </c:pt>
                <c:pt idx="2">
                  <c:v>841</c:v>
                </c:pt>
                <c:pt idx="3">
                  <c:v>864</c:v>
                </c:pt>
                <c:pt idx="4">
                  <c:v>1212</c:v>
                </c:pt>
                <c:pt idx="5">
                  <c:v>1167</c:v>
                </c:pt>
                <c:pt idx="6">
                  <c:v>1755</c:v>
                </c:pt>
                <c:pt idx="7">
                  <c:v>2066</c:v>
                </c:pt>
                <c:pt idx="8">
                  <c:v>1794</c:v>
                </c:pt>
                <c:pt idx="9">
                  <c:v>3499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75552"/>
        <c:axId val="109598592"/>
      </c:lineChart>
      <c:catAx>
        <c:axId val="10957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744125734283219"/>
              <c:y val="0.834647873740191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959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598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404761904761901E-3"/>
              <c:y val="0.38582787387796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957555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982174103237095"/>
          <c:y val="0.90288934355646477"/>
          <c:w val="0.88392982127234088"/>
          <c:h val="0.9658817450968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اثيوبيا</a:t>
            </a:r>
          </a:p>
        </c:rich>
      </c:tx>
      <c:layout>
        <c:manualLayout>
          <c:xMode val="edge"/>
          <c:yMode val="edge"/>
          <c:x val="0.34911273664756404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0532544378698"/>
          <c:y val="0.16315789473684211"/>
          <c:w val="0.86390532544378695"/>
          <c:h val="0.59210526315789469"/>
        </c:manualLayout>
      </c:layout>
      <c:lineChart>
        <c:grouping val="standard"/>
        <c:varyColors val="0"/>
        <c:ser>
          <c:idx val="1"/>
          <c:order val="0"/>
          <c:tx>
            <c:strRef>
              <c:f>'8'!$F$82:$H$82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'8'!$B$85:$B$94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'8'!$F$85:$F$94</c:f>
              <c:numCache>
                <c:formatCode>General</c:formatCode>
                <c:ptCount val="10"/>
                <c:pt idx="0">
                  <c:v>130</c:v>
                </c:pt>
                <c:pt idx="1">
                  <c:v>152</c:v>
                </c:pt>
                <c:pt idx="2">
                  <c:v>97</c:v>
                </c:pt>
                <c:pt idx="3">
                  <c:v>94</c:v>
                </c:pt>
                <c:pt idx="4">
                  <c:v>141</c:v>
                </c:pt>
                <c:pt idx="5">
                  <c:v>190</c:v>
                </c:pt>
                <c:pt idx="6">
                  <c:v>248</c:v>
                </c:pt>
                <c:pt idx="7">
                  <c:v>268</c:v>
                </c:pt>
                <c:pt idx="8">
                  <c:v>339</c:v>
                </c:pt>
                <c:pt idx="9">
                  <c:v>485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'8'!$C$82:$E$82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'8'!$B$85:$B$94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'8'!$C$85:$C$94</c:f>
              <c:numCache>
                <c:formatCode>General</c:formatCode>
                <c:ptCount val="10"/>
                <c:pt idx="0">
                  <c:v>39</c:v>
                </c:pt>
                <c:pt idx="1">
                  <c:v>54</c:v>
                </c:pt>
                <c:pt idx="2">
                  <c:v>88</c:v>
                </c:pt>
                <c:pt idx="3">
                  <c:v>91</c:v>
                </c:pt>
                <c:pt idx="4">
                  <c:v>94</c:v>
                </c:pt>
                <c:pt idx="5">
                  <c:v>52</c:v>
                </c:pt>
                <c:pt idx="6">
                  <c:v>70</c:v>
                </c:pt>
                <c:pt idx="7">
                  <c:v>84</c:v>
                </c:pt>
                <c:pt idx="8">
                  <c:v>116</c:v>
                </c:pt>
                <c:pt idx="9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73088"/>
        <c:axId val="109679744"/>
      </c:lineChart>
      <c:catAx>
        <c:axId val="10967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443818043454625"/>
              <c:y val="0.82894736842105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967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67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60526315789473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967308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118358725869326"/>
          <c:y val="0.89736842105263159"/>
          <c:w val="0.87721955613536473"/>
          <c:h val="0.960526315789473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أريتيريـــا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'افريقيا عدا العربية والأسلامية'!#REF!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'افريقيا عدا العربية والأسلامية'!#REF!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'افريقيا عدا العربية والأسلامية'!#REF!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'افريقيا عدا العربية والأسلامية'!#REF!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'افريقيا عدا العربية والأسلامية'!#REF!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'افريقيا عدا العربية والأسلامية'!#REF!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29664"/>
        <c:axId val="109769088"/>
      </c:lineChart>
      <c:catAx>
        <c:axId val="10972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976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769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0972966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2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'استراليا وجزر الباسفيك'!#REF!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'استراليا وجزر الباسفيك'!#REF!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'استراليا وجزر الباسفيك'!#REF!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'استراليا وجزر الباسفيك'!#REF!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'استراليا وجزر الباسفيك'!#REF!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02656"/>
        <c:axId val="110949888"/>
      </c:lineChart>
      <c:catAx>
        <c:axId val="11090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109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9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10902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'استراليا وجزر الباسفيك'!#REF!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'استراليا وجزر الباسفيك'!#REF!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'استراليا وجزر الباسفيك'!#REF!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'استراليا وجزر الباسفيك'!#REF!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'استراليا وجزر الباسفيك'!#REF!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82656"/>
        <c:axId val="110993408"/>
      </c:lineChart>
      <c:catAx>
        <c:axId val="11098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السنوات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1099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99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مليون ريال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10982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واستراليا</a:t>
            </a:r>
          </a:p>
        </c:rich>
      </c:tx>
      <c:layout>
        <c:manualLayout>
          <c:xMode val="edge"/>
          <c:yMode val="edge"/>
          <c:x val="0.32888935549722947"/>
          <c:y val="1.30890052356020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962962962963"/>
          <c:y val="0.16492146596858639"/>
          <c:w val="0.83851851851851855"/>
          <c:h val="0.59162303664921467"/>
        </c:manualLayout>
      </c:layout>
      <c:lineChart>
        <c:grouping val="standard"/>
        <c:varyColors val="0"/>
        <c:ser>
          <c:idx val="1"/>
          <c:order val="0"/>
          <c:tx>
            <c:strRef>
              <c:f>'9'!$F$6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'9'!$B$9:$B$18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'9'!$F$9:$F$18</c:f>
              <c:numCache>
                <c:formatCode>General</c:formatCode>
                <c:ptCount val="10"/>
                <c:pt idx="0">
                  <c:v>2273</c:v>
                </c:pt>
                <c:pt idx="1">
                  <c:v>2907</c:v>
                </c:pt>
                <c:pt idx="2">
                  <c:v>4733</c:v>
                </c:pt>
                <c:pt idx="3">
                  <c:v>4223</c:v>
                </c:pt>
                <c:pt idx="4">
                  <c:v>4425</c:v>
                </c:pt>
                <c:pt idx="5">
                  <c:v>5737</c:v>
                </c:pt>
                <c:pt idx="6">
                  <c:v>6270</c:v>
                </c:pt>
                <c:pt idx="7">
                  <c:v>7734</c:v>
                </c:pt>
                <c:pt idx="8">
                  <c:v>7296</c:v>
                </c:pt>
                <c:pt idx="9">
                  <c:v>9274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'9'!$C$6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'9'!$B$9:$B$18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'9'!$C$9:$C$18</c:f>
              <c:numCache>
                <c:formatCode>General</c:formatCode>
                <c:ptCount val="10"/>
                <c:pt idx="0">
                  <c:v>1591</c:v>
                </c:pt>
                <c:pt idx="1">
                  <c:v>2344</c:v>
                </c:pt>
                <c:pt idx="2">
                  <c:v>2218</c:v>
                </c:pt>
                <c:pt idx="3">
                  <c:v>2062</c:v>
                </c:pt>
                <c:pt idx="4">
                  <c:v>1317</c:v>
                </c:pt>
                <c:pt idx="5">
                  <c:v>946</c:v>
                </c:pt>
                <c:pt idx="6">
                  <c:v>1394</c:v>
                </c:pt>
                <c:pt idx="7">
                  <c:v>1269</c:v>
                </c:pt>
                <c:pt idx="8">
                  <c:v>1565</c:v>
                </c:pt>
                <c:pt idx="9">
                  <c:v>2018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92800"/>
        <c:axId val="111295104"/>
      </c:lineChart>
      <c:catAx>
        <c:axId val="11129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851929619908621"/>
              <c:y val="0.83769743441755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129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295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888888888888889E-3"/>
              <c:y val="0.376963900454851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129280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777808885000485"/>
          <c:y val="0.91099586373692809"/>
          <c:w val="0.89777902206668603"/>
          <c:h val="0.9738230888678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نيوزيلندا</a:t>
            </a:r>
          </a:p>
        </c:rich>
      </c:tx>
      <c:layout>
        <c:manualLayout>
          <c:xMode val="edge"/>
          <c:yMode val="edge"/>
          <c:x val="0.32000046660834058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8148148148148"/>
          <c:y val="0.16315789473684211"/>
          <c:w val="0.83703703703703702"/>
          <c:h val="0.58947368421052626"/>
        </c:manualLayout>
      </c:layout>
      <c:lineChart>
        <c:grouping val="standard"/>
        <c:varyColors val="0"/>
        <c:ser>
          <c:idx val="1"/>
          <c:order val="0"/>
          <c:tx>
            <c:strRef>
              <c:f>'9'!$F$6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'9'!$B$9:$B$18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'9'!$F$47:$F$56</c:f>
              <c:numCache>
                <c:formatCode>General</c:formatCode>
                <c:ptCount val="10"/>
                <c:pt idx="0">
                  <c:v>289</c:v>
                </c:pt>
                <c:pt idx="1">
                  <c:v>364</c:v>
                </c:pt>
                <c:pt idx="2">
                  <c:v>451</c:v>
                </c:pt>
                <c:pt idx="3">
                  <c:v>406</c:v>
                </c:pt>
                <c:pt idx="4">
                  <c:v>654</c:v>
                </c:pt>
                <c:pt idx="5">
                  <c:v>831</c:v>
                </c:pt>
                <c:pt idx="6">
                  <c:v>1143</c:v>
                </c:pt>
                <c:pt idx="7">
                  <c:v>1053</c:v>
                </c:pt>
                <c:pt idx="8">
                  <c:v>1568</c:v>
                </c:pt>
                <c:pt idx="9">
                  <c:v>2200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'9'!$C$6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'9'!$B$9:$B$18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'9'!$C$47:$C$56</c:f>
              <c:numCache>
                <c:formatCode>General</c:formatCode>
                <c:ptCount val="10"/>
                <c:pt idx="0">
                  <c:v>333</c:v>
                </c:pt>
                <c:pt idx="1">
                  <c:v>517</c:v>
                </c:pt>
                <c:pt idx="2">
                  <c:v>368</c:v>
                </c:pt>
                <c:pt idx="3">
                  <c:v>273</c:v>
                </c:pt>
                <c:pt idx="4">
                  <c:v>327</c:v>
                </c:pt>
                <c:pt idx="5">
                  <c:v>599</c:v>
                </c:pt>
                <c:pt idx="6">
                  <c:v>404</c:v>
                </c:pt>
                <c:pt idx="7">
                  <c:v>1087</c:v>
                </c:pt>
                <c:pt idx="8">
                  <c:v>1042</c:v>
                </c:pt>
                <c:pt idx="9">
                  <c:v>1191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20448"/>
        <c:axId val="111335296"/>
      </c:lineChart>
      <c:catAx>
        <c:axId val="11132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370448138427149"/>
              <c:y val="0.834210526315789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133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335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37037037037037E-2"/>
              <c:y val="0.381578947368421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132044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666697773889374"/>
          <c:y val="0.90789473684210531"/>
          <c:w val="0.83851976280742679"/>
          <c:h val="0.973684210526315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والدول الآسيوية غير العربية والإسلامية </a:t>
            </a:r>
          </a:p>
        </c:rich>
      </c:tx>
      <c:layout>
        <c:manualLayout>
          <c:xMode val="edge"/>
          <c:yMode val="edge"/>
          <c:x val="0.26610169491525426"/>
          <c:y val="1.3513513513513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45762711864407"/>
          <c:y val="0.12162178212334"/>
          <c:w val="0.80169491525423731"/>
          <c:h val="0.67837927362129646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23277</c:v>
              </c:pt>
              <c:pt idx="1">
                <c:v>26711</c:v>
              </c:pt>
              <c:pt idx="2">
                <c:v>28386</c:v>
              </c:pt>
              <c:pt idx="3">
                <c:v>30813</c:v>
              </c:pt>
              <c:pt idx="4">
                <c:v>41296</c:v>
              </c:pt>
              <c:pt idx="5">
                <c:v>46810</c:v>
              </c:pt>
              <c:pt idx="6">
                <c:v>59852</c:v>
              </c:pt>
              <c:pt idx="7">
                <c:v>74401</c:v>
              </c:pt>
              <c:pt idx="8">
                <c:v>101940</c:v>
              </c:pt>
              <c:pt idx="9">
                <c:v>136342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81118</c:v>
              </c:pt>
              <c:pt idx="1">
                <c:v>127419</c:v>
              </c:pt>
              <c:pt idx="2">
                <c:v>116226</c:v>
              </c:pt>
              <c:pt idx="3">
                <c:v>121897</c:v>
              </c:pt>
              <c:pt idx="4">
                <c:v>156347</c:v>
              </c:pt>
              <c:pt idx="5">
                <c:v>210853</c:v>
              </c:pt>
              <c:pt idx="6">
                <c:v>326920</c:v>
              </c:pt>
              <c:pt idx="7">
                <c:v>394555</c:v>
              </c:pt>
              <c:pt idx="8">
                <c:v>432558</c:v>
              </c:pt>
              <c:pt idx="9">
                <c:v>604576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03168"/>
        <c:axId val="95305728"/>
      </c:lineChart>
      <c:catAx>
        <c:axId val="95303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2203389830508473"/>
              <c:y val="0.859460594452720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530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3057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3864870539831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530316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288135593220336"/>
          <c:y val="0.93513627012839606"/>
          <c:w val="0.56271186440677967"/>
          <c:h val="5.40540540540540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'امريكا الشمالية'!#REF!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'امريكا الشمالية'!#REF!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'امريكا الشمالية'!#REF!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'امريكا الشمالية'!#REF!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'امريكا الشمالية'!#REF!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73440"/>
        <c:axId val="112175360"/>
      </c:lineChart>
      <c:catAx>
        <c:axId val="11217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1217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175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12173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 الولايات المتحدة الأمريكية</a:t>
            </a:r>
          </a:p>
        </c:rich>
      </c:tx>
      <c:layout>
        <c:manualLayout>
          <c:xMode val="edge"/>
          <c:yMode val="edge"/>
          <c:x val="0.28296342957130355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11111111111111"/>
          <c:y val="0.1566579634464752"/>
          <c:w val="0.82666666666666666"/>
          <c:h val="0.60835509138381205"/>
        </c:manualLayout>
      </c:layout>
      <c:lineChart>
        <c:grouping val="standard"/>
        <c:varyColors val="0"/>
        <c:ser>
          <c:idx val="1"/>
          <c:order val="0"/>
          <c:tx>
            <c:strRef>
              <c:f>'10'!$F$6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'10'!$B$9:$B$18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'10'!$F$9:$F$18</c:f>
              <c:numCache>
                <c:formatCode>General</c:formatCode>
                <c:ptCount val="10"/>
                <c:pt idx="0">
                  <c:v>19882</c:v>
                </c:pt>
                <c:pt idx="1">
                  <c:v>21802</c:v>
                </c:pt>
                <c:pt idx="2">
                  <c:v>20770</c:v>
                </c:pt>
                <c:pt idx="3">
                  <c:v>19737</c:v>
                </c:pt>
                <c:pt idx="4">
                  <c:v>23150</c:v>
                </c:pt>
                <c:pt idx="5">
                  <c:v>27028</c:v>
                </c:pt>
                <c:pt idx="6">
                  <c:v>32952</c:v>
                </c:pt>
                <c:pt idx="7">
                  <c:v>37802</c:v>
                </c:pt>
                <c:pt idx="8">
                  <c:v>45852</c:v>
                </c:pt>
                <c:pt idx="9">
                  <c:v>59107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'10'!$C$6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'10'!$B$9:$B$18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'10'!$C$9:$C$18</c:f>
              <c:numCache>
                <c:formatCode>General</c:formatCode>
                <c:ptCount val="10"/>
                <c:pt idx="0">
                  <c:v>37185</c:v>
                </c:pt>
                <c:pt idx="1">
                  <c:v>58832</c:v>
                </c:pt>
                <c:pt idx="2">
                  <c:v>46482</c:v>
                </c:pt>
                <c:pt idx="3">
                  <c:v>53511</c:v>
                </c:pt>
                <c:pt idx="4">
                  <c:v>65385</c:v>
                </c:pt>
                <c:pt idx="5">
                  <c:v>81360</c:v>
                </c:pt>
                <c:pt idx="6">
                  <c:v>104746</c:v>
                </c:pt>
                <c:pt idx="7">
                  <c:v>119239</c:v>
                </c:pt>
                <c:pt idx="8">
                  <c:v>147432</c:v>
                </c:pt>
                <c:pt idx="9">
                  <c:v>195521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87040"/>
        <c:axId val="112489600"/>
      </c:lineChart>
      <c:catAx>
        <c:axId val="11248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03711480509381"/>
              <c:y val="0.83289817232375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248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89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074074074074077E-3"/>
              <c:y val="0.370757180156657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248704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44475551667152"/>
          <c:y val="0.90078328981723232"/>
          <c:w val="0.65629722951297753"/>
          <c:h val="6.26631853785900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كندا</a:t>
            </a:r>
          </a:p>
        </c:rich>
      </c:tx>
      <c:layout>
        <c:manualLayout>
          <c:xMode val="edge"/>
          <c:yMode val="edge"/>
          <c:x val="0.35703750364537762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40740740740741"/>
          <c:y val="0.16187989556135771"/>
          <c:w val="0.83851851851851855"/>
          <c:h val="0.59268929503916445"/>
        </c:manualLayout>
      </c:layout>
      <c:lineChart>
        <c:grouping val="standard"/>
        <c:varyColors val="0"/>
        <c:ser>
          <c:idx val="1"/>
          <c:order val="0"/>
          <c:tx>
            <c:strRef>
              <c:f>'10'!$F$6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'10'!$B$9:$B$18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'10'!$F$47:$F$56</c:f>
              <c:numCache>
                <c:formatCode>General</c:formatCode>
                <c:ptCount val="10"/>
                <c:pt idx="0">
                  <c:v>1321</c:v>
                </c:pt>
                <c:pt idx="1">
                  <c:v>1082</c:v>
                </c:pt>
                <c:pt idx="2">
                  <c:v>1408</c:v>
                </c:pt>
                <c:pt idx="3">
                  <c:v>1321</c:v>
                </c:pt>
                <c:pt idx="4">
                  <c:v>1727</c:v>
                </c:pt>
                <c:pt idx="5">
                  <c:v>2288</c:v>
                </c:pt>
                <c:pt idx="6">
                  <c:v>1940</c:v>
                </c:pt>
                <c:pt idx="7">
                  <c:v>2563</c:v>
                </c:pt>
                <c:pt idx="8">
                  <c:v>3584</c:v>
                </c:pt>
                <c:pt idx="9">
                  <c:v>6796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'10'!$C$6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'10'!$B$9:$B$18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'10'!$C$47:$C$56</c:f>
              <c:numCache>
                <c:formatCode>General</c:formatCode>
                <c:ptCount val="10"/>
                <c:pt idx="0">
                  <c:v>1282</c:v>
                </c:pt>
                <c:pt idx="1">
                  <c:v>1852</c:v>
                </c:pt>
                <c:pt idx="2">
                  <c:v>1383</c:v>
                </c:pt>
                <c:pt idx="3">
                  <c:v>1799</c:v>
                </c:pt>
                <c:pt idx="4">
                  <c:v>2282</c:v>
                </c:pt>
                <c:pt idx="5">
                  <c:v>3531</c:v>
                </c:pt>
                <c:pt idx="6">
                  <c:v>4834</c:v>
                </c:pt>
                <c:pt idx="7">
                  <c:v>5426</c:v>
                </c:pt>
                <c:pt idx="8">
                  <c:v>6563</c:v>
                </c:pt>
                <c:pt idx="9">
                  <c:v>7686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06752"/>
        <c:axId val="112517504"/>
      </c:lineChart>
      <c:catAx>
        <c:axId val="11250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111188879167879"/>
              <c:y val="0.83028720626631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251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51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888888888888889E-3"/>
              <c:y val="0.368146214099216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250675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85188295907456"/>
          <c:y val="0.90339425587467359"/>
          <c:w val="0.87555679984446388"/>
          <c:h val="0.96605744125326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والبرازيل</a:t>
            </a:r>
          </a:p>
        </c:rich>
      </c:tx>
      <c:layout>
        <c:manualLayout>
          <c:xMode val="edge"/>
          <c:yMode val="edge"/>
          <c:x val="0.36323529411764705"/>
          <c:y val="2.39361702127659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35294117647059"/>
          <c:y val="0.16223404255319149"/>
          <c:w val="0.84264705882352942"/>
          <c:h val="0.61968085106382975"/>
        </c:manualLayout>
      </c:layout>
      <c:lineChart>
        <c:grouping val="standard"/>
        <c:varyColors val="0"/>
        <c:ser>
          <c:idx val="1"/>
          <c:order val="0"/>
          <c:tx>
            <c:strRef>
              <c:f>'11'!$F$6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'11'!$B$9:$B$18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'11'!$F$9:$F$18</c:f>
              <c:numCache>
                <c:formatCode>General</c:formatCode>
                <c:ptCount val="10"/>
                <c:pt idx="0">
                  <c:v>1650</c:v>
                </c:pt>
                <c:pt idx="1">
                  <c:v>2314</c:v>
                </c:pt>
                <c:pt idx="2">
                  <c:v>2431</c:v>
                </c:pt>
                <c:pt idx="3">
                  <c:v>2074</c:v>
                </c:pt>
                <c:pt idx="4">
                  <c:v>2919</c:v>
                </c:pt>
                <c:pt idx="5">
                  <c:v>3253</c:v>
                </c:pt>
                <c:pt idx="6">
                  <c:v>4922</c:v>
                </c:pt>
                <c:pt idx="7">
                  <c:v>5490</c:v>
                </c:pt>
                <c:pt idx="8">
                  <c:v>6564</c:v>
                </c:pt>
                <c:pt idx="9">
                  <c:v>10851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'11'!$C$6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'11'!$B$9:$B$18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'11'!$C$9:$C$18</c:f>
              <c:numCache>
                <c:formatCode>General</c:formatCode>
                <c:ptCount val="10"/>
                <c:pt idx="0">
                  <c:v>2216</c:v>
                </c:pt>
                <c:pt idx="1">
                  <c:v>3505</c:v>
                </c:pt>
                <c:pt idx="2">
                  <c:v>2417</c:v>
                </c:pt>
                <c:pt idx="3">
                  <c:v>2335</c:v>
                </c:pt>
                <c:pt idx="4">
                  <c:v>3249</c:v>
                </c:pt>
                <c:pt idx="5">
                  <c:v>4038</c:v>
                </c:pt>
                <c:pt idx="6">
                  <c:v>5178</c:v>
                </c:pt>
                <c:pt idx="7">
                  <c:v>5977</c:v>
                </c:pt>
                <c:pt idx="8">
                  <c:v>6405</c:v>
                </c:pt>
                <c:pt idx="9">
                  <c:v>9790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48288"/>
        <c:axId val="111567232"/>
      </c:lineChart>
      <c:catAx>
        <c:axId val="11154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911764705882357"/>
              <c:y val="0.853724521136985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156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567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529411764705881E-3"/>
              <c:y val="0.39893672865359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154828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64705882352942"/>
          <c:y val="0.91223515943485778"/>
          <c:w val="0.67794117647058827"/>
          <c:h val="6.38297872340425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والمكسيك</a:t>
            </a:r>
          </a:p>
        </c:rich>
      </c:tx>
      <c:layout>
        <c:manualLayout>
          <c:xMode val="edge"/>
          <c:yMode val="edge"/>
          <c:x val="0.36538492599667644"/>
          <c:y val="1.312335958005249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9467455621302"/>
          <c:y val="0.17585301837270342"/>
          <c:w val="0.83875739644970415"/>
          <c:h val="0.59055118110236215"/>
        </c:manualLayout>
      </c:layout>
      <c:lineChart>
        <c:grouping val="standard"/>
        <c:varyColors val="0"/>
        <c:ser>
          <c:idx val="1"/>
          <c:order val="0"/>
          <c:tx>
            <c:strRef>
              <c:f>'11'!$F$6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'11'!$B$9:$B$18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'11'!$F$47:$F$56</c:f>
              <c:numCache>
                <c:formatCode>General</c:formatCode>
                <c:ptCount val="10"/>
                <c:pt idx="0">
                  <c:v>411</c:v>
                </c:pt>
                <c:pt idx="1">
                  <c:v>787</c:v>
                </c:pt>
                <c:pt idx="2">
                  <c:v>592</c:v>
                </c:pt>
                <c:pt idx="3">
                  <c:v>519</c:v>
                </c:pt>
                <c:pt idx="4">
                  <c:v>517</c:v>
                </c:pt>
                <c:pt idx="5">
                  <c:v>746</c:v>
                </c:pt>
                <c:pt idx="6">
                  <c:v>1284</c:v>
                </c:pt>
                <c:pt idx="7">
                  <c:v>1598</c:v>
                </c:pt>
                <c:pt idx="8">
                  <c:v>1508</c:v>
                </c:pt>
                <c:pt idx="9">
                  <c:v>1618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'11'!$C$6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'11'!$B$9:$B$18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'11'!$C$47:$C$56</c:f>
              <c:numCache>
                <c:formatCode>General</c:formatCode>
                <c:ptCount val="10"/>
                <c:pt idx="0">
                  <c:v>361</c:v>
                </c:pt>
                <c:pt idx="1">
                  <c:v>252</c:v>
                </c:pt>
                <c:pt idx="2">
                  <c:v>558</c:v>
                </c:pt>
                <c:pt idx="3">
                  <c:v>520</c:v>
                </c:pt>
                <c:pt idx="4">
                  <c:v>698</c:v>
                </c:pt>
                <c:pt idx="5">
                  <c:v>1068</c:v>
                </c:pt>
                <c:pt idx="6">
                  <c:v>1481</c:v>
                </c:pt>
                <c:pt idx="7">
                  <c:v>1165</c:v>
                </c:pt>
                <c:pt idx="8">
                  <c:v>1743</c:v>
                </c:pt>
                <c:pt idx="9">
                  <c:v>1522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52864"/>
        <c:axId val="113655168"/>
      </c:lineChart>
      <c:catAx>
        <c:axId val="11365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07103697836587"/>
              <c:y val="0.834647873740191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365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655168"/>
        <c:scaling>
          <c:orientation val="minMax"/>
          <c:max val="1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80578530045948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3652864"/>
        <c:crosses val="autoZero"/>
        <c:crossBetween val="between"/>
        <c:majorUnit val="2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041435648946248"/>
          <c:y val="0.9081386873884858"/>
          <c:w val="0.66420164935004422"/>
          <c:h val="5.77430577083376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والأرجنتين</a:t>
            </a:r>
          </a:p>
        </c:rich>
      </c:tx>
      <c:layout>
        <c:manualLayout>
          <c:xMode val="edge"/>
          <c:yMode val="edge"/>
          <c:x val="0.33628365038440988"/>
          <c:y val="1.3157894736842105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26843657817108"/>
          <c:y val="0.15263157894736842"/>
          <c:w val="0.82595870206489674"/>
          <c:h val="0.6"/>
        </c:manualLayout>
      </c:layout>
      <c:lineChart>
        <c:grouping val="standard"/>
        <c:varyColors val="0"/>
        <c:ser>
          <c:idx val="1"/>
          <c:order val="0"/>
          <c:tx>
            <c:strRef>
              <c:f>'11'!$F$82:$H$82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'11'!$B$85:$B$94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'11'!$F$85:$F$94</c:f>
              <c:numCache>
                <c:formatCode>General</c:formatCode>
                <c:ptCount val="10"/>
                <c:pt idx="0">
                  <c:v>121</c:v>
                </c:pt>
                <c:pt idx="1">
                  <c:v>154</c:v>
                </c:pt>
                <c:pt idx="2">
                  <c:v>231</c:v>
                </c:pt>
                <c:pt idx="3">
                  <c:v>311</c:v>
                </c:pt>
                <c:pt idx="4">
                  <c:v>664</c:v>
                </c:pt>
                <c:pt idx="5">
                  <c:v>698</c:v>
                </c:pt>
                <c:pt idx="6">
                  <c:v>1033</c:v>
                </c:pt>
                <c:pt idx="7">
                  <c:v>1591</c:v>
                </c:pt>
                <c:pt idx="8">
                  <c:v>2181</c:v>
                </c:pt>
                <c:pt idx="9">
                  <c:v>2334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'11'!$C$82:$E$82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'11'!$B$85:$B$94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'11'!$C$85:$C$94</c:f>
              <c:numCache>
                <c:formatCode>General</c:formatCode>
                <c:ptCount val="10"/>
                <c:pt idx="0">
                  <c:v>49</c:v>
                </c:pt>
                <c:pt idx="1">
                  <c:v>9</c:v>
                </c:pt>
                <c:pt idx="2">
                  <c:v>42</c:v>
                </c:pt>
                <c:pt idx="3">
                  <c:v>30</c:v>
                </c:pt>
                <c:pt idx="4">
                  <c:v>12</c:v>
                </c:pt>
                <c:pt idx="5">
                  <c:v>79</c:v>
                </c:pt>
                <c:pt idx="6">
                  <c:v>1</c:v>
                </c:pt>
                <c:pt idx="7">
                  <c:v>1</c:v>
                </c:pt>
                <c:pt idx="8">
                  <c:v>71</c:v>
                </c:pt>
                <c:pt idx="9">
                  <c:v>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25824"/>
        <c:axId val="113728128"/>
      </c:lineChart>
      <c:catAx>
        <c:axId val="11372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885033176162719"/>
              <c:y val="0.82894736842105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372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728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746312684365781E-3"/>
              <c:y val="0.363157894736842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3725824"/>
        <c:crosses val="autoZero"/>
        <c:crossBetween val="between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123924774889864"/>
          <c:y val="0.90526315789473688"/>
          <c:w val="0.67699207952988183"/>
          <c:h val="6.57894736842105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التبادل التجاري بين اللمملكة واليابان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'دول اوروبا 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'دول اوروبا 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'دول اوروبا 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'دول اوروبا 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'دول اوروبا 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6080"/>
        <c:axId val="115521024"/>
      </c:lineChart>
      <c:catAx>
        <c:axId val="11548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1552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521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115486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ايطاليا</a:t>
            </a:r>
          </a:p>
        </c:rich>
      </c:tx>
      <c:layout>
        <c:manualLayout>
          <c:xMode val="edge"/>
          <c:yMode val="edge"/>
          <c:x val="0.33825701624815363"/>
          <c:y val="1.3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59970457902511"/>
          <c:y val="0.14311111111111111"/>
          <c:w val="0.8537666174298375"/>
          <c:h val="0.58666666666666667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'12'!$F$9:$F$18</c:f>
              <c:numCache>
                <c:formatCode>General</c:formatCode>
                <c:ptCount val="10"/>
                <c:pt idx="0">
                  <c:v>4424</c:v>
                </c:pt>
                <c:pt idx="1">
                  <c:v>4698</c:v>
                </c:pt>
                <c:pt idx="2">
                  <c:v>4543</c:v>
                </c:pt>
                <c:pt idx="3">
                  <c:v>5203</c:v>
                </c:pt>
                <c:pt idx="4">
                  <c:v>5941</c:v>
                </c:pt>
                <c:pt idx="5">
                  <c:v>5932</c:v>
                </c:pt>
                <c:pt idx="6">
                  <c:v>8468</c:v>
                </c:pt>
                <c:pt idx="7">
                  <c:v>10550</c:v>
                </c:pt>
                <c:pt idx="8">
                  <c:v>15381</c:v>
                </c:pt>
                <c:pt idx="9">
                  <c:v>17288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'12'!$B$9:$B$18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'12'!$C$9:$C$18</c:f>
              <c:numCache>
                <c:formatCode>General</c:formatCode>
                <c:ptCount val="10"/>
                <c:pt idx="0">
                  <c:v>4428</c:v>
                </c:pt>
                <c:pt idx="1">
                  <c:v>6971</c:v>
                </c:pt>
                <c:pt idx="2">
                  <c:v>6621</c:v>
                </c:pt>
                <c:pt idx="3">
                  <c:v>6746</c:v>
                </c:pt>
                <c:pt idx="4">
                  <c:v>8865</c:v>
                </c:pt>
                <c:pt idx="5">
                  <c:v>12553</c:v>
                </c:pt>
                <c:pt idx="6">
                  <c:v>20145</c:v>
                </c:pt>
                <c:pt idx="7">
                  <c:v>19359</c:v>
                </c:pt>
                <c:pt idx="8">
                  <c:v>17239</c:v>
                </c:pt>
                <c:pt idx="9">
                  <c:v>22902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24512"/>
        <c:axId val="115831168"/>
      </c:lineChart>
      <c:catAx>
        <c:axId val="11582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550960118168387"/>
              <c:y val="0.83200223972003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583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831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9466778652668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582451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872968980797638"/>
          <c:y val="0.90666890638670161"/>
          <c:w val="0.85081240768094535"/>
          <c:h val="0.970669186351705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وألمانيا</a:t>
            </a:r>
          </a:p>
        </c:rich>
      </c:tx>
      <c:layout>
        <c:manualLayout>
          <c:xMode val="edge"/>
          <c:yMode val="edge"/>
          <c:x val="0.34121122599704579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8759231905465"/>
          <c:y val="0.14322916666666666"/>
          <c:w val="0.80945347119645494"/>
          <c:h val="0.578125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'12'!$B$47:$B$56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'12'!$F$47:$F$56</c:f>
              <c:numCache>
                <c:formatCode>General</c:formatCode>
                <c:ptCount val="10"/>
                <c:pt idx="0">
                  <c:v>7648</c:v>
                </c:pt>
                <c:pt idx="1">
                  <c:v>9164</c:v>
                </c:pt>
                <c:pt idx="2">
                  <c:v>9403</c:v>
                </c:pt>
                <c:pt idx="3">
                  <c:v>10217</c:v>
                </c:pt>
                <c:pt idx="4">
                  <c:v>14009</c:v>
                </c:pt>
                <c:pt idx="5">
                  <c:v>14217</c:v>
                </c:pt>
                <c:pt idx="6">
                  <c:v>18238</c:v>
                </c:pt>
                <c:pt idx="7">
                  <c:v>21223</c:v>
                </c:pt>
                <c:pt idx="8">
                  <c:v>30022</c:v>
                </c:pt>
                <c:pt idx="9">
                  <c:v>32047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'12'!$B$47:$B$56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'12'!$C$47:$C$56</c:f>
              <c:numCache>
                <c:formatCode>General</c:formatCode>
                <c:ptCount val="10"/>
                <c:pt idx="0">
                  <c:v>1886</c:v>
                </c:pt>
                <c:pt idx="1">
                  <c:v>3056</c:v>
                </c:pt>
                <c:pt idx="2">
                  <c:v>1714</c:v>
                </c:pt>
                <c:pt idx="3">
                  <c:v>1924</c:v>
                </c:pt>
                <c:pt idx="4">
                  <c:v>1682</c:v>
                </c:pt>
                <c:pt idx="5">
                  <c:v>3135</c:v>
                </c:pt>
                <c:pt idx="6">
                  <c:v>4086</c:v>
                </c:pt>
                <c:pt idx="7">
                  <c:v>4729</c:v>
                </c:pt>
                <c:pt idx="8">
                  <c:v>4401</c:v>
                </c:pt>
                <c:pt idx="9">
                  <c:v>5588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61632"/>
        <c:axId val="112663936"/>
      </c:lineChart>
      <c:catAx>
        <c:axId val="11266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698670605612995"/>
              <c:y val="0.830731353893263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266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63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7725258493353029E-2"/>
              <c:y val="0.382813593613298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266163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9202363367799113"/>
          <c:y val="0.90625218722659662"/>
          <c:w val="0.85967503692762182"/>
          <c:h val="0.96875246062992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فرنسا</a:t>
            </a:r>
          </a:p>
        </c:rich>
      </c:tx>
      <c:layout>
        <c:manualLayout>
          <c:xMode val="edge"/>
          <c:yMode val="edge"/>
          <c:x val="0.33284054729845158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92899408284024"/>
          <c:y val="0.13421052631578947"/>
          <c:w val="0.80917159763313606"/>
          <c:h val="0.55000000000000004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'12'!$F$85:$F$94</c:f>
              <c:numCache>
                <c:formatCode>General</c:formatCode>
                <c:ptCount val="10"/>
                <c:pt idx="0">
                  <c:v>4421</c:v>
                </c:pt>
                <c:pt idx="1">
                  <c:v>4675</c:v>
                </c:pt>
                <c:pt idx="2">
                  <c:v>4473</c:v>
                </c:pt>
                <c:pt idx="3">
                  <c:v>4350</c:v>
                </c:pt>
                <c:pt idx="4">
                  <c:v>5624</c:v>
                </c:pt>
                <c:pt idx="5">
                  <c:v>6092</c:v>
                </c:pt>
                <c:pt idx="6">
                  <c:v>7687</c:v>
                </c:pt>
                <c:pt idx="7">
                  <c:v>10082</c:v>
                </c:pt>
                <c:pt idx="8">
                  <c:v>11499</c:v>
                </c:pt>
                <c:pt idx="9">
                  <c:v>15244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'12'!$B$85:$B$94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'12'!$C$85:$C$94</c:f>
              <c:numCache>
                <c:formatCode>General</c:formatCode>
                <c:ptCount val="10"/>
                <c:pt idx="0">
                  <c:v>7469</c:v>
                </c:pt>
                <c:pt idx="1">
                  <c:v>10910</c:v>
                </c:pt>
                <c:pt idx="2">
                  <c:v>7459</c:v>
                </c:pt>
                <c:pt idx="3">
                  <c:v>7738</c:v>
                </c:pt>
                <c:pt idx="4">
                  <c:v>8774</c:v>
                </c:pt>
                <c:pt idx="5">
                  <c:v>12335</c:v>
                </c:pt>
                <c:pt idx="6">
                  <c:v>16102</c:v>
                </c:pt>
                <c:pt idx="7">
                  <c:v>15420</c:v>
                </c:pt>
                <c:pt idx="8">
                  <c:v>15380</c:v>
                </c:pt>
                <c:pt idx="9">
                  <c:v>18568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01824"/>
        <c:axId val="112704128"/>
      </c:lineChart>
      <c:catAx>
        <c:axId val="11270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923107984283023"/>
              <c:y val="0.80789473684210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270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0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9230769230769232E-2"/>
              <c:y val="0.376315789473684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2701824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1005932690366366"/>
          <c:y val="0.90263157894736845"/>
          <c:w val="0.86094736678625239"/>
          <c:h val="0.968421052631578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/>
              <a:t>التبادل التجاري بين المملكة والدول الافريقية غير العربية والإسلامية</a:t>
            </a:r>
          </a:p>
        </c:rich>
      </c:tx>
      <c:layout>
        <c:manualLayout>
          <c:xMode val="edge"/>
          <c:yMode val="edge"/>
          <c:x val="0.25000017734269703"/>
          <c:y val="1.3297872340425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89200892433695"/>
          <c:y val="0.1170214285621527"/>
          <c:w val="0.8175682418973701"/>
          <c:h val="0.68617110384171354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1739</c:v>
              </c:pt>
              <c:pt idx="1">
                <c:v>1296</c:v>
              </c:pt>
              <c:pt idx="2">
                <c:v>1066</c:v>
              </c:pt>
              <c:pt idx="3">
                <c:v>971</c:v>
              </c:pt>
              <c:pt idx="4">
                <c:v>984</c:v>
              </c:pt>
              <c:pt idx="5">
                <c:v>1882</c:v>
              </c:pt>
              <c:pt idx="6">
                <c:v>1983</c:v>
              </c:pt>
              <c:pt idx="7">
                <c:v>1999</c:v>
              </c:pt>
              <c:pt idx="8">
                <c:v>2743</c:v>
              </c:pt>
              <c:pt idx="9">
                <c:v>3140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5391</c:v>
              </c:pt>
              <c:pt idx="1">
                <c:v>7481</c:v>
              </c:pt>
              <c:pt idx="2">
                <c:v>6720</c:v>
              </c:pt>
              <c:pt idx="3">
                <c:v>7187</c:v>
              </c:pt>
              <c:pt idx="4">
                <c:v>9701</c:v>
              </c:pt>
              <c:pt idx="5">
                <c:v>12188</c:v>
              </c:pt>
              <c:pt idx="6">
                <c:v>15840</c:v>
              </c:pt>
              <c:pt idx="7">
                <c:v>16779</c:v>
              </c:pt>
              <c:pt idx="8">
                <c:v>17453</c:v>
              </c:pt>
              <c:pt idx="9">
                <c:v>24792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39264"/>
        <c:axId val="95341568"/>
      </c:lineChart>
      <c:catAx>
        <c:axId val="9533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1689224657728594"/>
              <c:y val="0.87234154241358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53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34156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rPr lang="ar-SA"/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459459459459464E-3"/>
              <c:y val="0.404255877589769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5339264"/>
        <c:crosses val="autoZero"/>
        <c:crossBetween val="between"/>
        <c:majorUnit val="3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702720436972406"/>
          <c:y val="0.93883090411570891"/>
          <c:w val="0.56250053202809103"/>
          <c:h val="5.31914893617021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هولندا</a:t>
            </a:r>
          </a:p>
        </c:rich>
      </c:tx>
      <c:layout>
        <c:manualLayout>
          <c:xMode val="edge"/>
          <c:yMode val="edge"/>
          <c:x val="0.34711964549483015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4785819793205"/>
          <c:y val="0.1423611111111111"/>
          <c:w val="0.82570162481536191"/>
          <c:h val="0.5859375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'12'!$F$123:$F$132</c:f>
              <c:numCache>
                <c:formatCode>General</c:formatCode>
                <c:ptCount val="10"/>
                <c:pt idx="0">
                  <c:v>1971</c:v>
                </c:pt>
                <c:pt idx="1">
                  <c:v>2387</c:v>
                </c:pt>
                <c:pt idx="2">
                  <c:v>2190</c:v>
                </c:pt>
                <c:pt idx="3">
                  <c:v>2045</c:v>
                </c:pt>
                <c:pt idx="4">
                  <c:v>3306</c:v>
                </c:pt>
                <c:pt idx="5">
                  <c:v>3338</c:v>
                </c:pt>
                <c:pt idx="6">
                  <c:v>3703</c:v>
                </c:pt>
                <c:pt idx="7">
                  <c:v>3865</c:v>
                </c:pt>
                <c:pt idx="8">
                  <c:v>4552</c:v>
                </c:pt>
                <c:pt idx="9">
                  <c:v>5479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'12'!$C$123:$C$132</c:f>
              <c:numCache>
                <c:formatCode>General</c:formatCode>
                <c:ptCount val="10"/>
                <c:pt idx="0">
                  <c:v>7845</c:v>
                </c:pt>
                <c:pt idx="1">
                  <c:v>11592</c:v>
                </c:pt>
                <c:pt idx="2">
                  <c:v>7971</c:v>
                </c:pt>
                <c:pt idx="3">
                  <c:v>6989</c:v>
                </c:pt>
                <c:pt idx="4">
                  <c:v>10338</c:v>
                </c:pt>
                <c:pt idx="5">
                  <c:v>18216</c:v>
                </c:pt>
                <c:pt idx="6">
                  <c:v>24308</c:v>
                </c:pt>
                <c:pt idx="7">
                  <c:v>24331</c:v>
                </c:pt>
                <c:pt idx="8">
                  <c:v>18630</c:v>
                </c:pt>
                <c:pt idx="9">
                  <c:v>24529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36640"/>
        <c:axId val="115939200"/>
      </c:lineChart>
      <c:catAx>
        <c:axId val="11593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698670605612995"/>
              <c:y val="0.835939687226596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593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939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3293943870014771E-2"/>
              <c:y val="0.388021926946631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593664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020679468242246"/>
          <c:y val="0.90625218722659662"/>
          <c:w val="0.84933530280649927"/>
          <c:h val="0.96875246062992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اسبانيا</a:t>
            </a:r>
          </a:p>
        </c:rich>
      </c:tx>
      <c:layout>
        <c:manualLayout>
          <c:xMode val="edge"/>
          <c:yMode val="edge"/>
          <c:x val="0.34859675036927623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7917282127031"/>
          <c:y val="0.14610673665791776"/>
          <c:w val="0.83751846381093054"/>
          <c:h val="0.58530183727034124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'12'!$F$161:$F$170</c:f>
              <c:numCache>
                <c:formatCode>General</c:formatCode>
                <c:ptCount val="10"/>
                <c:pt idx="0">
                  <c:v>1962</c:v>
                </c:pt>
                <c:pt idx="1">
                  <c:v>1607</c:v>
                </c:pt>
                <c:pt idx="2">
                  <c:v>1666</c:v>
                </c:pt>
                <c:pt idx="3">
                  <c:v>1540</c:v>
                </c:pt>
                <c:pt idx="4">
                  <c:v>2003</c:v>
                </c:pt>
                <c:pt idx="5">
                  <c:v>2336</c:v>
                </c:pt>
                <c:pt idx="6">
                  <c:v>2510</c:v>
                </c:pt>
                <c:pt idx="7">
                  <c:v>2880</c:v>
                </c:pt>
                <c:pt idx="8">
                  <c:v>4429</c:v>
                </c:pt>
                <c:pt idx="9">
                  <c:v>5064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'12'!$C$161:$C$170</c:f>
              <c:numCache>
                <c:formatCode>General</c:formatCode>
                <c:ptCount val="10"/>
                <c:pt idx="0">
                  <c:v>3388</c:v>
                </c:pt>
                <c:pt idx="1">
                  <c:v>5013</c:v>
                </c:pt>
                <c:pt idx="2">
                  <c:v>4428</c:v>
                </c:pt>
                <c:pt idx="3">
                  <c:v>5539</c:v>
                </c:pt>
                <c:pt idx="4">
                  <c:v>6536</c:v>
                </c:pt>
                <c:pt idx="5">
                  <c:v>8382</c:v>
                </c:pt>
                <c:pt idx="6">
                  <c:v>11134</c:v>
                </c:pt>
                <c:pt idx="7">
                  <c:v>13417</c:v>
                </c:pt>
                <c:pt idx="8">
                  <c:v>14990</c:v>
                </c:pt>
                <c:pt idx="9">
                  <c:v>21049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60448"/>
        <c:axId val="115983488"/>
      </c:lineChart>
      <c:catAx>
        <c:axId val="11596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880354505169869"/>
              <c:y val="0.82414918607614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598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98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7795385812993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5960448"/>
        <c:crosses val="autoZero"/>
        <c:crossBetween val="between"/>
        <c:majorUnit val="4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1270310192023634"/>
          <c:y val="0.91076335930449626"/>
          <c:w val="0.89217134416543575"/>
          <c:h val="0.973755760844854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بلجيكا</a:t>
            </a:r>
          </a:p>
        </c:rich>
      </c:tx>
      <c:layout>
        <c:manualLayout>
          <c:xMode val="edge"/>
          <c:yMode val="edge"/>
          <c:x val="0.33087149187592318"/>
          <c:y val="1.5831134564643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5627769571639"/>
          <c:y val="0.14072119613016712"/>
          <c:w val="0.83604135893648446"/>
          <c:h val="0.56464379947229548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'12'!$F$199:$F$208</c:f>
              <c:numCache>
                <c:formatCode>General</c:formatCode>
                <c:ptCount val="10"/>
                <c:pt idx="0">
                  <c:v>1558</c:v>
                </c:pt>
                <c:pt idx="1">
                  <c:v>1707</c:v>
                </c:pt>
                <c:pt idx="2">
                  <c:v>1892</c:v>
                </c:pt>
                <c:pt idx="3">
                  <c:v>2089</c:v>
                </c:pt>
                <c:pt idx="4">
                  <c:v>2454</c:v>
                </c:pt>
                <c:pt idx="5">
                  <c:v>2407</c:v>
                </c:pt>
                <c:pt idx="6">
                  <c:v>3261</c:v>
                </c:pt>
                <c:pt idx="7">
                  <c:v>3376</c:v>
                </c:pt>
                <c:pt idx="8">
                  <c:v>4109</c:v>
                </c:pt>
                <c:pt idx="9">
                  <c:v>5660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'12'!$C$199:$C$208</c:f>
              <c:numCache>
                <c:formatCode>General</c:formatCode>
                <c:ptCount val="10"/>
                <c:pt idx="0">
                  <c:v>907</c:v>
                </c:pt>
                <c:pt idx="1">
                  <c:v>3267</c:v>
                </c:pt>
                <c:pt idx="2">
                  <c:v>3314</c:v>
                </c:pt>
                <c:pt idx="3">
                  <c:v>4027</c:v>
                </c:pt>
                <c:pt idx="4">
                  <c:v>4440</c:v>
                </c:pt>
                <c:pt idx="5">
                  <c:v>5673</c:v>
                </c:pt>
                <c:pt idx="6">
                  <c:v>8528</c:v>
                </c:pt>
                <c:pt idx="7">
                  <c:v>10746</c:v>
                </c:pt>
                <c:pt idx="8">
                  <c:v>10877</c:v>
                </c:pt>
                <c:pt idx="9">
                  <c:v>13867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90752"/>
        <c:axId val="116097408"/>
      </c:lineChart>
      <c:catAx>
        <c:axId val="11609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437223042836045"/>
              <c:y val="0.80738897083774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09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97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4771048744460856E-2"/>
              <c:y val="0.35356255929750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09075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827178729689808"/>
          <c:y val="0.87599055395120462"/>
          <c:w val="0.88626292466765144"/>
          <c:h val="0.94459213706466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والمملكة المتحدة</a:t>
            </a:r>
          </a:p>
        </c:rich>
      </c:tx>
      <c:layout>
        <c:manualLayout>
          <c:xMode val="edge"/>
          <c:yMode val="edge"/>
          <c:x val="0.35893648449039883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4785819793205"/>
          <c:y val="0.12860892388451445"/>
          <c:w val="0.81536189069423926"/>
          <c:h val="0.59055118110236215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'12'!$F$237:$F$246</c:f>
              <c:numCache>
                <c:formatCode>General</c:formatCode>
                <c:ptCount val="10"/>
                <c:pt idx="0">
                  <c:v>8456</c:v>
                </c:pt>
                <c:pt idx="1">
                  <c:v>7308</c:v>
                </c:pt>
                <c:pt idx="2">
                  <c:v>8037</c:v>
                </c:pt>
                <c:pt idx="3">
                  <c:v>7240</c:v>
                </c:pt>
                <c:pt idx="4">
                  <c:v>9014</c:v>
                </c:pt>
                <c:pt idx="5">
                  <c:v>9767</c:v>
                </c:pt>
                <c:pt idx="6">
                  <c:v>10443</c:v>
                </c:pt>
                <c:pt idx="7">
                  <c:v>10318</c:v>
                </c:pt>
                <c:pt idx="8">
                  <c:v>13170</c:v>
                </c:pt>
                <c:pt idx="9">
                  <c:v>15225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'12'!$C$237:$C$246</c:f>
              <c:numCache>
                <c:formatCode>General</c:formatCode>
                <c:ptCount val="10"/>
                <c:pt idx="0">
                  <c:v>1637</c:v>
                </c:pt>
                <c:pt idx="1">
                  <c:v>3223</c:v>
                </c:pt>
                <c:pt idx="2">
                  <c:v>3369</c:v>
                </c:pt>
                <c:pt idx="3">
                  <c:v>2740</c:v>
                </c:pt>
                <c:pt idx="4">
                  <c:v>3443</c:v>
                </c:pt>
                <c:pt idx="5">
                  <c:v>6353</c:v>
                </c:pt>
                <c:pt idx="6">
                  <c:v>6855</c:v>
                </c:pt>
                <c:pt idx="7">
                  <c:v>3843</c:v>
                </c:pt>
                <c:pt idx="8">
                  <c:v>4175</c:v>
                </c:pt>
                <c:pt idx="9">
                  <c:v>3562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43232"/>
        <c:axId val="116145536"/>
      </c:lineChart>
      <c:catAx>
        <c:axId val="11614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437223042836045"/>
              <c:y val="0.82152451416013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14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45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5958087916175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14323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3485967503692762"/>
          <c:y val="0.88976598397641238"/>
          <c:w val="0.88035450516986702"/>
          <c:h val="0.955383057432781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وسويسرا</a:t>
            </a:r>
          </a:p>
        </c:rich>
      </c:tx>
      <c:layout>
        <c:manualLayout>
          <c:xMode val="edge"/>
          <c:yMode val="edge"/>
          <c:x val="0.34121122599704579"/>
          <c:y val="1.31926121372031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0812407680945"/>
          <c:y val="0.12928759894459102"/>
          <c:w val="0.85228951255539143"/>
          <c:h val="0.60686015831134565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'12'!$F$275:$F$284</c:f>
              <c:numCache>
                <c:formatCode>General</c:formatCode>
                <c:ptCount val="10"/>
                <c:pt idx="0">
                  <c:v>3523</c:v>
                </c:pt>
                <c:pt idx="1">
                  <c:v>3693</c:v>
                </c:pt>
                <c:pt idx="2">
                  <c:v>2832</c:v>
                </c:pt>
                <c:pt idx="3">
                  <c:v>2012</c:v>
                </c:pt>
                <c:pt idx="4">
                  <c:v>2868</c:v>
                </c:pt>
                <c:pt idx="5">
                  <c:v>3236</c:v>
                </c:pt>
                <c:pt idx="6">
                  <c:v>4807</c:v>
                </c:pt>
                <c:pt idx="7">
                  <c:v>4176</c:v>
                </c:pt>
                <c:pt idx="8">
                  <c:v>5318</c:v>
                </c:pt>
                <c:pt idx="9">
                  <c:v>7740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'12'!$C$275:$C$284</c:f>
              <c:numCache>
                <c:formatCode>General</c:formatCode>
                <c:ptCount val="10"/>
                <c:pt idx="0">
                  <c:v>85</c:v>
                </c:pt>
                <c:pt idx="1">
                  <c:v>58</c:v>
                </c:pt>
                <c:pt idx="2">
                  <c:v>201</c:v>
                </c:pt>
                <c:pt idx="3">
                  <c:v>252</c:v>
                </c:pt>
                <c:pt idx="4">
                  <c:v>1119</c:v>
                </c:pt>
                <c:pt idx="5">
                  <c:v>1442</c:v>
                </c:pt>
                <c:pt idx="6">
                  <c:v>570</c:v>
                </c:pt>
                <c:pt idx="7">
                  <c:v>1774</c:v>
                </c:pt>
                <c:pt idx="8">
                  <c:v>457</c:v>
                </c:pt>
                <c:pt idx="9">
                  <c:v>1239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40448"/>
        <c:axId val="116042368"/>
      </c:lineChart>
      <c:catAx>
        <c:axId val="11604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3175775480059084"/>
              <c:y val="0.828497150257273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04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42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626292466765146E-3"/>
              <c:y val="0.366755171434705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040448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599704579025109"/>
          <c:y val="0.89973725579817032"/>
          <c:w val="0.89217134416543575"/>
          <c:h val="0.963061794056745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واليونان</a:t>
            </a:r>
          </a:p>
        </c:rich>
      </c:tx>
      <c:layout>
        <c:manualLayout>
          <c:xMode val="edge"/>
          <c:yMode val="edge"/>
          <c:x val="0.35059202658839239"/>
          <c:y val="2.11081794195250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09467455621302"/>
          <c:y val="0.13720316622691292"/>
          <c:w val="0.84467455621301779"/>
          <c:h val="0.58311345646437995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'12'!$F$313:$F$322</c:f>
              <c:numCache>
                <c:formatCode>General</c:formatCode>
                <c:ptCount val="10"/>
                <c:pt idx="0">
                  <c:v>173</c:v>
                </c:pt>
                <c:pt idx="1">
                  <c:v>187</c:v>
                </c:pt>
                <c:pt idx="2">
                  <c:v>168</c:v>
                </c:pt>
                <c:pt idx="3">
                  <c:v>193</c:v>
                </c:pt>
                <c:pt idx="4">
                  <c:v>213</c:v>
                </c:pt>
                <c:pt idx="5">
                  <c:v>247</c:v>
                </c:pt>
                <c:pt idx="6">
                  <c:v>314</c:v>
                </c:pt>
                <c:pt idx="7">
                  <c:v>337</c:v>
                </c:pt>
                <c:pt idx="8">
                  <c:v>351</c:v>
                </c:pt>
                <c:pt idx="9">
                  <c:v>426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'12'!$C$313:$C$322</c:f>
              <c:numCache>
                <c:formatCode>General</c:formatCode>
                <c:ptCount val="10"/>
                <c:pt idx="0">
                  <c:v>2321</c:v>
                </c:pt>
                <c:pt idx="1">
                  <c:v>3964</c:v>
                </c:pt>
                <c:pt idx="2">
                  <c:v>3554</c:v>
                </c:pt>
                <c:pt idx="3">
                  <c:v>3382</c:v>
                </c:pt>
                <c:pt idx="4">
                  <c:v>4485</c:v>
                </c:pt>
                <c:pt idx="5">
                  <c:v>6430</c:v>
                </c:pt>
                <c:pt idx="6">
                  <c:v>8461</c:v>
                </c:pt>
                <c:pt idx="7">
                  <c:v>8758</c:v>
                </c:pt>
                <c:pt idx="8">
                  <c:v>7032</c:v>
                </c:pt>
                <c:pt idx="9">
                  <c:v>7827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59520"/>
        <c:axId val="116275072"/>
      </c:lineChart>
      <c:catAx>
        <c:axId val="11605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627249996117353"/>
              <c:y val="0.82322010540239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27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275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72032216289586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05952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976346891549797"/>
          <c:y val="0.89709873337072965"/>
          <c:w val="0.84467517743713993"/>
          <c:h val="0.965700316484186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السويد</a:t>
            </a:r>
          </a:p>
        </c:rich>
      </c:tx>
      <c:layout>
        <c:manualLayout>
          <c:xMode val="edge"/>
          <c:yMode val="edge"/>
          <c:x val="0.32791728212703103"/>
          <c:y val="1.3262599469496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6233382570163"/>
          <c:y val="0.125552608311229"/>
          <c:w val="0.8330871491875923"/>
          <c:h val="0.60742705570291777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'12'!$F$351:$F$360</c:f>
              <c:numCache>
                <c:formatCode>General</c:formatCode>
                <c:ptCount val="10"/>
                <c:pt idx="0">
                  <c:v>1441</c:v>
                </c:pt>
                <c:pt idx="1">
                  <c:v>1813</c:v>
                </c:pt>
                <c:pt idx="2">
                  <c:v>1645</c:v>
                </c:pt>
                <c:pt idx="3">
                  <c:v>1490</c:v>
                </c:pt>
                <c:pt idx="4">
                  <c:v>2500</c:v>
                </c:pt>
                <c:pt idx="5">
                  <c:v>2904</c:v>
                </c:pt>
                <c:pt idx="6">
                  <c:v>3622</c:v>
                </c:pt>
                <c:pt idx="7">
                  <c:v>4004</c:v>
                </c:pt>
                <c:pt idx="8">
                  <c:v>4768</c:v>
                </c:pt>
                <c:pt idx="9">
                  <c:v>5854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'12'!$C$351:$C$360</c:f>
              <c:numCache>
                <c:formatCode>General</c:formatCode>
                <c:ptCount val="10"/>
                <c:pt idx="0">
                  <c:v>525</c:v>
                </c:pt>
                <c:pt idx="1">
                  <c:v>682</c:v>
                </c:pt>
                <c:pt idx="2">
                  <c:v>797</c:v>
                </c:pt>
                <c:pt idx="3">
                  <c:v>32</c:v>
                </c:pt>
                <c:pt idx="4">
                  <c:v>38</c:v>
                </c:pt>
                <c:pt idx="5">
                  <c:v>199</c:v>
                </c:pt>
                <c:pt idx="6">
                  <c:v>99</c:v>
                </c:pt>
                <c:pt idx="7">
                  <c:v>163</c:v>
                </c:pt>
                <c:pt idx="8">
                  <c:v>219</c:v>
                </c:pt>
                <c:pt idx="9">
                  <c:v>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05888"/>
        <c:axId val="115605504"/>
      </c:lineChart>
      <c:catAx>
        <c:axId val="115605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255539143279172"/>
              <c:y val="0.82493368700265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560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605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8626292466765146E-3"/>
              <c:y val="0.37135278514588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560588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418020679468242"/>
          <c:y val="0.90185676392572944"/>
          <c:w val="0.88626292466765144"/>
          <c:h val="0.96551724137931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فنلندا</a:t>
            </a:r>
          </a:p>
        </c:rich>
      </c:tx>
      <c:layout>
        <c:manualLayout>
          <c:xMode val="edge"/>
          <c:yMode val="edge"/>
          <c:x val="0.34518565179352578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4444444444444"/>
          <c:y val="0.1392515230635335"/>
          <c:w val="0.84592592592592597"/>
          <c:h val="0.59530026109660572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'12'!$F$389:$F$398</c:f>
              <c:numCache>
                <c:formatCode>General</c:formatCode>
                <c:ptCount val="10"/>
                <c:pt idx="0">
                  <c:v>539</c:v>
                </c:pt>
                <c:pt idx="1">
                  <c:v>612</c:v>
                </c:pt>
                <c:pt idx="2">
                  <c:v>869</c:v>
                </c:pt>
                <c:pt idx="3">
                  <c:v>1280</c:v>
                </c:pt>
                <c:pt idx="4">
                  <c:v>1758</c:v>
                </c:pt>
                <c:pt idx="5">
                  <c:v>1194</c:v>
                </c:pt>
                <c:pt idx="6">
                  <c:v>3870</c:v>
                </c:pt>
                <c:pt idx="7">
                  <c:v>4396</c:v>
                </c:pt>
                <c:pt idx="8">
                  <c:v>4818</c:v>
                </c:pt>
                <c:pt idx="9">
                  <c:v>4533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'12'!$C$389:$C$398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9</c:v>
                </c:pt>
                <c:pt idx="9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48768"/>
        <c:axId val="115655424"/>
      </c:lineChart>
      <c:catAx>
        <c:axId val="11564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259337027316032"/>
              <c:y val="0.827676240208877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565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655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074074074074077E-3"/>
              <c:y val="0.365535248041775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564876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888919996111596"/>
          <c:y val="0.90339425587467359"/>
          <c:w val="0.8770382813259453"/>
          <c:h val="0.968668407310704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النمسا</a:t>
            </a:r>
          </a:p>
        </c:rich>
      </c:tx>
      <c:layout>
        <c:manualLayout>
          <c:xMode val="edge"/>
          <c:yMode val="edge"/>
          <c:x val="0.31259305920093322"/>
          <c:y val="1.3123359580052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2592592592591"/>
          <c:y val="0.16797900262467191"/>
          <c:w val="0.85185185185185186"/>
          <c:h val="0.57742782152230976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'12'!$F$427:$F$436</c:f>
              <c:numCache>
                <c:formatCode>General</c:formatCode>
                <c:ptCount val="10"/>
                <c:pt idx="0">
                  <c:v>627</c:v>
                </c:pt>
                <c:pt idx="1">
                  <c:v>493</c:v>
                </c:pt>
                <c:pt idx="2">
                  <c:v>488</c:v>
                </c:pt>
                <c:pt idx="3">
                  <c:v>642</c:v>
                </c:pt>
                <c:pt idx="4">
                  <c:v>1402</c:v>
                </c:pt>
                <c:pt idx="5">
                  <c:v>1187</c:v>
                </c:pt>
                <c:pt idx="6">
                  <c:v>1707</c:v>
                </c:pt>
                <c:pt idx="7">
                  <c:v>2463</c:v>
                </c:pt>
                <c:pt idx="8">
                  <c:v>3159</c:v>
                </c:pt>
                <c:pt idx="9">
                  <c:v>4227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'12'!$C$427:$C$436</c:f>
              <c:numCache>
                <c:formatCode>General</c:formatCode>
                <c:ptCount val="10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1199</c:v>
                </c:pt>
                <c:pt idx="5">
                  <c:v>849</c:v>
                </c:pt>
                <c:pt idx="6">
                  <c:v>98</c:v>
                </c:pt>
                <c:pt idx="7">
                  <c:v>11</c:v>
                </c:pt>
                <c:pt idx="8">
                  <c:v>4</c:v>
                </c:pt>
                <c:pt idx="9">
                  <c:v>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54496"/>
        <c:axId val="115765248"/>
      </c:lineChart>
      <c:catAx>
        <c:axId val="11575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1851929619908621"/>
              <c:y val="0.824149186076149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576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765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4074074074074077E-3"/>
              <c:y val="0.367454894909789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5754496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0000031107222707"/>
          <c:y val="0.91601297869262399"/>
          <c:w val="0.87407531836298236"/>
          <c:h val="0.981630052148993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وروسيا الاتحادية</a:t>
            </a:r>
          </a:p>
        </c:rich>
      </c:tx>
      <c:layout>
        <c:manualLayout>
          <c:xMode val="edge"/>
          <c:yMode val="edge"/>
          <c:x val="0.37333379994167393"/>
          <c:y val="2.10526315789473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70370370370369"/>
          <c:y val="0.14912280701754385"/>
          <c:w val="0.83851851851851855"/>
          <c:h val="0.57105263157894737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'12'!$F$465:$F$474</c:f>
              <c:numCache>
                <c:formatCode>General</c:formatCode>
                <c:ptCount val="10"/>
                <c:pt idx="0">
                  <c:v>331</c:v>
                </c:pt>
                <c:pt idx="1">
                  <c:v>466</c:v>
                </c:pt>
                <c:pt idx="2">
                  <c:v>384</c:v>
                </c:pt>
                <c:pt idx="3">
                  <c:v>515</c:v>
                </c:pt>
                <c:pt idx="4">
                  <c:v>888</c:v>
                </c:pt>
                <c:pt idx="5">
                  <c:v>990</c:v>
                </c:pt>
                <c:pt idx="6">
                  <c:v>1499</c:v>
                </c:pt>
                <c:pt idx="7">
                  <c:v>2653</c:v>
                </c:pt>
                <c:pt idx="8">
                  <c:v>3418</c:v>
                </c:pt>
                <c:pt idx="9">
                  <c:v>4033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'12'!$C$465:$C$474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25</c:v>
                </c:pt>
                <c:pt idx="4">
                  <c:v>1</c:v>
                </c:pt>
                <c:pt idx="5">
                  <c:v>2</c:v>
                </c:pt>
                <c:pt idx="6">
                  <c:v>46</c:v>
                </c:pt>
                <c:pt idx="7">
                  <c:v>20</c:v>
                </c:pt>
                <c:pt idx="8">
                  <c:v>31</c:v>
                </c:pt>
                <c:pt idx="9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6560"/>
        <c:axId val="116628864"/>
      </c:lineChart>
      <c:catAx>
        <c:axId val="11662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888966656945657"/>
              <c:y val="0.8236842105263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62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62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037037037037037E-2"/>
              <c:y val="0.378947368421052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62656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925957033148633"/>
          <c:y val="0.9"/>
          <c:w val="0.88296420725187119"/>
          <c:h val="0.96578947368421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ودول استراليا وجزر الباسفيك  </a:t>
            </a:r>
          </a:p>
        </c:rich>
      </c:tx>
      <c:layout>
        <c:manualLayout>
          <c:xMode val="edge"/>
          <c:yMode val="edge"/>
          <c:x val="0.29830508474576273"/>
          <c:y val="1.3513513513513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28813559322034"/>
          <c:y val="0.10810825077630223"/>
          <c:w val="0.82711864406779656"/>
          <c:h val="0.70540633631537208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2564</c:v>
              </c:pt>
              <c:pt idx="1">
                <c:v>3275</c:v>
              </c:pt>
              <c:pt idx="2">
                <c:v>5185</c:v>
              </c:pt>
              <c:pt idx="3">
                <c:v>4630</c:v>
              </c:pt>
              <c:pt idx="4">
                <c:v>5080</c:v>
              </c:pt>
              <c:pt idx="5">
                <c:v>6570</c:v>
              </c:pt>
              <c:pt idx="6">
                <c:v>7418</c:v>
              </c:pt>
              <c:pt idx="7">
                <c:v>8788</c:v>
              </c:pt>
              <c:pt idx="8">
                <c:v>8877</c:v>
              </c:pt>
              <c:pt idx="9">
                <c:v>11478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1937</c:v>
              </c:pt>
              <c:pt idx="1">
                <c:v>2861</c:v>
              </c:pt>
              <c:pt idx="2">
                <c:v>2586</c:v>
              </c:pt>
              <c:pt idx="3">
                <c:v>2335</c:v>
              </c:pt>
              <c:pt idx="4">
                <c:v>1644</c:v>
              </c:pt>
              <c:pt idx="5">
                <c:v>1546</c:v>
              </c:pt>
              <c:pt idx="6">
                <c:v>1799</c:v>
              </c:pt>
              <c:pt idx="7">
                <c:v>2356</c:v>
              </c:pt>
              <c:pt idx="8">
                <c:v>2614</c:v>
              </c:pt>
              <c:pt idx="9">
                <c:v>3235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12224"/>
        <c:axId val="95414528"/>
      </c:lineChart>
      <c:catAx>
        <c:axId val="9541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2372881355932199"/>
              <c:y val="0.875676810668936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541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414528"/>
        <c:scaling>
          <c:orientation val="minMax"/>
          <c:max val="120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 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432432999929062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5412224"/>
        <c:crosses val="autoZero"/>
        <c:crossBetween val="between"/>
        <c:majorUnit val="2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5084745762711863"/>
          <c:y val="0.93243356742569339"/>
          <c:w val="0.84745762711864403"/>
          <c:h val="0.989190324182450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5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البرتغال</a:t>
            </a:r>
          </a:p>
        </c:rich>
      </c:tx>
      <c:layout>
        <c:manualLayout>
          <c:xMode val="edge"/>
          <c:yMode val="edge"/>
          <c:x val="0.36189069423929099"/>
          <c:y val="2.1164021164021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5470211718366"/>
          <c:y val="0.13756613756613756"/>
          <c:w val="0.82865583456425407"/>
          <c:h val="0.58730158730158732"/>
        </c:manualLayout>
      </c:layout>
      <c:lineChart>
        <c:grouping val="standard"/>
        <c:varyColors val="0"/>
        <c:ser>
          <c:idx val="1"/>
          <c:order val="0"/>
          <c:tx>
            <c:strRef>
              <c:f>'12'!$F$6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'12'!$F$503:$F$512</c:f>
              <c:numCache>
                <c:formatCode>General</c:formatCode>
                <c:ptCount val="10"/>
                <c:pt idx="0">
                  <c:v>88</c:v>
                </c:pt>
                <c:pt idx="1">
                  <c:v>147</c:v>
                </c:pt>
                <c:pt idx="2">
                  <c:v>173</c:v>
                </c:pt>
                <c:pt idx="3">
                  <c:v>153</c:v>
                </c:pt>
                <c:pt idx="4">
                  <c:v>210</c:v>
                </c:pt>
                <c:pt idx="5">
                  <c:v>197</c:v>
                </c:pt>
                <c:pt idx="6">
                  <c:v>260</c:v>
                </c:pt>
                <c:pt idx="7">
                  <c:v>252</c:v>
                </c:pt>
                <c:pt idx="8">
                  <c:v>259</c:v>
                </c:pt>
                <c:pt idx="9">
                  <c:v>378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'12'!$B$123:$B$132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'12'!$C$503:$C$512</c:f>
              <c:numCache>
                <c:formatCode>General</c:formatCode>
                <c:ptCount val="10"/>
                <c:pt idx="0">
                  <c:v>927</c:v>
                </c:pt>
                <c:pt idx="1">
                  <c:v>1460</c:v>
                </c:pt>
                <c:pt idx="2">
                  <c:v>1135</c:v>
                </c:pt>
                <c:pt idx="3">
                  <c:v>1257</c:v>
                </c:pt>
                <c:pt idx="4">
                  <c:v>1129</c:v>
                </c:pt>
                <c:pt idx="5">
                  <c:v>1395</c:v>
                </c:pt>
                <c:pt idx="6">
                  <c:v>1857</c:v>
                </c:pt>
                <c:pt idx="7">
                  <c:v>2035</c:v>
                </c:pt>
                <c:pt idx="8">
                  <c:v>2316</c:v>
                </c:pt>
                <c:pt idx="9">
                  <c:v>3577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72608"/>
        <c:axId val="116374912"/>
      </c:lineChart>
      <c:catAx>
        <c:axId val="11637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960118168389956"/>
              <c:y val="0.822753544695801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37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374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85524372230428E-3"/>
              <c:y val="0.367725700954047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37260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270310192023634"/>
          <c:y val="0.90211862406088128"/>
          <c:w val="0.88626292466765144"/>
          <c:h val="0.9656109652960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ايرلندا</a:t>
            </a:r>
          </a:p>
        </c:rich>
      </c:tx>
      <c:layout>
        <c:manualLayout>
          <c:xMode val="edge"/>
          <c:yMode val="edge"/>
          <c:x val="0.34711964549483015"/>
          <c:y val="1.3368983957219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24864598719842"/>
          <c:y val="0.15508021390374332"/>
          <c:w val="0.80797636632200887"/>
          <c:h val="0.53743315508021394"/>
        </c:manualLayout>
      </c:layout>
      <c:lineChart>
        <c:grouping val="standard"/>
        <c:varyColors val="0"/>
        <c:ser>
          <c:idx val="1"/>
          <c:order val="0"/>
          <c:tx>
            <c:strRef>
              <c:f>'12'!$F$538:$H$538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'12'!$B$541:$B$550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'12'!$F$541:$F$550</c:f>
              <c:numCache>
                <c:formatCode>General</c:formatCode>
                <c:ptCount val="10"/>
                <c:pt idx="0">
                  <c:v>917</c:v>
                </c:pt>
                <c:pt idx="1">
                  <c:v>1029</c:v>
                </c:pt>
                <c:pt idx="2">
                  <c:v>1132</c:v>
                </c:pt>
                <c:pt idx="3">
                  <c:v>1100</c:v>
                </c:pt>
                <c:pt idx="4">
                  <c:v>1420</c:v>
                </c:pt>
                <c:pt idx="5">
                  <c:v>1419</c:v>
                </c:pt>
                <c:pt idx="6">
                  <c:v>1620</c:v>
                </c:pt>
                <c:pt idx="7">
                  <c:v>2322</c:v>
                </c:pt>
                <c:pt idx="8">
                  <c:v>2641</c:v>
                </c:pt>
                <c:pt idx="9">
                  <c:v>3295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'12'!$C$538:$E$538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'12'!$B$541:$B$550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'12'!$C$541:$C$550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95</c:v>
                </c:pt>
                <c:pt idx="8">
                  <c:v>13</c:v>
                </c:pt>
                <c:pt idx="9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61568"/>
        <c:axId val="116463872"/>
      </c:lineChart>
      <c:catAx>
        <c:axId val="116461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14180206794683"/>
              <c:y val="0.81818181818181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46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463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3293943870014771E-2"/>
              <c:y val="0.36096256684491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461568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827178729689808"/>
          <c:y val="0.89304812834224601"/>
          <c:w val="0.86262924667651408"/>
          <c:h val="0.95187165775401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الدنمرك</a:t>
            </a:r>
          </a:p>
        </c:rich>
      </c:tx>
      <c:layout>
        <c:manualLayout>
          <c:xMode val="edge"/>
          <c:yMode val="edge"/>
          <c:x val="0.33382570162481534"/>
          <c:y val="1.3227513227513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32496307237813"/>
          <c:y val="0.13051146384479717"/>
          <c:w val="0.83456425406203838"/>
          <c:h val="0.56878306878306883"/>
        </c:manualLayout>
      </c:layout>
      <c:lineChart>
        <c:grouping val="standard"/>
        <c:varyColors val="0"/>
        <c:ser>
          <c:idx val="1"/>
          <c:order val="0"/>
          <c:tx>
            <c:strRef>
              <c:f>'12'!$F$576:$H$576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'12'!$B$579:$B$588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'12'!$F$579:$F$588</c:f>
              <c:numCache>
                <c:formatCode>General</c:formatCode>
                <c:ptCount val="10"/>
                <c:pt idx="0">
                  <c:v>901</c:v>
                </c:pt>
                <c:pt idx="1">
                  <c:v>869</c:v>
                </c:pt>
                <c:pt idx="2">
                  <c:v>779</c:v>
                </c:pt>
                <c:pt idx="3">
                  <c:v>912</c:v>
                </c:pt>
                <c:pt idx="4">
                  <c:v>1262</c:v>
                </c:pt>
                <c:pt idx="5">
                  <c:v>1398</c:v>
                </c:pt>
                <c:pt idx="6">
                  <c:v>1478</c:v>
                </c:pt>
                <c:pt idx="7">
                  <c:v>1031</c:v>
                </c:pt>
                <c:pt idx="8">
                  <c:v>1559</c:v>
                </c:pt>
                <c:pt idx="9">
                  <c:v>1609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'12'!$C$576:$E$576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'12'!$B$579:$B$588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'12'!$C$579:$C$588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3</c:v>
                </c:pt>
                <c:pt idx="5">
                  <c:v>19</c:v>
                </c:pt>
                <c:pt idx="6">
                  <c:v>62</c:v>
                </c:pt>
                <c:pt idx="7">
                  <c:v>13</c:v>
                </c:pt>
                <c:pt idx="8">
                  <c:v>90</c:v>
                </c:pt>
                <c:pt idx="9">
                  <c:v>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88832"/>
        <c:axId val="116507776"/>
      </c:lineChart>
      <c:catAx>
        <c:axId val="11648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2880354505169869"/>
              <c:y val="0.809526031468288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50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507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6248153618906941E-2"/>
              <c:y val="0.34656167979002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488832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316100443131461"/>
          <c:y val="0.88360010554236279"/>
          <c:w val="0.86115214180206789"/>
          <c:h val="0.952383452068491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مالطــه</a:t>
            </a:r>
          </a:p>
        </c:rich>
      </c:tx>
      <c:layout>
        <c:manualLayout>
          <c:xMode val="edge"/>
          <c:yMode val="edge"/>
          <c:x val="0.3520713165292208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4990138067062"/>
          <c:y val="0.14273281114012185"/>
          <c:w val="0.84467455621301779"/>
          <c:h val="0.5744125326370757"/>
        </c:manualLayout>
      </c:layout>
      <c:lineChart>
        <c:grouping val="standard"/>
        <c:varyColors val="0"/>
        <c:ser>
          <c:idx val="1"/>
          <c:order val="0"/>
          <c:tx>
            <c:strRef>
              <c:f>'12'!$F$614:$H$614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'12'!$B$617:$B$626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'12'!$F$617:$F$626</c:f>
              <c:numCache>
                <c:formatCode>General</c:formatCode>
                <c:ptCount val="10"/>
                <c:pt idx="0">
                  <c:v>9</c:v>
                </c:pt>
                <c:pt idx="1">
                  <c:v>32</c:v>
                </c:pt>
                <c:pt idx="2">
                  <c:v>34</c:v>
                </c:pt>
                <c:pt idx="3">
                  <c:v>17</c:v>
                </c:pt>
                <c:pt idx="4">
                  <c:v>42</c:v>
                </c:pt>
                <c:pt idx="5">
                  <c:v>46</c:v>
                </c:pt>
                <c:pt idx="6">
                  <c:v>45</c:v>
                </c:pt>
                <c:pt idx="7">
                  <c:v>56</c:v>
                </c:pt>
                <c:pt idx="8">
                  <c:v>58</c:v>
                </c:pt>
                <c:pt idx="9">
                  <c:v>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'12'!$C$614:$E$614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'12'!$B$617:$B$626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'12'!$C$617:$C$626</c:f>
              <c:numCache>
                <c:formatCode>General</c:formatCode>
                <c:ptCount val="10"/>
                <c:pt idx="0">
                  <c:v>48</c:v>
                </c:pt>
                <c:pt idx="1">
                  <c:v>188</c:v>
                </c:pt>
                <c:pt idx="2">
                  <c:v>139</c:v>
                </c:pt>
                <c:pt idx="3">
                  <c:v>297</c:v>
                </c:pt>
                <c:pt idx="4">
                  <c:v>396</c:v>
                </c:pt>
                <c:pt idx="5">
                  <c:v>262</c:v>
                </c:pt>
                <c:pt idx="6">
                  <c:v>490</c:v>
                </c:pt>
                <c:pt idx="7">
                  <c:v>534</c:v>
                </c:pt>
                <c:pt idx="8">
                  <c:v>751</c:v>
                </c:pt>
                <c:pt idx="9">
                  <c:v>1259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61792"/>
        <c:axId val="116564352"/>
      </c:lineChart>
      <c:catAx>
        <c:axId val="11656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887605025703142"/>
              <c:y val="0.812010443864229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56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564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7.3964497041420114E-3"/>
              <c:y val="0.35770234986945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561792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5384630915218436"/>
          <c:y val="0.90861618798955612"/>
          <c:w val="0.8565094969637671"/>
          <c:h val="0.9738903394255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 قبرص</a:t>
            </a:r>
          </a:p>
        </c:rich>
      </c:tx>
      <c:layout>
        <c:manualLayout>
          <c:xMode val="edge"/>
          <c:yMode val="edge"/>
          <c:x val="0.32939438700147711"/>
          <c:y val="1.3297872340425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03101920236337"/>
          <c:y val="0.125"/>
          <c:w val="0.83161004431314622"/>
          <c:h val="0.59308510638297873"/>
        </c:manualLayout>
      </c:layout>
      <c:lineChart>
        <c:grouping val="standard"/>
        <c:varyColors val="0"/>
        <c:ser>
          <c:idx val="1"/>
          <c:order val="0"/>
          <c:tx>
            <c:strRef>
              <c:f>'12'!$F$652:$H$652</c:f>
              <c:strCache>
                <c:ptCount val="1"/>
                <c:pt idx="0">
                  <c:v> الواردات           Import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'12'!$B$655:$B$664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'12'!$F$655:$F$664</c:f>
              <c:numCache>
                <c:formatCode>General</c:formatCode>
                <c:ptCount val="10"/>
                <c:pt idx="0">
                  <c:v>40</c:v>
                </c:pt>
                <c:pt idx="1">
                  <c:v>35</c:v>
                </c:pt>
                <c:pt idx="2">
                  <c:v>28</c:v>
                </c:pt>
                <c:pt idx="3">
                  <c:v>23</c:v>
                </c:pt>
                <c:pt idx="4">
                  <c:v>28</c:v>
                </c:pt>
                <c:pt idx="5">
                  <c:v>28</c:v>
                </c:pt>
                <c:pt idx="6">
                  <c:v>38</c:v>
                </c:pt>
                <c:pt idx="7">
                  <c:v>43</c:v>
                </c:pt>
                <c:pt idx="8">
                  <c:v>56</c:v>
                </c:pt>
                <c:pt idx="9">
                  <c:v>109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'12'!$C$652:$E$652</c:f>
              <c:strCache>
                <c:ptCount val="1"/>
                <c:pt idx="0">
                  <c:v>الصادرات          Export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'12'!$B$655:$B$664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'12'!$C$655:$C$664</c:f>
              <c:numCache>
                <c:formatCode>General</c:formatCode>
                <c:ptCount val="10"/>
                <c:pt idx="0">
                  <c:v>303</c:v>
                </c:pt>
                <c:pt idx="1">
                  <c:v>38</c:v>
                </c:pt>
                <c:pt idx="2">
                  <c:v>44</c:v>
                </c:pt>
                <c:pt idx="3">
                  <c:v>21</c:v>
                </c:pt>
                <c:pt idx="4">
                  <c:v>34</c:v>
                </c:pt>
                <c:pt idx="5">
                  <c:v>39</c:v>
                </c:pt>
                <c:pt idx="6">
                  <c:v>41</c:v>
                </c:pt>
                <c:pt idx="7">
                  <c:v>28</c:v>
                </c:pt>
                <c:pt idx="8">
                  <c:v>221</c:v>
                </c:pt>
                <c:pt idx="9">
                  <c:v>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95200"/>
        <c:axId val="116997504"/>
      </c:lineChart>
      <c:catAx>
        <c:axId val="11699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السنوات</a:t>
                </a:r>
              </a:p>
            </c:rich>
          </c:tx>
          <c:layout>
            <c:manualLayout>
              <c:xMode val="edge"/>
              <c:yMode val="edge"/>
              <c:x val="0.50664697193500741"/>
              <c:y val="0.811171329647623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15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99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99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1.4771048744460856E-2"/>
              <c:y val="0.364362260568492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116995200"/>
        <c:crosses val="autoZero"/>
        <c:crossBetween val="between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8463810930576072"/>
          <c:y val="0.88297984028592169"/>
          <c:w val="0.86262924667651408"/>
          <c:h val="0.95212877645613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t>التبادل التجاري بين المملكة ودول امريكا الشمالية </a:t>
            </a:r>
          </a:p>
        </c:rich>
      </c:tx>
      <c:layout>
        <c:manualLayout>
          <c:xMode val="edge"/>
          <c:yMode val="edge"/>
          <c:x val="0.3254237288135593"/>
          <c:y val="1.34770889487870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23728813559323"/>
          <c:y val="0.11590296495956873"/>
          <c:w val="0.79322033898305089"/>
          <c:h val="0.69811320754716977"/>
        </c:manualLayout>
      </c:layout>
      <c:lineChart>
        <c:grouping val="standard"/>
        <c:varyColors val="0"/>
        <c:ser>
          <c:idx val="4"/>
          <c:order val="0"/>
          <c:tx>
            <c:v>الواردات Import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21203</c:v>
              </c:pt>
              <c:pt idx="1">
                <c:v>22884</c:v>
              </c:pt>
              <c:pt idx="2">
                <c:v>22179</c:v>
              </c:pt>
              <c:pt idx="3">
                <c:v>21058</c:v>
              </c:pt>
              <c:pt idx="4">
                <c:v>24877</c:v>
              </c:pt>
              <c:pt idx="5">
                <c:v>29315</c:v>
              </c:pt>
              <c:pt idx="6">
                <c:v>34893</c:v>
              </c:pt>
              <c:pt idx="7">
                <c:v>40366</c:v>
              </c:pt>
              <c:pt idx="8">
                <c:v>49437</c:v>
              </c:pt>
              <c:pt idx="9">
                <c:v>65903</c:v>
              </c:pt>
            </c:numLit>
          </c:val>
          <c:smooth val="0"/>
        </c:ser>
        <c:ser>
          <c:idx val="0"/>
          <c:order val="1"/>
          <c:tx>
            <c:v>الصادرات   Export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Lit>
              <c:formatCode>General</c:formatCode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formatCode>General</c:formatCode>
              <c:ptCount val="10"/>
              <c:pt idx="0">
                <c:v>38467</c:v>
              </c:pt>
              <c:pt idx="1">
                <c:v>60683</c:v>
              </c:pt>
              <c:pt idx="2">
                <c:v>47866</c:v>
              </c:pt>
              <c:pt idx="3">
                <c:v>55310</c:v>
              </c:pt>
              <c:pt idx="4">
                <c:v>67666</c:v>
              </c:pt>
              <c:pt idx="5">
                <c:v>84891</c:v>
              </c:pt>
              <c:pt idx="6">
                <c:v>109580</c:v>
              </c:pt>
              <c:pt idx="7">
                <c:v>124665</c:v>
              </c:pt>
              <c:pt idx="8">
                <c:v>153994</c:v>
              </c:pt>
              <c:pt idx="9">
                <c:v>203207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97920"/>
        <c:axId val="95708672"/>
      </c:lineChart>
      <c:catAx>
        <c:axId val="9569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 السنوات</a:t>
                </a:r>
              </a:p>
            </c:rich>
          </c:tx>
          <c:layout>
            <c:manualLayout>
              <c:xMode val="edge"/>
              <c:yMode val="edge"/>
              <c:x val="0.52033898305084747"/>
              <c:y val="0.87870619946091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570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708672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abic Transparent"/>
                    <a:ea typeface="Arabic Transparent"/>
                    <a:cs typeface="Arabic Transparent"/>
                  </a:defRPr>
                </a:pPr>
                <a:r>
                  <a:t>مليون ريال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442048517520215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endParaRPr lang="ar-SA"/>
          </a:p>
        </c:txPr>
        <c:crossAx val="95697920"/>
        <c:crosses val="autoZero"/>
        <c:crossBetween val="between"/>
        <c:majorUnit val="20000"/>
      </c:valAx>
      <c:spPr>
        <a:solidFill>
          <a:srgbClr val="FFFFFF"/>
        </a:solidFill>
        <a:ln w="254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8813559322033899"/>
          <c:y val="0.93530997304582209"/>
          <c:w val="0.81525423728813562"/>
          <c:h val="0.991913746630727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33"/>
      </a:solidFill>
      <a:prstDash val="solid"/>
    </a:ln>
  </c:spPr>
  <c:txPr>
    <a:bodyPr/>
    <a:lstStyle/>
    <a:p>
      <a:pPr>
        <a:defRPr sz="1125" b="1" i="0" u="none" strike="noStrike" baseline="0">
          <a:solidFill>
            <a:srgbClr val="000000"/>
          </a:solidFill>
          <a:latin typeface="Arabic Transparent"/>
          <a:ea typeface="Arabic Transparent"/>
          <a:cs typeface="Arabic Transparent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3.xml"/><Relationship Id="rId13" Type="http://schemas.openxmlformats.org/officeDocument/2006/relationships/chart" Target="../charts/chart78.xml"/><Relationship Id="rId18" Type="http://schemas.openxmlformats.org/officeDocument/2006/relationships/chart" Target="../charts/chart83.xml"/><Relationship Id="rId3" Type="http://schemas.openxmlformats.org/officeDocument/2006/relationships/chart" Target="../charts/chart68.xml"/><Relationship Id="rId7" Type="http://schemas.openxmlformats.org/officeDocument/2006/relationships/chart" Target="../charts/chart72.xml"/><Relationship Id="rId12" Type="http://schemas.openxmlformats.org/officeDocument/2006/relationships/chart" Target="../charts/chart77.xml"/><Relationship Id="rId17" Type="http://schemas.openxmlformats.org/officeDocument/2006/relationships/chart" Target="../charts/chart82.xml"/><Relationship Id="rId2" Type="http://schemas.openxmlformats.org/officeDocument/2006/relationships/chart" Target="../charts/chart67.xml"/><Relationship Id="rId16" Type="http://schemas.openxmlformats.org/officeDocument/2006/relationships/chart" Target="../charts/chart81.xml"/><Relationship Id="rId1" Type="http://schemas.openxmlformats.org/officeDocument/2006/relationships/chart" Target="../charts/chart66.xml"/><Relationship Id="rId6" Type="http://schemas.openxmlformats.org/officeDocument/2006/relationships/chart" Target="../charts/chart71.xml"/><Relationship Id="rId11" Type="http://schemas.openxmlformats.org/officeDocument/2006/relationships/chart" Target="../charts/chart76.xml"/><Relationship Id="rId5" Type="http://schemas.openxmlformats.org/officeDocument/2006/relationships/chart" Target="../charts/chart70.xml"/><Relationship Id="rId15" Type="http://schemas.openxmlformats.org/officeDocument/2006/relationships/chart" Target="../charts/chart80.xml"/><Relationship Id="rId10" Type="http://schemas.openxmlformats.org/officeDocument/2006/relationships/chart" Target="../charts/chart75.xml"/><Relationship Id="rId19" Type="http://schemas.openxmlformats.org/officeDocument/2006/relationships/chart" Target="../charts/chart84.xml"/><Relationship Id="rId4" Type="http://schemas.openxmlformats.org/officeDocument/2006/relationships/chart" Target="../charts/chart69.xml"/><Relationship Id="rId9" Type="http://schemas.openxmlformats.org/officeDocument/2006/relationships/chart" Target="../charts/chart74.xml"/><Relationship Id="rId14" Type="http://schemas.openxmlformats.org/officeDocument/2006/relationships/chart" Target="../charts/chart7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6.xml"/><Relationship Id="rId3" Type="http://schemas.openxmlformats.org/officeDocument/2006/relationships/chart" Target="../charts/chart41.xml"/><Relationship Id="rId7" Type="http://schemas.openxmlformats.org/officeDocument/2006/relationships/chart" Target="../charts/chart45.xml"/><Relationship Id="rId12" Type="http://schemas.openxmlformats.org/officeDocument/2006/relationships/chart" Target="../charts/chart50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11" Type="http://schemas.openxmlformats.org/officeDocument/2006/relationships/chart" Target="../charts/chart49.xml"/><Relationship Id="rId5" Type="http://schemas.openxmlformats.org/officeDocument/2006/relationships/chart" Target="../charts/chart43.xml"/><Relationship Id="rId10" Type="http://schemas.openxmlformats.org/officeDocument/2006/relationships/chart" Target="../charts/chart48.xml"/><Relationship Id="rId4" Type="http://schemas.openxmlformats.org/officeDocument/2006/relationships/chart" Target="../charts/chart42.xml"/><Relationship Id="rId9" Type="http://schemas.openxmlformats.org/officeDocument/2006/relationships/chart" Target="../charts/chart4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1</xdr:col>
      <xdr:colOff>19050</xdr:colOff>
      <xdr:row>0</xdr:row>
      <xdr:rowOff>159129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38100"/>
          <a:ext cx="0" cy="121029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38100</xdr:rowOff>
    </xdr:from>
    <xdr:to>
      <xdr:col>1</xdr:col>
      <xdr:colOff>114300</xdr:colOff>
      <xdr:row>0</xdr:row>
      <xdr:rowOff>159129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38100"/>
          <a:ext cx="0" cy="121029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0</xdr:row>
      <xdr:rowOff>66675</xdr:rowOff>
    </xdr:from>
    <xdr:to>
      <xdr:col>1</xdr:col>
      <xdr:colOff>123825</xdr:colOff>
      <xdr:row>0</xdr:row>
      <xdr:rowOff>159129</xdr:rowOff>
    </xdr:to>
    <xdr:pic>
      <xdr:nvPicPr>
        <xdr:cNvPr id="4" name="صورة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5" y="66675"/>
          <a:ext cx="0" cy="92454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0</xdr:row>
      <xdr:rowOff>57150</xdr:rowOff>
    </xdr:from>
    <xdr:to>
      <xdr:col>1</xdr:col>
      <xdr:colOff>133350</xdr:colOff>
      <xdr:row>0</xdr:row>
      <xdr:rowOff>159129</xdr:rowOff>
    </xdr:to>
    <xdr:pic>
      <xdr:nvPicPr>
        <xdr:cNvPr id="5" name="صورة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57150"/>
          <a:ext cx="0" cy="101979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0</xdr:row>
      <xdr:rowOff>47625</xdr:rowOff>
    </xdr:from>
    <xdr:to>
      <xdr:col>1</xdr:col>
      <xdr:colOff>76200</xdr:colOff>
      <xdr:row>0</xdr:row>
      <xdr:rowOff>159129</xdr:rowOff>
    </xdr:to>
    <xdr:pic>
      <xdr:nvPicPr>
        <xdr:cNvPr id="6" name="صورة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5" y="47625"/>
          <a:ext cx="1990725" cy="673479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0</xdr:row>
      <xdr:rowOff>28575</xdr:rowOff>
    </xdr:from>
    <xdr:to>
      <xdr:col>1</xdr:col>
      <xdr:colOff>2066925</xdr:colOff>
      <xdr:row>0</xdr:row>
      <xdr:rowOff>702054</xdr:rowOff>
    </xdr:to>
    <xdr:pic>
      <xdr:nvPicPr>
        <xdr:cNvPr id="7" name="صورة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5" y="28575"/>
          <a:ext cx="1990725" cy="6734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2" name="Text Box 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4" name="Text Box 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5" name="Text Box 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6" name="Text Box 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7" name="Text Box 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8" name="Text Box 8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49" name="Text Box 9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0" name="Text Box 1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1" name="Text Box 1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2" name="Text Box 1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3" name="Text Box 1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4" name="Text Box 1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5" name="Text Box 1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6" name="Text Box 1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7" name="Text Box 1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8" name="Text Box 18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9" name="Text Box 19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0" name="Text Box 2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1" name="Text Box 2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2" name="Text Box 2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3" name="Text Box 2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4" name="Text Box 2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5" name="Text Box 2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6" name="Text Box 2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7" name="Text Box 2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8" name="Text Box 28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9" name="Text Box 29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70" name="Text Box 3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71" name="Text Box 3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72" name="Text Box 3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73" name="Text Box 3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104775</xdr:rowOff>
    </xdr:from>
    <xdr:to>
      <xdr:col>0</xdr:col>
      <xdr:colOff>0</xdr:colOff>
      <xdr:row>2</xdr:row>
      <xdr:rowOff>276225</xdr:rowOff>
    </xdr:to>
    <xdr:sp macro="" textlink="">
      <xdr:nvSpPr>
        <xdr:cNvPr id="10274" name="Text Box 34"/>
        <xdr:cNvSpPr txBox="1">
          <a:spLocks noChangeArrowheads="1"/>
        </xdr:cNvSpPr>
      </xdr:nvSpPr>
      <xdr:spPr bwMode="auto">
        <a:xfrm>
          <a:off x="156695775" y="247650"/>
          <a:ext cx="0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76" name="Text Box 36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77" name="Text Box 37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78" name="Text Box 38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79" name="Text Box 39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0" name="Text Box 40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1" name="Text Box 41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2" name="Text Box 42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3" name="Text Box 43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4" name="Text Box 44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5" name="Text Box 45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6" name="Text Box 46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7" name="Text Box 47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8" name="Text Box 48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89" name="Text Box 49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0" name="Text Box 5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1" name="Text Box 5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2" name="Text Box 5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3" name="Text Box 5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4" name="Text Box 5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5" name="Text Box 5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6" name="Text Box 5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7" name="Text Box 5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8" name="Text Box 58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299" name="Text Box 59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0" name="Text Box 60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1" name="Text Box 61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2" name="Text Box 62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3" name="Text Box 63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4" name="Text Box 64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5" name="Text Box 65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6" name="Text Box 66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7" name="Text Box 67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8" name="Text Box 68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09" name="Text Box 69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0" name="Text Box 70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1" name="Text Box 71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2" name="Text Box 72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3" name="Text Box 73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4" name="Text Box 74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5" name="Text Box 75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6" name="Text Box 76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10317" name="Text Box 77"/>
        <xdr:cNvSpPr txBox="1">
          <a:spLocks noChangeArrowheads="1"/>
        </xdr:cNvSpPr>
      </xdr:nvSpPr>
      <xdr:spPr bwMode="auto">
        <a:xfrm>
          <a:off x="156695775" y="12487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319" name="Text Box 79"/>
        <xdr:cNvSpPr txBox="1">
          <a:spLocks noChangeArrowheads="1"/>
        </xdr:cNvSpPr>
      </xdr:nvSpPr>
      <xdr:spPr bwMode="auto">
        <a:xfrm>
          <a:off x="156695775" y="22050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320" name="Text Box 80"/>
        <xdr:cNvSpPr txBox="1">
          <a:spLocks noChangeArrowheads="1"/>
        </xdr:cNvSpPr>
      </xdr:nvSpPr>
      <xdr:spPr bwMode="auto">
        <a:xfrm>
          <a:off x="156695775" y="220503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321" name="Text Box 81"/>
        <xdr:cNvSpPr txBox="1">
          <a:spLocks noChangeArrowheads="1"/>
        </xdr:cNvSpPr>
      </xdr:nvSpPr>
      <xdr:spPr bwMode="auto">
        <a:xfrm>
          <a:off x="156695775" y="22050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322" name="Text Box 82"/>
        <xdr:cNvSpPr txBox="1">
          <a:spLocks noChangeArrowheads="1"/>
        </xdr:cNvSpPr>
      </xdr:nvSpPr>
      <xdr:spPr bwMode="auto">
        <a:xfrm>
          <a:off x="156695775" y="220503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323" name="Text Box 83"/>
        <xdr:cNvSpPr txBox="1">
          <a:spLocks noChangeArrowheads="1"/>
        </xdr:cNvSpPr>
      </xdr:nvSpPr>
      <xdr:spPr bwMode="auto">
        <a:xfrm>
          <a:off x="156695775" y="220503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 macro="" textlink="">
      <xdr:nvSpPr>
        <xdr:cNvPr id="10324" name="Text Box 84"/>
        <xdr:cNvSpPr txBox="1">
          <a:spLocks noChangeArrowheads="1"/>
        </xdr:cNvSpPr>
      </xdr:nvSpPr>
      <xdr:spPr bwMode="auto">
        <a:xfrm>
          <a:off x="156695775" y="220503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0325" name="Text Box 85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326" name="Text Box 86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0327" name="Text Box 87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10328" name="Text Box 88"/>
        <xdr:cNvSpPr txBox="1">
          <a:spLocks noChangeArrowheads="1"/>
        </xdr:cNvSpPr>
      </xdr:nvSpPr>
      <xdr:spPr bwMode="auto">
        <a:xfrm>
          <a:off x="1513427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329" name="Text Box 89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0330" name="Text Box 90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10332" name="Text Box 92"/>
        <xdr:cNvSpPr txBox="1">
          <a:spLocks noChangeArrowheads="1"/>
        </xdr:cNvSpPr>
      </xdr:nvSpPr>
      <xdr:spPr bwMode="auto">
        <a:xfrm>
          <a:off x="1514379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10334" name="Text Box 94"/>
        <xdr:cNvSpPr txBox="1">
          <a:spLocks noChangeArrowheads="1"/>
        </xdr:cNvSpPr>
      </xdr:nvSpPr>
      <xdr:spPr bwMode="auto">
        <a:xfrm>
          <a:off x="1514570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10336" name="Text Box 96"/>
        <xdr:cNvSpPr txBox="1">
          <a:spLocks noChangeArrowheads="1"/>
        </xdr:cNvSpPr>
      </xdr:nvSpPr>
      <xdr:spPr bwMode="auto">
        <a:xfrm>
          <a:off x="1514570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38" name="Text Box 98"/>
        <xdr:cNvSpPr txBox="1">
          <a:spLocks noChangeArrowheads="1"/>
        </xdr:cNvSpPr>
      </xdr:nvSpPr>
      <xdr:spPr bwMode="auto">
        <a:xfrm>
          <a:off x="1514856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0340" name="Text Box 100"/>
        <xdr:cNvSpPr txBox="1">
          <a:spLocks noChangeArrowheads="1"/>
        </xdr:cNvSpPr>
      </xdr:nvSpPr>
      <xdr:spPr bwMode="auto">
        <a:xfrm>
          <a:off x="1514189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0342" name="Text Box 102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8</xdr:col>
      <xdr:colOff>85725</xdr:colOff>
      <xdr:row>0</xdr:row>
      <xdr:rowOff>0</xdr:rowOff>
    </xdr:to>
    <xdr:sp macro="" textlink="">
      <xdr:nvSpPr>
        <xdr:cNvPr id="10344" name="Text Box 104"/>
        <xdr:cNvSpPr txBox="1">
          <a:spLocks noChangeArrowheads="1"/>
        </xdr:cNvSpPr>
      </xdr:nvSpPr>
      <xdr:spPr bwMode="auto">
        <a:xfrm>
          <a:off x="1513998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0</xdr:row>
      <xdr:rowOff>0</xdr:rowOff>
    </xdr:from>
    <xdr:to>
      <xdr:col>8</xdr:col>
      <xdr:colOff>123825</xdr:colOff>
      <xdr:row>0</xdr:row>
      <xdr:rowOff>0</xdr:rowOff>
    </xdr:to>
    <xdr:sp macro="" textlink="">
      <xdr:nvSpPr>
        <xdr:cNvPr id="10346" name="Text Box 106"/>
        <xdr:cNvSpPr txBox="1">
          <a:spLocks noChangeArrowheads="1"/>
        </xdr:cNvSpPr>
      </xdr:nvSpPr>
      <xdr:spPr bwMode="auto">
        <a:xfrm>
          <a:off x="1513617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257175</xdr:colOff>
      <xdr:row>0</xdr:row>
      <xdr:rowOff>0</xdr:rowOff>
    </xdr:to>
    <xdr:sp macro="" textlink="">
      <xdr:nvSpPr>
        <xdr:cNvPr id="10348" name="Text Box 108"/>
        <xdr:cNvSpPr txBox="1">
          <a:spLocks noChangeArrowheads="1"/>
        </xdr:cNvSpPr>
      </xdr:nvSpPr>
      <xdr:spPr bwMode="auto">
        <a:xfrm>
          <a:off x="151228425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0350" name="Text Box 110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10351" name="Text Box 111"/>
        <xdr:cNvSpPr txBox="1">
          <a:spLocks noChangeArrowheads="1"/>
        </xdr:cNvSpPr>
      </xdr:nvSpPr>
      <xdr:spPr bwMode="auto">
        <a:xfrm>
          <a:off x="1513713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8</xdr:col>
      <xdr:colOff>76200</xdr:colOff>
      <xdr:row>0</xdr:row>
      <xdr:rowOff>0</xdr:rowOff>
    </xdr:to>
    <xdr:sp macro="" textlink="">
      <xdr:nvSpPr>
        <xdr:cNvPr id="10352" name="Text Box 112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10353" name="Text Box 113"/>
        <xdr:cNvSpPr txBox="1">
          <a:spLocks noChangeArrowheads="1"/>
        </xdr:cNvSpPr>
      </xdr:nvSpPr>
      <xdr:spPr bwMode="auto">
        <a:xfrm>
          <a:off x="1514284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10354" name="Text Box 114"/>
        <xdr:cNvSpPr txBox="1">
          <a:spLocks noChangeArrowheads="1"/>
        </xdr:cNvSpPr>
      </xdr:nvSpPr>
      <xdr:spPr bwMode="auto">
        <a:xfrm>
          <a:off x="1514570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10355" name="Text Box 115"/>
        <xdr:cNvSpPr txBox="1">
          <a:spLocks noChangeArrowheads="1"/>
        </xdr:cNvSpPr>
      </xdr:nvSpPr>
      <xdr:spPr bwMode="auto">
        <a:xfrm>
          <a:off x="1514284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10356" name="Text Box 116"/>
        <xdr:cNvSpPr txBox="1">
          <a:spLocks noChangeArrowheads="1"/>
        </xdr:cNvSpPr>
      </xdr:nvSpPr>
      <xdr:spPr bwMode="auto">
        <a:xfrm>
          <a:off x="1514284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42</xdr:row>
      <xdr:rowOff>0</xdr:rowOff>
    </xdr:from>
    <xdr:to>
      <xdr:col>8</xdr:col>
      <xdr:colOff>19050</xdr:colOff>
      <xdr:row>42</xdr:row>
      <xdr:rowOff>0</xdr:rowOff>
    </xdr:to>
    <xdr:sp macro="" textlink="">
      <xdr:nvSpPr>
        <xdr:cNvPr id="10363" name="Text Box 123"/>
        <xdr:cNvSpPr txBox="1">
          <a:spLocks noChangeArrowheads="1"/>
        </xdr:cNvSpPr>
      </xdr:nvSpPr>
      <xdr:spPr bwMode="auto">
        <a:xfrm>
          <a:off x="151466550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42</xdr:row>
      <xdr:rowOff>0</xdr:rowOff>
    </xdr:from>
    <xdr:to>
      <xdr:col>8</xdr:col>
      <xdr:colOff>47625</xdr:colOff>
      <xdr:row>42</xdr:row>
      <xdr:rowOff>0</xdr:rowOff>
    </xdr:to>
    <xdr:sp macro="" textlink="">
      <xdr:nvSpPr>
        <xdr:cNvPr id="10365" name="Text Box 125"/>
        <xdr:cNvSpPr txBox="1">
          <a:spLocks noChangeArrowheads="1"/>
        </xdr:cNvSpPr>
      </xdr:nvSpPr>
      <xdr:spPr bwMode="auto">
        <a:xfrm>
          <a:off x="151437975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42</xdr:row>
      <xdr:rowOff>0</xdr:rowOff>
    </xdr:from>
    <xdr:to>
      <xdr:col>8</xdr:col>
      <xdr:colOff>47625</xdr:colOff>
      <xdr:row>42</xdr:row>
      <xdr:rowOff>0</xdr:rowOff>
    </xdr:to>
    <xdr:sp macro="" textlink="">
      <xdr:nvSpPr>
        <xdr:cNvPr id="10367" name="Text Box 127"/>
        <xdr:cNvSpPr txBox="1">
          <a:spLocks noChangeArrowheads="1"/>
        </xdr:cNvSpPr>
      </xdr:nvSpPr>
      <xdr:spPr bwMode="auto">
        <a:xfrm>
          <a:off x="151437975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42</xdr:row>
      <xdr:rowOff>0</xdr:rowOff>
    </xdr:from>
    <xdr:to>
      <xdr:col>7</xdr:col>
      <xdr:colOff>752475</xdr:colOff>
      <xdr:row>42</xdr:row>
      <xdr:rowOff>0</xdr:rowOff>
    </xdr:to>
    <xdr:sp macro="" textlink="">
      <xdr:nvSpPr>
        <xdr:cNvPr id="10369" name="Text Box 129"/>
        <xdr:cNvSpPr txBox="1">
          <a:spLocks noChangeArrowheads="1"/>
        </xdr:cNvSpPr>
      </xdr:nvSpPr>
      <xdr:spPr bwMode="auto">
        <a:xfrm>
          <a:off x="151580850" y="12487275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42</xdr:row>
      <xdr:rowOff>0</xdr:rowOff>
    </xdr:from>
    <xdr:to>
      <xdr:col>8</xdr:col>
      <xdr:colOff>57150</xdr:colOff>
      <xdr:row>42</xdr:row>
      <xdr:rowOff>0</xdr:rowOff>
    </xdr:to>
    <xdr:sp macro="" textlink="">
      <xdr:nvSpPr>
        <xdr:cNvPr id="10371" name="Text Box 131"/>
        <xdr:cNvSpPr txBox="1">
          <a:spLocks noChangeArrowheads="1"/>
        </xdr:cNvSpPr>
      </xdr:nvSpPr>
      <xdr:spPr bwMode="auto">
        <a:xfrm>
          <a:off x="151428450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42</xdr:row>
      <xdr:rowOff>0</xdr:rowOff>
    </xdr:from>
    <xdr:to>
      <xdr:col>7</xdr:col>
      <xdr:colOff>714375</xdr:colOff>
      <xdr:row>42</xdr:row>
      <xdr:rowOff>0</xdr:rowOff>
    </xdr:to>
    <xdr:sp macro="" textlink="">
      <xdr:nvSpPr>
        <xdr:cNvPr id="10373" name="Text Box 133"/>
        <xdr:cNvSpPr txBox="1">
          <a:spLocks noChangeArrowheads="1"/>
        </xdr:cNvSpPr>
      </xdr:nvSpPr>
      <xdr:spPr bwMode="auto">
        <a:xfrm>
          <a:off x="151618950" y="12487275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42</xdr:row>
      <xdr:rowOff>0</xdr:rowOff>
    </xdr:from>
    <xdr:to>
      <xdr:col>8</xdr:col>
      <xdr:colOff>19050</xdr:colOff>
      <xdr:row>42</xdr:row>
      <xdr:rowOff>0</xdr:rowOff>
    </xdr:to>
    <xdr:sp macro="" textlink="">
      <xdr:nvSpPr>
        <xdr:cNvPr id="10375" name="Text Box 135"/>
        <xdr:cNvSpPr txBox="1">
          <a:spLocks noChangeArrowheads="1"/>
        </xdr:cNvSpPr>
      </xdr:nvSpPr>
      <xdr:spPr bwMode="auto">
        <a:xfrm>
          <a:off x="151466550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42</xdr:row>
      <xdr:rowOff>0</xdr:rowOff>
    </xdr:from>
    <xdr:to>
      <xdr:col>8</xdr:col>
      <xdr:colOff>19050</xdr:colOff>
      <xdr:row>42</xdr:row>
      <xdr:rowOff>0</xdr:rowOff>
    </xdr:to>
    <xdr:sp macro="" textlink="">
      <xdr:nvSpPr>
        <xdr:cNvPr id="10384" name="Text Box 144"/>
        <xdr:cNvSpPr txBox="1">
          <a:spLocks noChangeArrowheads="1"/>
        </xdr:cNvSpPr>
      </xdr:nvSpPr>
      <xdr:spPr bwMode="auto">
        <a:xfrm>
          <a:off x="151466550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42</xdr:row>
      <xdr:rowOff>0</xdr:rowOff>
    </xdr:from>
    <xdr:to>
      <xdr:col>8</xdr:col>
      <xdr:colOff>38100</xdr:colOff>
      <xdr:row>42</xdr:row>
      <xdr:rowOff>0</xdr:rowOff>
    </xdr:to>
    <xdr:sp macro="" textlink="">
      <xdr:nvSpPr>
        <xdr:cNvPr id="10387" name="Text Box 147"/>
        <xdr:cNvSpPr txBox="1">
          <a:spLocks noChangeArrowheads="1"/>
        </xdr:cNvSpPr>
      </xdr:nvSpPr>
      <xdr:spPr bwMode="auto">
        <a:xfrm>
          <a:off x="151447500" y="12487275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42</xdr:row>
      <xdr:rowOff>0</xdr:rowOff>
    </xdr:from>
    <xdr:to>
      <xdr:col>8</xdr:col>
      <xdr:colOff>152400</xdr:colOff>
      <xdr:row>42</xdr:row>
      <xdr:rowOff>0</xdr:rowOff>
    </xdr:to>
    <xdr:sp macro="" textlink="">
      <xdr:nvSpPr>
        <xdr:cNvPr id="10388" name="Text Box 148"/>
        <xdr:cNvSpPr txBox="1">
          <a:spLocks noChangeArrowheads="1"/>
        </xdr:cNvSpPr>
      </xdr:nvSpPr>
      <xdr:spPr bwMode="auto">
        <a:xfrm>
          <a:off x="151333200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42</xdr:row>
      <xdr:rowOff>0</xdr:rowOff>
    </xdr:from>
    <xdr:to>
      <xdr:col>7</xdr:col>
      <xdr:colOff>504825</xdr:colOff>
      <xdr:row>42</xdr:row>
      <xdr:rowOff>0</xdr:rowOff>
    </xdr:to>
    <xdr:sp macro="" textlink="">
      <xdr:nvSpPr>
        <xdr:cNvPr id="10390" name="Text Box 150"/>
        <xdr:cNvSpPr txBox="1">
          <a:spLocks noChangeArrowheads="1"/>
        </xdr:cNvSpPr>
      </xdr:nvSpPr>
      <xdr:spPr bwMode="auto">
        <a:xfrm>
          <a:off x="151828500" y="1248727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42</xdr:row>
      <xdr:rowOff>0</xdr:rowOff>
    </xdr:from>
    <xdr:to>
      <xdr:col>8</xdr:col>
      <xdr:colOff>28575</xdr:colOff>
      <xdr:row>42</xdr:row>
      <xdr:rowOff>0</xdr:rowOff>
    </xdr:to>
    <xdr:sp macro="" textlink="">
      <xdr:nvSpPr>
        <xdr:cNvPr id="10392" name="Text Box 152"/>
        <xdr:cNvSpPr txBox="1">
          <a:spLocks noChangeArrowheads="1"/>
        </xdr:cNvSpPr>
      </xdr:nvSpPr>
      <xdr:spPr bwMode="auto">
        <a:xfrm>
          <a:off x="151457025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42</xdr:row>
      <xdr:rowOff>0</xdr:rowOff>
    </xdr:from>
    <xdr:to>
      <xdr:col>8</xdr:col>
      <xdr:colOff>85725</xdr:colOff>
      <xdr:row>42</xdr:row>
      <xdr:rowOff>0</xdr:rowOff>
    </xdr:to>
    <xdr:sp macro="" textlink="">
      <xdr:nvSpPr>
        <xdr:cNvPr id="10394" name="Text Box 154"/>
        <xdr:cNvSpPr txBox="1">
          <a:spLocks noChangeArrowheads="1"/>
        </xdr:cNvSpPr>
      </xdr:nvSpPr>
      <xdr:spPr bwMode="auto">
        <a:xfrm>
          <a:off x="151399875" y="12487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42</xdr:row>
      <xdr:rowOff>0</xdr:rowOff>
    </xdr:from>
    <xdr:to>
      <xdr:col>7</xdr:col>
      <xdr:colOff>619125</xdr:colOff>
      <xdr:row>42</xdr:row>
      <xdr:rowOff>0</xdr:rowOff>
    </xdr:to>
    <xdr:sp macro="" textlink="">
      <xdr:nvSpPr>
        <xdr:cNvPr id="10396" name="Text Box 156"/>
        <xdr:cNvSpPr txBox="1">
          <a:spLocks noChangeArrowheads="1"/>
        </xdr:cNvSpPr>
      </xdr:nvSpPr>
      <xdr:spPr bwMode="auto">
        <a:xfrm>
          <a:off x="151714200" y="124872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42</xdr:row>
      <xdr:rowOff>0</xdr:rowOff>
    </xdr:from>
    <xdr:to>
      <xdr:col>7</xdr:col>
      <xdr:colOff>647700</xdr:colOff>
      <xdr:row>42</xdr:row>
      <xdr:rowOff>0</xdr:rowOff>
    </xdr:to>
    <xdr:sp macro="" textlink="">
      <xdr:nvSpPr>
        <xdr:cNvPr id="10398" name="Text Box 158"/>
        <xdr:cNvSpPr txBox="1">
          <a:spLocks noChangeArrowheads="1"/>
        </xdr:cNvSpPr>
      </xdr:nvSpPr>
      <xdr:spPr bwMode="auto">
        <a:xfrm>
          <a:off x="151685625" y="124872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42</xdr:row>
      <xdr:rowOff>0</xdr:rowOff>
    </xdr:from>
    <xdr:to>
      <xdr:col>7</xdr:col>
      <xdr:colOff>647700</xdr:colOff>
      <xdr:row>42</xdr:row>
      <xdr:rowOff>0</xdr:rowOff>
    </xdr:to>
    <xdr:sp macro="" textlink="">
      <xdr:nvSpPr>
        <xdr:cNvPr id="10400" name="Text Box 160"/>
        <xdr:cNvSpPr txBox="1">
          <a:spLocks noChangeArrowheads="1"/>
        </xdr:cNvSpPr>
      </xdr:nvSpPr>
      <xdr:spPr bwMode="auto">
        <a:xfrm>
          <a:off x="151685625" y="124872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73</xdr:row>
      <xdr:rowOff>0</xdr:rowOff>
    </xdr:from>
    <xdr:to>
      <xdr:col>7</xdr:col>
      <xdr:colOff>619125</xdr:colOff>
      <xdr:row>73</xdr:row>
      <xdr:rowOff>0</xdr:rowOff>
    </xdr:to>
    <xdr:sp macro="" textlink="">
      <xdr:nvSpPr>
        <xdr:cNvPr id="10404" name="Text Box 164"/>
        <xdr:cNvSpPr txBox="1">
          <a:spLocks noChangeArrowheads="1"/>
        </xdr:cNvSpPr>
      </xdr:nvSpPr>
      <xdr:spPr bwMode="auto">
        <a:xfrm>
          <a:off x="151714200" y="220503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</xdr:colOff>
      <xdr:row>73</xdr:row>
      <xdr:rowOff>0</xdr:rowOff>
    </xdr:from>
    <xdr:to>
      <xdr:col>7</xdr:col>
      <xdr:colOff>457200</xdr:colOff>
      <xdr:row>73</xdr:row>
      <xdr:rowOff>0</xdr:rowOff>
    </xdr:to>
    <xdr:sp macro="" textlink="">
      <xdr:nvSpPr>
        <xdr:cNvPr id="10405" name="Text Box 165"/>
        <xdr:cNvSpPr txBox="1">
          <a:spLocks noChangeArrowheads="1"/>
        </xdr:cNvSpPr>
      </xdr:nvSpPr>
      <xdr:spPr bwMode="auto">
        <a:xfrm>
          <a:off x="151876125" y="22050375"/>
          <a:ext cx="375285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7</xdr:col>
      <xdr:colOff>762000</xdr:colOff>
      <xdr:row>73</xdr:row>
      <xdr:rowOff>0</xdr:rowOff>
    </xdr:to>
    <xdr:sp macro="" textlink="">
      <xdr:nvSpPr>
        <xdr:cNvPr id="10406" name="Text Box 166"/>
        <xdr:cNvSpPr txBox="1">
          <a:spLocks noChangeArrowheads="1"/>
        </xdr:cNvSpPr>
      </xdr:nvSpPr>
      <xdr:spPr bwMode="auto">
        <a:xfrm>
          <a:off x="151571325" y="2205037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38100</xdr:colOff>
      <xdr:row>73</xdr:row>
      <xdr:rowOff>0</xdr:rowOff>
    </xdr:from>
    <xdr:to>
      <xdr:col>7</xdr:col>
      <xdr:colOff>457200</xdr:colOff>
      <xdr:row>73</xdr:row>
      <xdr:rowOff>0</xdr:rowOff>
    </xdr:to>
    <xdr:sp macro="" textlink="">
      <xdr:nvSpPr>
        <xdr:cNvPr id="10407" name="Text Box 167"/>
        <xdr:cNvSpPr txBox="1">
          <a:spLocks noChangeArrowheads="1"/>
        </xdr:cNvSpPr>
      </xdr:nvSpPr>
      <xdr:spPr bwMode="auto">
        <a:xfrm>
          <a:off x="151876125" y="22050375"/>
          <a:ext cx="375285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285750</xdr:colOff>
      <xdr:row>73</xdr:row>
      <xdr:rowOff>0</xdr:rowOff>
    </xdr:from>
    <xdr:to>
      <xdr:col>8</xdr:col>
      <xdr:colOff>19050</xdr:colOff>
      <xdr:row>73</xdr:row>
      <xdr:rowOff>0</xdr:rowOff>
    </xdr:to>
    <xdr:sp macro="" textlink="">
      <xdr:nvSpPr>
        <xdr:cNvPr id="10408" name="Text Box 168"/>
        <xdr:cNvSpPr txBox="1">
          <a:spLocks noChangeArrowheads="1"/>
        </xdr:cNvSpPr>
      </xdr:nvSpPr>
      <xdr:spPr bwMode="auto">
        <a:xfrm>
          <a:off x="151466550" y="220503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</xdr:colOff>
      <xdr:row>73</xdr:row>
      <xdr:rowOff>0</xdr:rowOff>
    </xdr:from>
    <xdr:to>
      <xdr:col>7</xdr:col>
      <xdr:colOff>457200</xdr:colOff>
      <xdr:row>73</xdr:row>
      <xdr:rowOff>0</xdr:rowOff>
    </xdr:to>
    <xdr:sp macro="" textlink="">
      <xdr:nvSpPr>
        <xdr:cNvPr id="10409" name="Text Box 169"/>
        <xdr:cNvSpPr txBox="1">
          <a:spLocks noChangeArrowheads="1"/>
        </xdr:cNvSpPr>
      </xdr:nvSpPr>
      <xdr:spPr bwMode="auto">
        <a:xfrm>
          <a:off x="151876125" y="22050375"/>
          <a:ext cx="375285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4046346" name="Chart 1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4046347" name="Chart 1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123825</xdr:rowOff>
    </xdr:from>
    <xdr:to>
      <xdr:col>8</xdr:col>
      <xdr:colOff>1362075</xdr:colOff>
      <xdr:row>36</xdr:row>
      <xdr:rowOff>304800</xdr:rowOff>
    </xdr:to>
    <xdr:graphicFrame macro="">
      <xdr:nvGraphicFramePr>
        <xdr:cNvPr id="4046348" name="Chart 1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63</xdr:row>
      <xdr:rowOff>142875</xdr:rowOff>
    </xdr:from>
    <xdr:to>
      <xdr:col>8</xdr:col>
      <xdr:colOff>1362075</xdr:colOff>
      <xdr:row>74</xdr:row>
      <xdr:rowOff>304800</xdr:rowOff>
    </xdr:to>
    <xdr:graphicFrame macro="">
      <xdr:nvGraphicFramePr>
        <xdr:cNvPr id="4046349" name="Chart 1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92</xdr:row>
      <xdr:rowOff>85725</xdr:rowOff>
    </xdr:from>
    <xdr:to>
      <xdr:col>7</xdr:col>
      <xdr:colOff>238125</xdr:colOff>
      <xdr:row>94</xdr:row>
      <xdr:rowOff>142875</xdr:rowOff>
    </xdr:to>
    <xdr:sp macro="" textlink="">
      <xdr:nvSpPr>
        <xdr:cNvPr id="10415" name="WordArt 175"/>
        <xdr:cNvSpPr>
          <a:spLocks noChangeArrowheads="1" noChangeShapeType="1" noTextEdit="1"/>
        </xdr:cNvSpPr>
      </xdr:nvSpPr>
      <xdr:spPr bwMode="auto">
        <a:xfrm>
          <a:off x="152095200" y="27755850"/>
          <a:ext cx="3048000" cy="685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829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استراليا وجزر الباسفيك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Australia and  Oceania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285750</xdr:colOff>
      <xdr:row>2</xdr:row>
      <xdr:rowOff>0</xdr:rowOff>
    </xdr:from>
    <xdr:to>
      <xdr:col>8</xdr:col>
      <xdr:colOff>19050</xdr:colOff>
      <xdr:row>2</xdr:row>
      <xdr:rowOff>0</xdr:rowOff>
    </xdr:to>
    <xdr:sp macro="" textlink="">
      <xdr:nvSpPr>
        <xdr:cNvPr id="10419" name="Text Box 179"/>
        <xdr:cNvSpPr txBox="1">
          <a:spLocks noChangeArrowheads="1"/>
        </xdr:cNvSpPr>
      </xdr:nvSpPr>
      <xdr:spPr bwMode="auto">
        <a:xfrm>
          <a:off x="151466550" y="4572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10420" name="Text Box 180"/>
        <xdr:cNvSpPr txBox="1">
          <a:spLocks noChangeArrowheads="1"/>
        </xdr:cNvSpPr>
      </xdr:nvSpPr>
      <xdr:spPr bwMode="auto">
        <a:xfrm>
          <a:off x="151466550" y="118586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4046354" name="AutoShape 182"/>
        <xdr:cNvSpPr>
          <a:spLocks noChangeArrowheads="1"/>
        </xdr:cNvSpPr>
      </xdr:nvSpPr>
      <xdr:spPr bwMode="auto">
        <a:xfrm>
          <a:off x="1501044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156695775" y="0"/>
          <a:ext cx="0" cy="1085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68" name="Text Box 4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69" name="Text Box 5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0" name="Text Box 6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1" name="Text Box 7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2" name="Text Box 8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3" name="Text Box 9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4" name="Text Box 10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5" name="Text Box 11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6" name="Text Box 12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7" name="Text Box 13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78" name="Text Box 14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79" name="Text Box 1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0" name="Text Box 16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281" name="Text Box 1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3" name="Text Box 19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4" name="Text Box 20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5" name="Text Box 21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6" name="Text Box 22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7" name="Text Box 23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8" name="Text Box 24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89" name="Text Box 25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90" name="Text Box 26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91" name="Text Box 27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92" name="Text Box 28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93" name="Text Box 29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294" name="Text Box 30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296" name="Text Box 32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297" name="Text Box 33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298" name="Text Box 34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299" name="Text Box 35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0" name="Text Box 36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1" name="Text Box 37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2" name="Text Box 38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3" name="Text Box 39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4" name="Text Box 40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5" name="Text Box 41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6" name="Text Box 42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7" name="Text Box 43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8" name="Text Box 44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09" name="Text Box 45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10" name="Text Box 46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11" name="Text Box 47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12" name="Text Box 48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13" name="Text Box 49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14" name="Text Box 50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15" name="Text Box 51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16" name="Text Box 52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17" name="Text Box 53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18" name="Text Box 54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19" name="Text Box 55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20" name="Text Box 56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21" name="Text Box 57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11322" name="Text Box 58"/>
        <xdr:cNvSpPr txBox="1">
          <a:spLocks noChangeArrowheads="1"/>
        </xdr:cNvSpPr>
      </xdr:nvSpPr>
      <xdr:spPr bwMode="auto">
        <a:xfrm>
          <a:off x="156695775" y="11410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3" name="Text Box 59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4" name="Text Box 60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5" name="Text Box 61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6" name="Text Box 62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7" name="Text Box 63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8" name="Text Box 64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29" name="Text Box 65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0" name="Text Box 66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1" name="Text Box 67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2" name="Text Box 68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3" name="Text Box 69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4" name="Text Box 70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5" name="Text Box 71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6" name="Text Box 72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7" name="Text Box 73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8" name="Text Box 74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39" name="Text Box 75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0" name="Text Box 76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1" name="Text Box 77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2" name="Text Box 78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3" name="Text Box 79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4" name="Text Box 80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5" name="Text Box 81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6" name="Text Box 82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347" name="Text Box 83"/>
        <xdr:cNvSpPr txBox="1">
          <a:spLocks noChangeArrowheads="1"/>
        </xdr:cNvSpPr>
      </xdr:nvSpPr>
      <xdr:spPr bwMode="auto">
        <a:xfrm>
          <a:off x="156695775" y="21107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 macro="" textlink="">
      <xdr:nvSpPr>
        <xdr:cNvPr id="11348" name="Text Box 84"/>
        <xdr:cNvSpPr txBox="1">
          <a:spLocks noChangeArrowheads="1"/>
        </xdr:cNvSpPr>
      </xdr:nvSpPr>
      <xdr:spPr bwMode="auto">
        <a:xfrm>
          <a:off x="156695775" y="223647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1349" name="Text Box 85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350" name="Text Box 86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1351" name="Text Box 87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11352" name="Text Box 88"/>
        <xdr:cNvSpPr txBox="1">
          <a:spLocks noChangeArrowheads="1"/>
        </xdr:cNvSpPr>
      </xdr:nvSpPr>
      <xdr:spPr bwMode="auto">
        <a:xfrm>
          <a:off x="1513427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353" name="Text Box 89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314325</xdr:colOff>
      <xdr:row>38</xdr:row>
      <xdr:rowOff>0</xdr:rowOff>
    </xdr:from>
    <xdr:to>
      <xdr:col>8</xdr:col>
      <xdr:colOff>47625</xdr:colOff>
      <xdr:row>38</xdr:row>
      <xdr:rowOff>0</xdr:rowOff>
    </xdr:to>
    <xdr:sp macro="" textlink="">
      <xdr:nvSpPr>
        <xdr:cNvPr id="11356" name="Text Box 92"/>
        <xdr:cNvSpPr txBox="1">
          <a:spLocks noChangeArrowheads="1"/>
        </xdr:cNvSpPr>
      </xdr:nvSpPr>
      <xdr:spPr bwMode="auto">
        <a:xfrm>
          <a:off x="15143797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38</xdr:row>
      <xdr:rowOff>0</xdr:rowOff>
    </xdr:from>
    <xdr:to>
      <xdr:col>8</xdr:col>
      <xdr:colOff>28575</xdr:colOff>
      <xdr:row>38</xdr:row>
      <xdr:rowOff>0</xdr:rowOff>
    </xdr:to>
    <xdr:sp macro="" textlink="">
      <xdr:nvSpPr>
        <xdr:cNvPr id="11358" name="Text Box 94"/>
        <xdr:cNvSpPr txBox="1">
          <a:spLocks noChangeArrowheads="1"/>
        </xdr:cNvSpPr>
      </xdr:nvSpPr>
      <xdr:spPr bwMode="auto">
        <a:xfrm>
          <a:off x="15145702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38</xdr:row>
      <xdr:rowOff>0</xdr:rowOff>
    </xdr:from>
    <xdr:to>
      <xdr:col>8</xdr:col>
      <xdr:colOff>28575</xdr:colOff>
      <xdr:row>38</xdr:row>
      <xdr:rowOff>0</xdr:rowOff>
    </xdr:to>
    <xdr:sp macro="" textlink="">
      <xdr:nvSpPr>
        <xdr:cNvPr id="11360" name="Text Box 96"/>
        <xdr:cNvSpPr txBox="1">
          <a:spLocks noChangeArrowheads="1"/>
        </xdr:cNvSpPr>
      </xdr:nvSpPr>
      <xdr:spPr bwMode="auto">
        <a:xfrm>
          <a:off x="15145702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38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11362" name="Text Box 98"/>
        <xdr:cNvSpPr txBox="1">
          <a:spLocks noChangeArrowheads="1"/>
        </xdr:cNvSpPr>
      </xdr:nvSpPr>
      <xdr:spPr bwMode="auto">
        <a:xfrm>
          <a:off x="151485600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38</xdr:row>
      <xdr:rowOff>0</xdr:rowOff>
    </xdr:from>
    <xdr:to>
      <xdr:col>8</xdr:col>
      <xdr:colOff>66675</xdr:colOff>
      <xdr:row>38</xdr:row>
      <xdr:rowOff>0</xdr:rowOff>
    </xdr:to>
    <xdr:sp macro="" textlink="">
      <xdr:nvSpPr>
        <xdr:cNvPr id="11364" name="Text Box 100"/>
        <xdr:cNvSpPr txBox="1">
          <a:spLocks noChangeArrowheads="1"/>
        </xdr:cNvSpPr>
      </xdr:nvSpPr>
      <xdr:spPr bwMode="auto">
        <a:xfrm>
          <a:off x="151418925" y="114109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38</xdr:row>
      <xdr:rowOff>0</xdr:rowOff>
    </xdr:from>
    <xdr:to>
      <xdr:col>8</xdr:col>
      <xdr:colOff>66675</xdr:colOff>
      <xdr:row>38</xdr:row>
      <xdr:rowOff>0</xdr:rowOff>
    </xdr:to>
    <xdr:sp macro="" textlink="">
      <xdr:nvSpPr>
        <xdr:cNvPr id="11366" name="Text Box 102"/>
        <xdr:cNvSpPr txBox="1">
          <a:spLocks noChangeArrowheads="1"/>
        </xdr:cNvSpPr>
      </xdr:nvSpPr>
      <xdr:spPr bwMode="auto">
        <a:xfrm>
          <a:off x="15141892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38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1368" name="Text Box 104"/>
        <xdr:cNvSpPr txBox="1">
          <a:spLocks noChangeArrowheads="1"/>
        </xdr:cNvSpPr>
      </xdr:nvSpPr>
      <xdr:spPr bwMode="auto">
        <a:xfrm>
          <a:off x="15139987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38</xdr:row>
      <xdr:rowOff>0</xdr:rowOff>
    </xdr:from>
    <xdr:to>
      <xdr:col>8</xdr:col>
      <xdr:colOff>123825</xdr:colOff>
      <xdr:row>38</xdr:row>
      <xdr:rowOff>0</xdr:rowOff>
    </xdr:to>
    <xdr:sp macro="" textlink="">
      <xdr:nvSpPr>
        <xdr:cNvPr id="11370" name="Text Box 106"/>
        <xdr:cNvSpPr txBox="1">
          <a:spLocks noChangeArrowheads="1"/>
        </xdr:cNvSpPr>
      </xdr:nvSpPr>
      <xdr:spPr bwMode="auto">
        <a:xfrm>
          <a:off x="15136177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38</xdr:row>
      <xdr:rowOff>0</xdr:rowOff>
    </xdr:from>
    <xdr:to>
      <xdr:col>8</xdr:col>
      <xdr:colOff>257175</xdr:colOff>
      <xdr:row>38</xdr:row>
      <xdr:rowOff>0</xdr:rowOff>
    </xdr:to>
    <xdr:sp macro="" textlink="">
      <xdr:nvSpPr>
        <xdr:cNvPr id="11372" name="Text Box 108"/>
        <xdr:cNvSpPr txBox="1">
          <a:spLocks noChangeArrowheads="1"/>
        </xdr:cNvSpPr>
      </xdr:nvSpPr>
      <xdr:spPr bwMode="auto">
        <a:xfrm>
          <a:off x="151228425" y="1141095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38</xdr:row>
      <xdr:rowOff>0</xdr:rowOff>
    </xdr:from>
    <xdr:to>
      <xdr:col>8</xdr:col>
      <xdr:colOff>66675</xdr:colOff>
      <xdr:row>38</xdr:row>
      <xdr:rowOff>0</xdr:rowOff>
    </xdr:to>
    <xdr:sp macro="" textlink="">
      <xdr:nvSpPr>
        <xdr:cNvPr id="11374" name="Text Box 110"/>
        <xdr:cNvSpPr txBox="1">
          <a:spLocks noChangeArrowheads="1"/>
        </xdr:cNvSpPr>
      </xdr:nvSpPr>
      <xdr:spPr bwMode="auto">
        <a:xfrm>
          <a:off x="15141892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38</xdr:row>
      <xdr:rowOff>0</xdr:rowOff>
    </xdr:from>
    <xdr:to>
      <xdr:col>8</xdr:col>
      <xdr:colOff>114300</xdr:colOff>
      <xdr:row>38</xdr:row>
      <xdr:rowOff>0</xdr:rowOff>
    </xdr:to>
    <xdr:sp macro="" textlink="">
      <xdr:nvSpPr>
        <xdr:cNvPr id="11375" name="Text Box 111"/>
        <xdr:cNvSpPr txBox="1">
          <a:spLocks noChangeArrowheads="1"/>
        </xdr:cNvSpPr>
      </xdr:nvSpPr>
      <xdr:spPr bwMode="auto">
        <a:xfrm>
          <a:off x="151371300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38</xdr:row>
      <xdr:rowOff>0</xdr:rowOff>
    </xdr:from>
    <xdr:to>
      <xdr:col>8</xdr:col>
      <xdr:colOff>76200</xdr:colOff>
      <xdr:row>38</xdr:row>
      <xdr:rowOff>0</xdr:rowOff>
    </xdr:to>
    <xdr:sp macro="" textlink="">
      <xdr:nvSpPr>
        <xdr:cNvPr id="11376" name="Text Box 112"/>
        <xdr:cNvSpPr txBox="1">
          <a:spLocks noChangeArrowheads="1"/>
        </xdr:cNvSpPr>
      </xdr:nvSpPr>
      <xdr:spPr bwMode="auto">
        <a:xfrm>
          <a:off x="151409400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38</xdr:row>
      <xdr:rowOff>0</xdr:rowOff>
    </xdr:from>
    <xdr:to>
      <xdr:col>8</xdr:col>
      <xdr:colOff>57150</xdr:colOff>
      <xdr:row>38</xdr:row>
      <xdr:rowOff>0</xdr:rowOff>
    </xdr:to>
    <xdr:sp macro="" textlink="">
      <xdr:nvSpPr>
        <xdr:cNvPr id="11377" name="Text Box 113"/>
        <xdr:cNvSpPr txBox="1">
          <a:spLocks noChangeArrowheads="1"/>
        </xdr:cNvSpPr>
      </xdr:nvSpPr>
      <xdr:spPr bwMode="auto">
        <a:xfrm>
          <a:off x="151428450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38</xdr:row>
      <xdr:rowOff>0</xdr:rowOff>
    </xdr:from>
    <xdr:to>
      <xdr:col>8</xdr:col>
      <xdr:colOff>28575</xdr:colOff>
      <xdr:row>38</xdr:row>
      <xdr:rowOff>0</xdr:rowOff>
    </xdr:to>
    <xdr:sp macro="" textlink="">
      <xdr:nvSpPr>
        <xdr:cNvPr id="11378" name="Text Box 114"/>
        <xdr:cNvSpPr txBox="1">
          <a:spLocks noChangeArrowheads="1"/>
        </xdr:cNvSpPr>
      </xdr:nvSpPr>
      <xdr:spPr bwMode="auto">
        <a:xfrm>
          <a:off x="151457025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38</xdr:row>
      <xdr:rowOff>0</xdr:rowOff>
    </xdr:from>
    <xdr:to>
      <xdr:col>8</xdr:col>
      <xdr:colOff>57150</xdr:colOff>
      <xdr:row>38</xdr:row>
      <xdr:rowOff>0</xdr:rowOff>
    </xdr:to>
    <xdr:sp macro="" textlink="">
      <xdr:nvSpPr>
        <xdr:cNvPr id="11379" name="Text Box 115"/>
        <xdr:cNvSpPr txBox="1">
          <a:spLocks noChangeArrowheads="1"/>
        </xdr:cNvSpPr>
      </xdr:nvSpPr>
      <xdr:spPr bwMode="auto">
        <a:xfrm>
          <a:off x="151428450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38</xdr:row>
      <xdr:rowOff>0</xdr:rowOff>
    </xdr:from>
    <xdr:to>
      <xdr:col>8</xdr:col>
      <xdr:colOff>57150</xdr:colOff>
      <xdr:row>38</xdr:row>
      <xdr:rowOff>0</xdr:rowOff>
    </xdr:to>
    <xdr:sp macro="" textlink="">
      <xdr:nvSpPr>
        <xdr:cNvPr id="11380" name="Text Box 116"/>
        <xdr:cNvSpPr txBox="1">
          <a:spLocks noChangeArrowheads="1"/>
        </xdr:cNvSpPr>
      </xdr:nvSpPr>
      <xdr:spPr bwMode="auto">
        <a:xfrm>
          <a:off x="151428450" y="114109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70</xdr:row>
      <xdr:rowOff>0</xdr:rowOff>
    </xdr:from>
    <xdr:to>
      <xdr:col>8</xdr:col>
      <xdr:colOff>38100</xdr:colOff>
      <xdr:row>70</xdr:row>
      <xdr:rowOff>0</xdr:rowOff>
    </xdr:to>
    <xdr:sp macro="" textlink="">
      <xdr:nvSpPr>
        <xdr:cNvPr id="11383" name="Text Box 119"/>
        <xdr:cNvSpPr txBox="1">
          <a:spLocks noChangeArrowheads="1"/>
        </xdr:cNvSpPr>
      </xdr:nvSpPr>
      <xdr:spPr bwMode="auto">
        <a:xfrm>
          <a:off x="15144750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70</xdr:row>
      <xdr:rowOff>0</xdr:rowOff>
    </xdr:from>
    <xdr:to>
      <xdr:col>8</xdr:col>
      <xdr:colOff>95250</xdr:colOff>
      <xdr:row>70</xdr:row>
      <xdr:rowOff>0</xdr:rowOff>
    </xdr:to>
    <xdr:sp macro="" textlink="">
      <xdr:nvSpPr>
        <xdr:cNvPr id="11385" name="Text Box 121"/>
        <xdr:cNvSpPr txBox="1">
          <a:spLocks noChangeArrowheads="1"/>
        </xdr:cNvSpPr>
      </xdr:nvSpPr>
      <xdr:spPr bwMode="auto">
        <a:xfrm>
          <a:off x="15139035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70</xdr:row>
      <xdr:rowOff>0</xdr:rowOff>
    </xdr:from>
    <xdr:to>
      <xdr:col>8</xdr:col>
      <xdr:colOff>19050</xdr:colOff>
      <xdr:row>70</xdr:row>
      <xdr:rowOff>0</xdr:rowOff>
    </xdr:to>
    <xdr:sp macro="" textlink="">
      <xdr:nvSpPr>
        <xdr:cNvPr id="11387" name="Text Box 123"/>
        <xdr:cNvSpPr txBox="1">
          <a:spLocks noChangeArrowheads="1"/>
        </xdr:cNvSpPr>
      </xdr:nvSpPr>
      <xdr:spPr bwMode="auto">
        <a:xfrm>
          <a:off x="15146655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70</xdr:row>
      <xdr:rowOff>0</xdr:rowOff>
    </xdr:from>
    <xdr:to>
      <xdr:col>8</xdr:col>
      <xdr:colOff>47625</xdr:colOff>
      <xdr:row>70</xdr:row>
      <xdr:rowOff>0</xdr:rowOff>
    </xdr:to>
    <xdr:sp macro="" textlink="">
      <xdr:nvSpPr>
        <xdr:cNvPr id="11389" name="Text Box 125"/>
        <xdr:cNvSpPr txBox="1">
          <a:spLocks noChangeArrowheads="1"/>
        </xdr:cNvSpPr>
      </xdr:nvSpPr>
      <xdr:spPr bwMode="auto">
        <a:xfrm>
          <a:off x="151437975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70</xdr:row>
      <xdr:rowOff>0</xdr:rowOff>
    </xdr:from>
    <xdr:to>
      <xdr:col>8</xdr:col>
      <xdr:colOff>47625</xdr:colOff>
      <xdr:row>70</xdr:row>
      <xdr:rowOff>0</xdr:rowOff>
    </xdr:to>
    <xdr:sp macro="" textlink="">
      <xdr:nvSpPr>
        <xdr:cNvPr id="11391" name="Text Box 127"/>
        <xdr:cNvSpPr txBox="1">
          <a:spLocks noChangeArrowheads="1"/>
        </xdr:cNvSpPr>
      </xdr:nvSpPr>
      <xdr:spPr bwMode="auto">
        <a:xfrm>
          <a:off x="151437975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70</xdr:row>
      <xdr:rowOff>0</xdr:rowOff>
    </xdr:from>
    <xdr:to>
      <xdr:col>7</xdr:col>
      <xdr:colOff>752475</xdr:colOff>
      <xdr:row>70</xdr:row>
      <xdr:rowOff>0</xdr:rowOff>
    </xdr:to>
    <xdr:sp macro="" textlink="">
      <xdr:nvSpPr>
        <xdr:cNvPr id="11393" name="Text Box 129"/>
        <xdr:cNvSpPr txBox="1">
          <a:spLocks noChangeArrowheads="1"/>
        </xdr:cNvSpPr>
      </xdr:nvSpPr>
      <xdr:spPr bwMode="auto">
        <a:xfrm>
          <a:off x="151580850" y="21107400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70</xdr:row>
      <xdr:rowOff>0</xdr:rowOff>
    </xdr:from>
    <xdr:to>
      <xdr:col>8</xdr:col>
      <xdr:colOff>57150</xdr:colOff>
      <xdr:row>70</xdr:row>
      <xdr:rowOff>0</xdr:rowOff>
    </xdr:to>
    <xdr:sp macro="" textlink="">
      <xdr:nvSpPr>
        <xdr:cNvPr id="11395" name="Text Box 131"/>
        <xdr:cNvSpPr txBox="1">
          <a:spLocks noChangeArrowheads="1"/>
        </xdr:cNvSpPr>
      </xdr:nvSpPr>
      <xdr:spPr bwMode="auto">
        <a:xfrm>
          <a:off x="15142845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70</xdr:row>
      <xdr:rowOff>0</xdr:rowOff>
    </xdr:from>
    <xdr:to>
      <xdr:col>7</xdr:col>
      <xdr:colOff>714375</xdr:colOff>
      <xdr:row>70</xdr:row>
      <xdr:rowOff>0</xdr:rowOff>
    </xdr:to>
    <xdr:sp macro="" textlink="">
      <xdr:nvSpPr>
        <xdr:cNvPr id="11397" name="Text Box 133"/>
        <xdr:cNvSpPr txBox="1">
          <a:spLocks noChangeArrowheads="1"/>
        </xdr:cNvSpPr>
      </xdr:nvSpPr>
      <xdr:spPr bwMode="auto">
        <a:xfrm>
          <a:off x="151618950" y="21107400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70</xdr:row>
      <xdr:rowOff>0</xdr:rowOff>
    </xdr:from>
    <xdr:to>
      <xdr:col>8</xdr:col>
      <xdr:colOff>19050</xdr:colOff>
      <xdr:row>70</xdr:row>
      <xdr:rowOff>0</xdr:rowOff>
    </xdr:to>
    <xdr:sp macro="" textlink="">
      <xdr:nvSpPr>
        <xdr:cNvPr id="11399" name="Text Box 135"/>
        <xdr:cNvSpPr txBox="1">
          <a:spLocks noChangeArrowheads="1"/>
        </xdr:cNvSpPr>
      </xdr:nvSpPr>
      <xdr:spPr bwMode="auto">
        <a:xfrm>
          <a:off x="15146655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70</xdr:row>
      <xdr:rowOff>0</xdr:rowOff>
    </xdr:from>
    <xdr:to>
      <xdr:col>8</xdr:col>
      <xdr:colOff>19050</xdr:colOff>
      <xdr:row>70</xdr:row>
      <xdr:rowOff>0</xdr:rowOff>
    </xdr:to>
    <xdr:sp macro="" textlink="">
      <xdr:nvSpPr>
        <xdr:cNvPr id="11408" name="Text Box 144"/>
        <xdr:cNvSpPr txBox="1">
          <a:spLocks noChangeArrowheads="1"/>
        </xdr:cNvSpPr>
      </xdr:nvSpPr>
      <xdr:spPr bwMode="auto">
        <a:xfrm>
          <a:off x="15146655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70</xdr:row>
      <xdr:rowOff>0</xdr:rowOff>
    </xdr:from>
    <xdr:to>
      <xdr:col>8</xdr:col>
      <xdr:colOff>38100</xdr:colOff>
      <xdr:row>70</xdr:row>
      <xdr:rowOff>0</xdr:rowOff>
    </xdr:to>
    <xdr:sp macro="" textlink="">
      <xdr:nvSpPr>
        <xdr:cNvPr id="11411" name="Text Box 147"/>
        <xdr:cNvSpPr txBox="1">
          <a:spLocks noChangeArrowheads="1"/>
        </xdr:cNvSpPr>
      </xdr:nvSpPr>
      <xdr:spPr bwMode="auto">
        <a:xfrm>
          <a:off x="151447500" y="2110740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70</xdr:row>
      <xdr:rowOff>0</xdr:rowOff>
    </xdr:from>
    <xdr:to>
      <xdr:col>8</xdr:col>
      <xdr:colOff>152400</xdr:colOff>
      <xdr:row>70</xdr:row>
      <xdr:rowOff>0</xdr:rowOff>
    </xdr:to>
    <xdr:sp macro="" textlink="">
      <xdr:nvSpPr>
        <xdr:cNvPr id="11412" name="Text Box 148"/>
        <xdr:cNvSpPr txBox="1">
          <a:spLocks noChangeArrowheads="1"/>
        </xdr:cNvSpPr>
      </xdr:nvSpPr>
      <xdr:spPr bwMode="auto">
        <a:xfrm>
          <a:off x="151333200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70</xdr:row>
      <xdr:rowOff>0</xdr:rowOff>
    </xdr:from>
    <xdr:to>
      <xdr:col>7</xdr:col>
      <xdr:colOff>504825</xdr:colOff>
      <xdr:row>70</xdr:row>
      <xdr:rowOff>0</xdr:rowOff>
    </xdr:to>
    <xdr:sp macro="" textlink="">
      <xdr:nvSpPr>
        <xdr:cNvPr id="11414" name="Text Box 150"/>
        <xdr:cNvSpPr txBox="1">
          <a:spLocks noChangeArrowheads="1"/>
        </xdr:cNvSpPr>
      </xdr:nvSpPr>
      <xdr:spPr bwMode="auto">
        <a:xfrm>
          <a:off x="151828500" y="2110740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70</xdr:row>
      <xdr:rowOff>0</xdr:rowOff>
    </xdr:from>
    <xdr:to>
      <xdr:col>8</xdr:col>
      <xdr:colOff>28575</xdr:colOff>
      <xdr:row>70</xdr:row>
      <xdr:rowOff>0</xdr:rowOff>
    </xdr:to>
    <xdr:sp macro="" textlink="">
      <xdr:nvSpPr>
        <xdr:cNvPr id="11416" name="Text Box 152"/>
        <xdr:cNvSpPr txBox="1">
          <a:spLocks noChangeArrowheads="1"/>
        </xdr:cNvSpPr>
      </xdr:nvSpPr>
      <xdr:spPr bwMode="auto">
        <a:xfrm>
          <a:off x="151457025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70</xdr:row>
      <xdr:rowOff>0</xdr:rowOff>
    </xdr:from>
    <xdr:to>
      <xdr:col>8</xdr:col>
      <xdr:colOff>85725</xdr:colOff>
      <xdr:row>70</xdr:row>
      <xdr:rowOff>0</xdr:rowOff>
    </xdr:to>
    <xdr:sp macro="" textlink="">
      <xdr:nvSpPr>
        <xdr:cNvPr id="11418" name="Text Box 154"/>
        <xdr:cNvSpPr txBox="1">
          <a:spLocks noChangeArrowheads="1"/>
        </xdr:cNvSpPr>
      </xdr:nvSpPr>
      <xdr:spPr bwMode="auto">
        <a:xfrm>
          <a:off x="151399875" y="211074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70</xdr:row>
      <xdr:rowOff>0</xdr:rowOff>
    </xdr:from>
    <xdr:to>
      <xdr:col>7</xdr:col>
      <xdr:colOff>619125</xdr:colOff>
      <xdr:row>70</xdr:row>
      <xdr:rowOff>0</xdr:rowOff>
    </xdr:to>
    <xdr:sp macro="" textlink="">
      <xdr:nvSpPr>
        <xdr:cNvPr id="11420" name="Text Box 156"/>
        <xdr:cNvSpPr txBox="1">
          <a:spLocks noChangeArrowheads="1"/>
        </xdr:cNvSpPr>
      </xdr:nvSpPr>
      <xdr:spPr bwMode="auto">
        <a:xfrm>
          <a:off x="151714200" y="211074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70</xdr:row>
      <xdr:rowOff>0</xdr:rowOff>
    </xdr:from>
    <xdr:to>
      <xdr:col>7</xdr:col>
      <xdr:colOff>647700</xdr:colOff>
      <xdr:row>70</xdr:row>
      <xdr:rowOff>0</xdr:rowOff>
    </xdr:to>
    <xdr:sp macro="" textlink="">
      <xdr:nvSpPr>
        <xdr:cNvPr id="11422" name="Text Box 158"/>
        <xdr:cNvSpPr txBox="1">
          <a:spLocks noChangeArrowheads="1"/>
        </xdr:cNvSpPr>
      </xdr:nvSpPr>
      <xdr:spPr bwMode="auto">
        <a:xfrm>
          <a:off x="151685625" y="211074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70</xdr:row>
      <xdr:rowOff>0</xdr:rowOff>
    </xdr:from>
    <xdr:to>
      <xdr:col>7</xdr:col>
      <xdr:colOff>647700</xdr:colOff>
      <xdr:row>70</xdr:row>
      <xdr:rowOff>0</xdr:rowOff>
    </xdr:to>
    <xdr:sp macro="" textlink="">
      <xdr:nvSpPr>
        <xdr:cNvPr id="11424" name="Text Box 160"/>
        <xdr:cNvSpPr txBox="1">
          <a:spLocks noChangeArrowheads="1"/>
        </xdr:cNvSpPr>
      </xdr:nvSpPr>
      <xdr:spPr bwMode="auto">
        <a:xfrm>
          <a:off x="151685625" y="211074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70</xdr:row>
      <xdr:rowOff>0</xdr:rowOff>
    </xdr:from>
    <xdr:to>
      <xdr:col>7</xdr:col>
      <xdr:colOff>542925</xdr:colOff>
      <xdr:row>70</xdr:row>
      <xdr:rowOff>0</xdr:rowOff>
    </xdr:to>
    <xdr:sp macro="" textlink="">
      <xdr:nvSpPr>
        <xdr:cNvPr id="11426" name="Text Box 162"/>
        <xdr:cNvSpPr txBox="1">
          <a:spLocks noChangeArrowheads="1"/>
        </xdr:cNvSpPr>
      </xdr:nvSpPr>
      <xdr:spPr bwMode="auto">
        <a:xfrm>
          <a:off x="151790400" y="211074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70</xdr:row>
      <xdr:rowOff>0</xdr:rowOff>
    </xdr:from>
    <xdr:to>
      <xdr:col>7</xdr:col>
      <xdr:colOff>619125</xdr:colOff>
      <xdr:row>70</xdr:row>
      <xdr:rowOff>0</xdr:rowOff>
    </xdr:to>
    <xdr:sp macro="" textlink="">
      <xdr:nvSpPr>
        <xdr:cNvPr id="11428" name="Text Box 164"/>
        <xdr:cNvSpPr txBox="1">
          <a:spLocks noChangeArrowheads="1"/>
        </xdr:cNvSpPr>
      </xdr:nvSpPr>
      <xdr:spPr bwMode="auto">
        <a:xfrm>
          <a:off x="151714200" y="211074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70</xdr:row>
      <xdr:rowOff>0</xdr:rowOff>
    </xdr:from>
    <xdr:to>
      <xdr:col>7</xdr:col>
      <xdr:colOff>762000</xdr:colOff>
      <xdr:row>70</xdr:row>
      <xdr:rowOff>0</xdr:rowOff>
    </xdr:to>
    <xdr:sp macro="" textlink="">
      <xdr:nvSpPr>
        <xdr:cNvPr id="11430" name="Text Box 166"/>
        <xdr:cNvSpPr txBox="1">
          <a:spLocks noChangeArrowheads="1"/>
        </xdr:cNvSpPr>
      </xdr:nvSpPr>
      <xdr:spPr bwMode="auto">
        <a:xfrm>
          <a:off x="151571325" y="2110740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70</xdr:row>
      <xdr:rowOff>0</xdr:rowOff>
    </xdr:from>
    <xdr:to>
      <xdr:col>8</xdr:col>
      <xdr:colOff>19050</xdr:colOff>
      <xdr:row>70</xdr:row>
      <xdr:rowOff>0</xdr:rowOff>
    </xdr:to>
    <xdr:sp macro="" textlink="">
      <xdr:nvSpPr>
        <xdr:cNvPr id="4283467" name="Text Box 168"/>
        <xdr:cNvSpPr txBox="1">
          <a:spLocks noChangeArrowheads="1"/>
        </xdr:cNvSpPr>
      </xdr:nvSpPr>
      <xdr:spPr bwMode="auto">
        <a:xfrm>
          <a:off x="151466550" y="21107400"/>
          <a:ext cx="3914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4283468" name="Chart 1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25</xdr:row>
      <xdr:rowOff>123825</xdr:rowOff>
    </xdr:from>
    <xdr:to>
      <xdr:col>8</xdr:col>
      <xdr:colOff>1371600</xdr:colOff>
      <xdr:row>37</xdr:row>
      <xdr:rowOff>0</xdr:rowOff>
    </xdr:to>
    <xdr:graphicFrame macro="">
      <xdr:nvGraphicFramePr>
        <xdr:cNvPr id="4283469" name="Chart 1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63</xdr:row>
      <xdr:rowOff>114300</xdr:rowOff>
    </xdr:from>
    <xdr:to>
      <xdr:col>8</xdr:col>
      <xdr:colOff>1362075</xdr:colOff>
      <xdr:row>74</xdr:row>
      <xdr:rowOff>304800</xdr:rowOff>
    </xdr:to>
    <xdr:graphicFrame macro="">
      <xdr:nvGraphicFramePr>
        <xdr:cNvPr id="4283470" name="Chart 1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619125</xdr:colOff>
      <xdr:row>91</xdr:row>
      <xdr:rowOff>180975</xdr:rowOff>
    </xdr:from>
    <xdr:to>
      <xdr:col>7</xdr:col>
      <xdr:colOff>600075</xdr:colOff>
      <xdr:row>93</xdr:row>
      <xdr:rowOff>238125</xdr:rowOff>
    </xdr:to>
    <xdr:sp macro="" textlink="">
      <xdr:nvSpPr>
        <xdr:cNvPr id="11438" name="WordArt 174"/>
        <xdr:cNvSpPr>
          <a:spLocks noChangeArrowheads="1" noChangeShapeType="1" noTextEdit="1"/>
        </xdr:cNvSpPr>
      </xdr:nvSpPr>
      <xdr:spPr bwMode="auto">
        <a:xfrm>
          <a:off x="151733250" y="27708225"/>
          <a:ext cx="3314700" cy="685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دول امريكا الشمالية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North America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285750</xdr:colOff>
      <xdr:row>2</xdr:row>
      <xdr:rowOff>0</xdr:rowOff>
    </xdr:from>
    <xdr:to>
      <xdr:col>8</xdr:col>
      <xdr:colOff>19050</xdr:colOff>
      <xdr:row>2</xdr:row>
      <xdr:rowOff>0</xdr:rowOff>
    </xdr:to>
    <xdr:sp macro="" textlink="">
      <xdr:nvSpPr>
        <xdr:cNvPr id="11440" name="Text Box 176"/>
        <xdr:cNvSpPr txBox="1">
          <a:spLocks noChangeArrowheads="1"/>
        </xdr:cNvSpPr>
      </xdr:nvSpPr>
      <xdr:spPr bwMode="auto">
        <a:xfrm>
          <a:off x="151466550" y="4572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11441" name="Text Box 177"/>
        <xdr:cNvSpPr txBox="1">
          <a:spLocks noChangeArrowheads="1"/>
        </xdr:cNvSpPr>
      </xdr:nvSpPr>
      <xdr:spPr bwMode="auto">
        <a:xfrm>
          <a:off x="151466550" y="118586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4283475" name="AutoShape 179"/>
        <xdr:cNvSpPr>
          <a:spLocks noChangeArrowheads="1"/>
        </xdr:cNvSpPr>
      </xdr:nvSpPr>
      <xdr:spPr bwMode="auto">
        <a:xfrm>
          <a:off x="1501044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2" name="Text Box 4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3" name="Text Box 5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5" name="Text Box 7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6" name="Text Box 8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7" name="Text Box 9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8" name="Text Box 10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299" name="Text Box 1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0" name="Text Box 12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114300</xdr:rowOff>
    </xdr:to>
    <xdr:sp macro="" textlink="">
      <xdr:nvSpPr>
        <xdr:cNvPr id="12301" name="Text Box 13"/>
        <xdr:cNvSpPr txBox="1">
          <a:spLocks noChangeArrowheads="1"/>
        </xdr:cNvSpPr>
      </xdr:nvSpPr>
      <xdr:spPr bwMode="auto">
        <a:xfrm>
          <a:off x="156667200" y="0"/>
          <a:ext cx="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02" name="Text Box 14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3" name="Text Box 15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4" name="Text Box 16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5" name="Text Box 17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6" name="Text Box 18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7" name="Text Box 19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8" name="Text Box 20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09" name="Text Box 2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10" name="Text Box 22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11" name="Text Box 23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12" name="Text Box 24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3" name="Text Box 25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4" name="Text Box 26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5" name="Text Box 27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6" name="Text Box 28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7" name="Text Box 29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8" name="Text Box 30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19" name="Text Box 31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0" name="Text Box 32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1" name="Text Box 33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2" name="Text Box 34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3" name="Text Box 35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4" name="Text Box 36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5" name="Text Box 37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6" name="Text Box 38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7" name="Text Box 39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8" name="Text Box 40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29" name="Text Box 41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0" name="Text Box 42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1" name="Text Box 43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2" name="Text Box 44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3" name="Text Box 45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4" name="Text Box 46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5" name="Text Box 47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6" name="Text Box 48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37" name="Text Box 49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39" name="Text Box 5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0" name="Text Box 52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341" name="Text Box 53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2" name="Text Box 54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3" name="Text Box 55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4" name="Text Box 56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5" name="Text Box 57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6" name="Text Box 58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7" name="Text Box 59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8" name="Text Box 60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49" name="Text Box 61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0" name="Text Box 62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1" name="Text Box 63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2" name="Text Box 64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3" name="Text Box 65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4" name="Text Box 66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5" name="Text Box 67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356" name="Text Box 68"/>
        <xdr:cNvSpPr txBox="1">
          <a:spLocks noChangeArrowheads="1"/>
        </xdr:cNvSpPr>
      </xdr:nvSpPr>
      <xdr:spPr bwMode="auto">
        <a:xfrm>
          <a:off x="156667200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323850</xdr:rowOff>
    </xdr:to>
    <xdr:sp macro="" textlink="">
      <xdr:nvSpPr>
        <xdr:cNvPr id="12357" name="Text Box 69"/>
        <xdr:cNvSpPr txBox="1">
          <a:spLocks noChangeArrowheads="1"/>
        </xdr:cNvSpPr>
      </xdr:nvSpPr>
      <xdr:spPr bwMode="auto">
        <a:xfrm>
          <a:off x="156667200" y="11277600"/>
          <a:ext cx="0" cy="590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59" name="Text Box 71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0" name="Text Box 72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1" name="Text Box 73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2" name="Text Box 74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3" name="Text Box 75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4" name="Text Box 76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5" name="Text Box 77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6" name="Text Box 78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7" name="Text Box 79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8" name="Text Box 80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69" name="Text Box 81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12370" name="Text Box 82"/>
        <xdr:cNvSpPr txBox="1">
          <a:spLocks noChangeArrowheads="1"/>
        </xdr:cNvSpPr>
      </xdr:nvSpPr>
      <xdr:spPr bwMode="auto">
        <a:xfrm>
          <a:off x="156667200" y="20802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2371" name="Text Box 83"/>
        <xdr:cNvSpPr txBox="1">
          <a:spLocks noChangeArrowheads="1"/>
        </xdr:cNvSpPr>
      </xdr:nvSpPr>
      <xdr:spPr bwMode="auto">
        <a:xfrm>
          <a:off x="156667200" y="21116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 macro="" textlink="">
      <xdr:nvSpPr>
        <xdr:cNvPr id="12372" name="Text Box 84"/>
        <xdr:cNvSpPr txBox="1">
          <a:spLocks noChangeArrowheads="1"/>
        </xdr:cNvSpPr>
      </xdr:nvSpPr>
      <xdr:spPr bwMode="auto">
        <a:xfrm>
          <a:off x="156667200" y="226885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2373" name="Text Box 85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2374" name="Text Box 86"/>
        <xdr:cNvSpPr txBox="1">
          <a:spLocks noChangeArrowheads="1"/>
        </xdr:cNvSpPr>
      </xdr:nvSpPr>
      <xdr:spPr bwMode="auto">
        <a:xfrm>
          <a:off x="1500663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2375" name="Text Box 87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12376" name="Text Box 88"/>
        <xdr:cNvSpPr txBox="1">
          <a:spLocks noChangeArrowheads="1"/>
        </xdr:cNvSpPr>
      </xdr:nvSpPr>
      <xdr:spPr bwMode="auto">
        <a:xfrm>
          <a:off x="1513046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2377" name="Text Box 89"/>
        <xdr:cNvSpPr txBox="1">
          <a:spLocks noChangeArrowheads="1"/>
        </xdr:cNvSpPr>
      </xdr:nvSpPr>
      <xdr:spPr bwMode="auto">
        <a:xfrm>
          <a:off x="1500663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2378" name="Text Box 90"/>
        <xdr:cNvSpPr txBox="1">
          <a:spLocks noChangeArrowheads="1"/>
        </xdr:cNvSpPr>
      </xdr:nvSpPr>
      <xdr:spPr bwMode="auto">
        <a:xfrm>
          <a:off x="1513808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12380" name="Text Box 92"/>
        <xdr:cNvSpPr txBox="1">
          <a:spLocks noChangeArrowheads="1"/>
        </xdr:cNvSpPr>
      </xdr:nvSpPr>
      <xdr:spPr bwMode="auto">
        <a:xfrm>
          <a:off x="1513998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12382" name="Text Box 94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12384" name="Text Box 96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386" name="Text Box 98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2388" name="Text Box 100"/>
        <xdr:cNvSpPr txBox="1">
          <a:spLocks noChangeArrowheads="1"/>
        </xdr:cNvSpPr>
      </xdr:nvSpPr>
      <xdr:spPr bwMode="auto">
        <a:xfrm>
          <a:off x="1513808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12390" name="Text Box 102"/>
        <xdr:cNvSpPr txBox="1">
          <a:spLocks noChangeArrowheads="1"/>
        </xdr:cNvSpPr>
      </xdr:nvSpPr>
      <xdr:spPr bwMode="auto">
        <a:xfrm>
          <a:off x="1513808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8</xdr:col>
      <xdr:colOff>85725</xdr:colOff>
      <xdr:row>0</xdr:row>
      <xdr:rowOff>0</xdr:rowOff>
    </xdr:to>
    <xdr:sp macro="" textlink="">
      <xdr:nvSpPr>
        <xdr:cNvPr id="12392" name="Text Box 104"/>
        <xdr:cNvSpPr txBox="1">
          <a:spLocks noChangeArrowheads="1"/>
        </xdr:cNvSpPr>
      </xdr:nvSpPr>
      <xdr:spPr bwMode="auto">
        <a:xfrm>
          <a:off x="1513617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0</xdr:row>
      <xdr:rowOff>0</xdr:rowOff>
    </xdr:from>
    <xdr:to>
      <xdr:col>8</xdr:col>
      <xdr:colOff>123825</xdr:colOff>
      <xdr:row>0</xdr:row>
      <xdr:rowOff>0</xdr:rowOff>
    </xdr:to>
    <xdr:sp macro="" textlink="">
      <xdr:nvSpPr>
        <xdr:cNvPr id="12394" name="Text Box 106"/>
        <xdr:cNvSpPr txBox="1">
          <a:spLocks noChangeArrowheads="1"/>
        </xdr:cNvSpPr>
      </xdr:nvSpPr>
      <xdr:spPr bwMode="auto">
        <a:xfrm>
          <a:off x="1513236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37</xdr:row>
      <xdr:rowOff>0</xdr:rowOff>
    </xdr:from>
    <xdr:to>
      <xdr:col>8</xdr:col>
      <xdr:colOff>114300</xdr:colOff>
      <xdr:row>37</xdr:row>
      <xdr:rowOff>0</xdr:rowOff>
    </xdr:to>
    <xdr:sp macro="" textlink="">
      <xdr:nvSpPr>
        <xdr:cNvPr id="12399" name="Text Box 111"/>
        <xdr:cNvSpPr txBox="1">
          <a:spLocks noChangeArrowheads="1"/>
        </xdr:cNvSpPr>
      </xdr:nvSpPr>
      <xdr:spPr bwMode="auto">
        <a:xfrm>
          <a:off x="15133320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37</xdr:row>
      <xdr:rowOff>0</xdr:rowOff>
    </xdr:from>
    <xdr:to>
      <xdr:col>8</xdr:col>
      <xdr:colOff>76200</xdr:colOff>
      <xdr:row>37</xdr:row>
      <xdr:rowOff>0</xdr:rowOff>
    </xdr:to>
    <xdr:sp macro="" textlink="">
      <xdr:nvSpPr>
        <xdr:cNvPr id="12400" name="Text Box 112"/>
        <xdr:cNvSpPr txBox="1">
          <a:spLocks noChangeArrowheads="1"/>
        </xdr:cNvSpPr>
      </xdr:nvSpPr>
      <xdr:spPr bwMode="auto">
        <a:xfrm>
          <a:off x="15137130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37</xdr:row>
      <xdr:rowOff>0</xdr:rowOff>
    </xdr:from>
    <xdr:to>
      <xdr:col>8</xdr:col>
      <xdr:colOff>57150</xdr:colOff>
      <xdr:row>37</xdr:row>
      <xdr:rowOff>0</xdr:rowOff>
    </xdr:to>
    <xdr:sp macro="" textlink="">
      <xdr:nvSpPr>
        <xdr:cNvPr id="12401" name="Text Box 113"/>
        <xdr:cNvSpPr txBox="1">
          <a:spLocks noChangeArrowheads="1"/>
        </xdr:cNvSpPr>
      </xdr:nvSpPr>
      <xdr:spPr bwMode="auto">
        <a:xfrm>
          <a:off x="1513903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37</xdr:row>
      <xdr:rowOff>0</xdr:rowOff>
    </xdr:from>
    <xdr:to>
      <xdr:col>8</xdr:col>
      <xdr:colOff>28575</xdr:colOff>
      <xdr:row>37</xdr:row>
      <xdr:rowOff>0</xdr:rowOff>
    </xdr:to>
    <xdr:sp macro="" textlink="">
      <xdr:nvSpPr>
        <xdr:cNvPr id="12402" name="Text Box 114"/>
        <xdr:cNvSpPr txBox="1">
          <a:spLocks noChangeArrowheads="1"/>
        </xdr:cNvSpPr>
      </xdr:nvSpPr>
      <xdr:spPr bwMode="auto">
        <a:xfrm>
          <a:off x="15141892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37</xdr:row>
      <xdr:rowOff>0</xdr:rowOff>
    </xdr:from>
    <xdr:to>
      <xdr:col>8</xdr:col>
      <xdr:colOff>57150</xdr:colOff>
      <xdr:row>37</xdr:row>
      <xdr:rowOff>0</xdr:rowOff>
    </xdr:to>
    <xdr:sp macro="" textlink="">
      <xdr:nvSpPr>
        <xdr:cNvPr id="12403" name="Text Box 115"/>
        <xdr:cNvSpPr txBox="1">
          <a:spLocks noChangeArrowheads="1"/>
        </xdr:cNvSpPr>
      </xdr:nvSpPr>
      <xdr:spPr bwMode="auto">
        <a:xfrm>
          <a:off x="1513903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37</xdr:row>
      <xdr:rowOff>0</xdr:rowOff>
    </xdr:from>
    <xdr:to>
      <xdr:col>8</xdr:col>
      <xdr:colOff>57150</xdr:colOff>
      <xdr:row>37</xdr:row>
      <xdr:rowOff>0</xdr:rowOff>
    </xdr:to>
    <xdr:sp macro="" textlink="">
      <xdr:nvSpPr>
        <xdr:cNvPr id="12404" name="Text Box 116"/>
        <xdr:cNvSpPr txBox="1">
          <a:spLocks noChangeArrowheads="1"/>
        </xdr:cNvSpPr>
      </xdr:nvSpPr>
      <xdr:spPr bwMode="auto">
        <a:xfrm>
          <a:off x="1513903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37</xdr:row>
      <xdr:rowOff>0</xdr:rowOff>
    </xdr:from>
    <xdr:to>
      <xdr:col>8</xdr:col>
      <xdr:colOff>142875</xdr:colOff>
      <xdr:row>37</xdr:row>
      <xdr:rowOff>0</xdr:rowOff>
    </xdr:to>
    <xdr:sp macro="" textlink="">
      <xdr:nvSpPr>
        <xdr:cNvPr id="12405" name="Text Box 117"/>
        <xdr:cNvSpPr txBox="1">
          <a:spLocks noChangeArrowheads="1"/>
        </xdr:cNvSpPr>
      </xdr:nvSpPr>
      <xdr:spPr bwMode="auto">
        <a:xfrm>
          <a:off x="15130462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37</xdr:row>
      <xdr:rowOff>0</xdr:rowOff>
    </xdr:from>
    <xdr:to>
      <xdr:col>8</xdr:col>
      <xdr:colOff>38100</xdr:colOff>
      <xdr:row>37</xdr:row>
      <xdr:rowOff>0</xdr:rowOff>
    </xdr:to>
    <xdr:sp macro="" textlink="">
      <xdr:nvSpPr>
        <xdr:cNvPr id="12407" name="Text Box 119"/>
        <xdr:cNvSpPr txBox="1">
          <a:spLocks noChangeArrowheads="1"/>
        </xdr:cNvSpPr>
      </xdr:nvSpPr>
      <xdr:spPr bwMode="auto">
        <a:xfrm>
          <a:off x="15140940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37</xdr:row>
      <xdr:rowOff>0</xdr:rowOff>
    </xdr:from>
    <xdr:to>
      <xdr:col>8</xdr:col>
      <xdr:colOff>95250</xdr:colOff>
      <xdr:row>37</xdr:row>
      <xdr:rowOff>0</xdr:rowOff>
    </xdr:to>
    <xdr:sp macro="" textlink="">
      <xdr:nvSpPr>
        <xdr:cNvPr id="12409" name="Text Box 121"/>
        <xdr:cNvSpPr txBox="1">
          <a:spLocks noChangeArrowheads="1"/>
        </xdr:cNvSpPr>
      </xdr:nvSpPr>
      <xdr:spPr bwMode="auto">
        <a:xfrm>
          <a:off x="1513522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37</xdr:row>
      <xdr:rowOff>0</xdr:rowOff>
    </xdr:from>
    <xdr:to>
      <xdr:col>8</xdr:col>
      <xdr:colOff>19050</xdr:colOff>
      <xdr:row>37</xdr:row>
      <xdr:rowOff>0</xdr:rowOff>
    </xdr:to>
    <xdr:sp macro="" textlink="">
      <xdr:nvSpPr>
        <xdr:cNvPr id="12411" name="Text Box 123"/>
        <xdr:cNvSpPr txBox="1">
          <a:spLocks noChangeArrowheads="1"/>
        </xdr:cNvSpPr>
      </xdr:nvSpPr>
      <xdr:spPr bwMode="auto">
        <a:xfrm>
          <a:off x="1514284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37</xdr:row>
      <xdr:rowOff>0</xdr:rowOff>
    </xdr:from>
    <xdr:to>
      <xdr:col>8</xdr:col>
      <xdr:colOff>47625</xdr:colOff>
      <xdr:row>37</xdr:row>
      <xdr:rowOff>0</xdr:rowOff>
    </xdr:to>
    <xdr:sp macro="" textlink="">
      <xdr:nvSpPr>
        <xdr:cNvPr id="12413" name="Text Box 125"/>
        <xdr:cNvSpPr txBox="1">
          <a:spLocks noChangeArrowheads="1"/>
        </xdr:cNvSpPr>
      </xdr:nvSpPr>
      <xdr:spPr bwMode="auto">
        <a:xfrm>
          <a:off x="15139987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37</xdr:row>
      <xdr:rowOff>0</xdr:rowOff>
    </xdr:from>
    <xdr:to>
      <xdr:col>8</xdr:col>
      <xdr:colOff>47625</xdr:colOff>
      <xdr:row>37</xdr:row>
      <xdr:rowOff>0</xdr:rowOff>
    </xdr:to>
    <xdr:sp macro="" textlink="">
      <xdr:nvSpPr>
        <xdr:cNvPr id="12415" name="Text Box 127"/>
        <xdr:cNvSpPr txBox="1">
          <a:spLocks noChangeArrowheads="1"/>
        </xdr:cNvSpPr>
      </xdr:nvSpPr>
      <xdr:spPr bwMode="auto">
        <a:xfrm>
          <a:off x="15139987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37</xdr:row>
      <xdr:rowOff>0</xdr:rowOff>
    </xdr:from>
    <xdr:to>
      <xdr:col>7</xdr:col>
      <xdr:colOff>752475</xdr:colOff>
      <xdr:row>37</xdr:row>
      <xdr:rowOff>0</xdr:rowOff>
    </xdr:to>
    <xdr:sp macro="" textlink="">
      <xdr:nvSpPr>
        <xdr:cNvPr id="12417" name="Text Box 129"/>
        <xdr:cNvSpPr txBox="1">
          <a:spLocks noChangeArrowheads="1"/>
        </xdr:cNvSpPr>
      </xdr:nvSpPr>
      <xdr:spPr bwMode="auto">
        <a:xfrm>
          <a:off x="151542750" y="11277600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37</xdr:row>
      <xdr:rowOff>0</xdr:rowOff>
    </xdr:from>
    <xdr:to>
      <xdr:col>8</xdr:col>
      <xdr:colOff>57150</xdr:colOff>
      <xdr:row>37</xdr:row>
      <xdr:rowOff>0</xdr:rowOff>
    </xdr:to>
    <xdr:sp macro="" textlink="">
      <xdr:nvSpPr>
        <xdr:cNvPr id="12419" name="Text Box 131"/>
        <xdr:cNvSpPr txBox="1">
          <a:spLocks noChangeArrowheads="1"/>
        </xdr:cNvSpPr>
      </xdr:nvSpPr>
      <xdr:spPr bwMode="auto">
        <a:xfrm>
          <a:off x="1513903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37</xdr:row>
      <xdr:rowOff>0</xdr:rowOff>
    </xdr:from>
    <xdr:to>
      <xdr:col>7</xdr:col>
      <xdr:colOff>714375</xdr:colOff>
      <xdr:row>37</xdr:row>
      <xdr:rowOff>0</xdr:rowOff>
    </xdr:to>
    <xdr:sp macro="" textlink="">
      <xdr:nvSpPr>
        <xdr:cNvPr id="12421" name="Text Box 133"/>
        <xdr:cNvSpPr txBox="1">
          <a:spLocks noChangeArrowheads="1"/>
        </xdr:cNvSpPr>
      </xdr:nvSpPr>
      <xdr:spPr bwMode="auto">
        <a:xfrm>
          <a:off x="151580850" y="11277600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37</xdr:row>
      <xdr:rowOff>0</xdr:rowOff>
    </xdr:from>
    <xdr:to>
      <xdr:col>8</xdr:col>
      <xdr:colOff>19050</xdr:colOff>
      <xdr:row>37</xdr:row>
      <xdr:rowOff>0</xdr:rowOff>
    </xdr:to>
    <xdr:sp macro="" textlink="">
      <xdr:nvSpPr>
        <xdr:cNvPr id="12423" name="Text Box 135"/>
        <xdr:cNvSpPr txBox="1">
          <a:spLocks noChangeArrowheads="1"/>
        </xdr:cNvSpPr>
      </xdr:nvSpPr>
      <xdr:spPr bwMode="auto">
        <a:xfrm>
          <a:off x="1514284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37</xdr:row>
      <xdr:rowOff>0</xdr:rowOff>
    </xdr:from>
    <xdr:to>
      <xdr:col>8</xdr:col>
      <xdr:colOff>19050</xdr:colOff>
      <xdr:row>37</xdr:row>
      <xdr:rowOff>0</xdr:rowOff>
    </xdr:to>
    <xdr:sp macro="" textlink="">
      <xdr:nvSpPr>
        <xdr:cNvPr id="12432" name="Text Box 144"/>
        <xdr:cNvSpPr txBox="1">
          <a:spLocks noChangeArrowheads="1"/>
        </xdr:cNvSpPr>
      </xdr:nvSpPr>
      <xdr:spPr bwMode="auto">
        <a:xfrm>
          <a:off x="15142845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37</xdr:row>
      <xdr:rowOff>0</xdr:rowOff>
    </xdr:from>
    <xdr:to>
      <xdr:col>8</xdr:col>
      <xdr:colOff>38100</xdr:colOff>
      <xdr:row>37</xdr:row>
      <xdr:rowOff>0</xdr:rowOff>
    </xdr:to>
    <xdr:sp macro="" textlink="">
      <xdr:nvSpPr>
        <xdr:cNvPr id="12435" name="Text Box 147"/>
        <xdr:cNvSpPr txBox="1">
          <a:spLocks noChangeArrowheads="1"/>
        </xdr:cNvSpPr>
      </xdr:nvSpPr>
      <xdr:spPr bwMode="auto">
        <a:xfrm>
          <a:off x="151409400" y="1127760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37</xdr:row>
      <xdr:rowOff>0</xdr:rowOff>
    </xdr:from>
    <xdr:to>
      <xdr:col>8</xdr:col>
      <xdr:colOff>152400</xdr:colOff>
      <xdr:row>37</xdr:row>
      <xdr:rowOff>0</xdr:rowOff>
    </xdr:to>
    <xdr:sp macro="" textlink="">
      <xdr:nvSpPr>
        <xdr:cNvPr id="12436" name="Text Box 148"/>
        <xdr:cNvSpPr txBox="1">
          <a:spLocks noChangeArrowheads="1"/>
        </xdr:cNvSpPr>
      </xdr:nvSpPr>
      <xdr:spPr bwMode="auto">
        <a:xfrm>
          <a:off x="15129510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37</xdr:row>
      <xdr:rowOff>0</xdr:rowOff>
    </xdr:from>
    <xdr:to>
      <xdr:col>7</xdr:col>
      <xdr:colOff>504825</xdr:colOff>
      <xdr:row>37</xdr:row>
      <xdr:rowOff>0</xdr:rowOff>
    </xdr:to>
    <xdr:sp macro="" textlink="">
      <xdr:nvSpPr>
        <xdr:cNvPr id="12438" name="Text Box 150"/>
        <xdr:cNvSpPr txBox="1">
          <a:spLocks noChangeArrowheads="1"/>
        </xdr:cNvSpPr>
      </xdr:nvSpPr>
      <xdr:spPr bwMode="auto">
        <a:xfrm>
          <a:off x="151790400" y="1127760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37</xdr:row>
      <xdr:rowOff>0</xdr:rowOff>
    </xdr:from>
    <xdr:to>
      <xdr:col>8</xdr:col>
      <xdr:colOff>28575</xdr:colOff>
      <xdr:row>37</xdr:row>
      <xdr:rowOff>0</xdr:rowOff>
    </xdr:to>
    <xdr:sp macro="" textlink="">
      <xdr:nvSpPr>
        <xdr:cNvPr id="12440" name="Text Box 152"/>
        <xdr:cNvSpPr txBox="1">
          <a:spLocks noChangeArrowheads="1"/>
        </xdr:cNvSpPr>
      </xdr:nvSpPr>
      <xdr:spPr bwMode="auto">
        <a:xfrm>
          <a:off x="15141892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69</xdr:row>
      <xdr:rowOff>0</xdr:rowOff>
    </xdr:from>
    <xdr:to>
      <xdr:col>7</xdr:col>
      <xdr:colOff>619125</xdr:colOff>
      <xdr:row>69</xdr:row>
      <xdr:rowOff>0</xdr:rowOff>
    </xdr:to>
    <xdr:sp macro="" textlink="">
      <xdr:nvSpPr>
        <xdr:cNvPr id="12444" name="Text Box 156"/>
        <xdr:cNvSpPr txBox="1">
          <a:spLocks noChangeArrowheads="1"/>
        </xdr:cNvSpPr>
      </xdr:nvSpPr>
      <xdr:spPr bwMode="auto">
        <a:xfrm>
          <a:off x="151676100" y="20802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69</xdr:row>
      <xdr:rowOff>0</xdr:rowOff>
    </xdr:from>
    <xdr:to>
      <xdr:col>7</xdr:col>
      <xdr:colOff>647700</xdr:colOff>
      <xdr:row>69</xdr:row>
      <xdr:rowOff>0</xdr:rowOff>
    </xdr:to>
    <xdr:sp macro="" textlink="">
      <xdr:nvSpPr>
        <xdr:cNvPr id="12446" name="Text Box 158"/>
        <xdr:cNvSpPr txBox="1">
          <a:spLocks noChangeArrowheads="1"/>
        </xdr:cNvSpPr>
      </xdr:nvSpPr>
      <xdr:spPr bwMode="auto">
        <a:xfrm>
          <a:off x="151647525" y="20802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69</xdr:row>
      <xdr:rowOff>0</xdr:rowOff>
    </xdr:from>
    <xdr:to>
      <xdr:col>7</xdr:col>
      <xdr:colOff>647700</xdr:colOff>
      <xdr:row>69</xdr:row>
      <xdr:rowOff>0</xdr:rowOff>
    </xdr:to>
    <xdr:sp macro="" textlink="">
      <xdr:nvSpPr>
        <xdr:cNvPr id="12448" name="Text Box 160"/>
        <xdr:cNvSpPr txBox="1">
          <a:spLocks noChangeArrowheads="1"/>
        </xdr:cNvSpPr>
      </xdr:nvSpPr>
      <xdr:spPr bwMode="auto">
        <a:xfrm>
          <a:off x="151647525" y="20802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69</xdr:row>
      <xdr:rowOff>0</xdr:rowOff>
    </xdr:from>
    <xdr:to>
      <xdr:col>7</xdr:col>
      <xdr:colOff>542925</xdr:colOff>
      <xdr:row>69</xdr:row>
      <xdr:rowOff>0</xdr:rowOff>
    </xdr:to>
    <xdr:sp macro="" textlink="">
      <xdr:nvSpPr>
        <xdr:cNvPr id="12450" name="Text Box 162"/>
        <xdr:cNvSpPr txBox="1">
          <a:spLocks noChangeArrowheads="1"/>
        </xdr:cNvSpPr>
      </xdr:nvSpPr>
      <xdr:spPr bwMode="auto">
        <a:xfrm>
          <a:off x="151752300" y="20802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69</xdr:row>
      <xdr:rowOff>0</xdr:rowOff>
    </xdr:from>
    <xdr:to>
      <xdr:col>7</xdr:col>
      <xdr:colOff>619125</xdr:colOff>
      <xdr:row>69</xdr:row>
      <xdr:rowOff>0</xdr:rowOff>
    </xdr:to>
    <xdr:sp macro="" textlink="">
      <xdr:nvSpPr>
        <xdr:cNvPr id="12452" name="Text Box 164"/>
        <xdr:cNvSpPr txBox="1">
          <a:spLocks noChangeArrowheads="1"/>
        </xdr:cNvSpPr>
      </xdr:nvSpPr>
      <xdr:spPr bwMode="auto">
        <a:xfrm>
          <a:off x="151676100" y="20802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69</xdr:row>
      <xdr:rowOff>0</xdr:rowOff>
    </xdr:from>
    <xdr:to>
      <xdr:col>7</xdr:col>
      <xdr:colOff>762000</xdr:colOff>
      <xdr:row>69</xdr:row>
      <xdr:rowOff>0</xdr:rowOff>
    </xdr:to>
    <xdr:sp macro="" textlink="">
      <xdr:nvSpPr>
        <xdr:cNvPr id="12454" name="Text Box 166"/>
        <xdr:cNvSpPr txBox="1">
          <a:spLocks noChangeArrowheads="1"/>
        </xdr:cNvSpPr>
      </xdr:nvSpPr>
      <xdr:spPr bwMode="auto">
        <a:xfrm>
          <a:off x="151533225" y="2080260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70</xdr:row>
      <xdr:rowOff>0</xdr:rowOff>
    </xdr:from>
    <xdr:to>
      <xdr:col>8</xdr:col>
      <xdr:colOff>19050</xdr:colOff>
      <xdr:row>70</xdr:row>
      <xdr:rowOff>0</xdr:rowOff>
    </xdr:to>
    <xdr:sp macro="" textlink="">
      <xdr:nvSpPr>
        <xdr:cNvPr id="3901116" name="Text Box 168"/>
        <xdr:cNvSpPr txBox="1">
          <a:spLocks noChangeArrowheads="1"/>
        </xdr:cNvSpPr>
      </xdr:nvSpPr>
      <xdr:spPr bwMode="auto">
        <a:xfrm>
          <a:off x="151428450" y="21116925"/>
          <a:ext cx="3914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114300</xdr:colOff>
      <xdr:row>25</xdr:row>
      <xdr:rowOff>180975</xdr:rowOff>
    </xdr:from>
    <xdr:to>
      <xdr:col>8</xdr:col>
      <xdr:colOff>1371600</xdr:colOff>
      <xdr:row>36</xdr:row>
      <xdr:rowOff>304800</xdr:rowOff>
    </xdr:to>
    <xdr:graphicFrame macro="">
      <xdr:nvGraphicFramePr>
        <xdr:cNvPr id="3901117" name="Chart 1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63</xdr:row>
      <xdr:rowOff>142875</xdr:rowOff>
    </xdr:from>
    <xdr:to>
      <xdr:col>9</xdr:col>
      <xdr:colOff>0</xdr:colOff>
      <xdr:row>75</xdr:row>
      <xdr:rowOff>0</xdr:rowOff>
    </xdr:to>
    <xdr:graphicFrame macro="">
      <xdr:nvGraphicFramePr>
        <xdr:cNvPr id="3901118" name="Chart 1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476250</xdr:colOff>
      <xdr:row>125</xdr:row>
      <xdr:rowOff>257175</xdr:rowOff>
    </xdr:from>
    <xdr:to>
      <xdr:col>7</xdr:col>
      <xdr:colOff>504825</xdr:colOff>
      <xdr:row>128</xdr:row>
      <xdr:rowOff>0</xdr:rowOff>
    </xdr:to>
    <xdr:sp macro="" textlink="">
      <xdr:nvSpPr>
        <xdr:cNvPr id="12463" name="WordArt 175"/>
        <xdr:cNvSpPr>
          <a:spLocks noChangeArrowheads="1" noChangeShapeType="1" noTextEdit="1"/>
        </xdr:cNvSpPr>
      </xdr:nvSpPr>
      <xdr:spPr bwMode="auto">
        <a:xfrm>
          <a:off x="151790400" y="37938075"/>
          <a:ext cx="3362325" cy="685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دول امريكا الجنوبية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South America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409575</xdr:colOff>
      <xdr:row>107</xdr:row>
      <xdr:rowOff>0</xdr:rowOff>
    </xdr:from>
    <xdr:to>
      <xdr:col>7</xdr:col>
      <xdr:colOff>619125</xdr:colOff>
      <xdr:row>107</xdr:row>
      <xdr:rowOff>0</xdr:rowOff>
    </xdr:to>
    <xdr:sp macro="" textlink="">
      <xdr:nvSpPr>
        <xdr:cNvPr id="12465" name="Text Box 177"/>
        <xdr:cNvSpPr txBox="1">
          <a:spLocks noChangeArrowheads="1"/>
        </xdr:cNvSpPr>
      </xdr:nvSpPr>
      <xdr:spPr bwMode="auto">
        <a:xfrm>
          <a:off x="151676100" y="32204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107</xdr:row>
      <xdr:rowOff>0</xdr:rowOff>
    </xdr:from>
    <xdr:to>
      <xdr:col>7</xdr:col>
      <xdr:colOff>647700</xdr:colOff>
      <xdr:row>107</xdr:row>
      <xdr:rowOff>0</xdr:rowOff>
    </xdr:to>
    <xdr:sp macro="" textlink="">
      <xdr:nvSpPr>
        <xdr:cNvPr id="12466" name="Text Box 178"/>
        <xdr:cNvSpPr txBox="1">
          <a:spLocks noChangeArrowheads="1"/>
        </xdr:cNvSpPr>
      </xdr:nvSpPr>
      <xdr:spPr bwMode="auto">
        <a:xfrm>
          <a:off x="151647525" y="32204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107</xdr:row>
      <xdr:rowOff>0</xdr:rowOff>
    </xdr:from>
    <xdr:to>
      <xdr:col>7</xdr:col>
      <xdr:colOff>647700</xdr:colOff>
      <xdr:row>107</xdr:row>
      <xdr:rowOff>0</xdr:rowOff>
    </xdr:to>
    <xdr:sp macro="" textlink="">
      <xdr:nvSpPr>
        <xdr:cNvPr id="12467" name="Text Box 179"/>
        <xdr:cNvSpPr txBox="1">
          <a:spLocks noChangeArrowheads="1"/>
        </xdr:cNvSpPr>
      </xdr:nvSpPr>
      <xdr:spPr bwMode="auto">
        <a:xfrm>
          <a:off x="151647525" y="32204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107</xdr:row>
      <xdr:rowOff>0</xdr:rowOff>
    </xdr:from>
    <xdr:to>
      <xdr:col>7</xdr:col>
      <xdr:colOff>542925</xdr:colOff>
      <xdr:row>107</xdr:row>
      <xdr:rowOff>0</xdr:rowOff>
    </xdr:to>
    <xdr:sp macro="" textlink="">
      <xdr:nvSpPr>
        <xdr:cNvPr id="12468" name="Text Box 180"/>
        <xdr:cNvSpPr txBox="1">
          <a:spLocks noChangeArrowheads="1"/>
        </xdr:cNvSpPr>
      </xdr:nvSpPr>
      <xdr:spPr bwMode="auto">
        <a:xfrm>
          <a:off x="151752300" y="32204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107</xdr:row>
      <xdr:rowOff>0</xdr:rowOff>
    </xdr:from>
    <xdr:to>
      <xdr:col>7</xdr:col>
      <xdr:colOff>619125</xdr:colOff>
      <xdr:row>107</xdr:row>
      <xdr:rowOff>0</xdr:rowOff>
    </xdr:to>
    <xdr:sp macro="" textlink="">
      <xdr:nvSpPr>
        <xdr:cNvPr id="12469" name="Text Box 181"/>
        <xdr:cNvSpPr txBox="1">
          <a:spLocks noChangeArrowheads="1"/>
        </xdr:cNvSpPr>
      </xdr:nvSpPr>
      <xdr:spPr bwMode="auto">
        <a:xfrm>
          <a:off x="151676100" y="32204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107</xdr:row>
      <xdr:rowOff>0</xdr:rowOff>
    </xdr:from>
    <xdr:to>
      <xdr:col>7</xdr:col>
      <xdr:colOff>762000</xdr:colOff>
      <xdr:row>107</xdr:row>
      <xdr:rowOff>0</xdr:rowOff>
    </xdr:to>
    <xdr:sp macro="" textlink="">
      <xdr:nvSpPr>
        <xdr:cNvPr id="12470" name="Text Box 182"/>
        <xdr:cNvSpPr txBox="1">
          <a:spLocks noChangeArrowheads="1"/>
        </xdr:cNvSpPr>
      </xdr:nvSpPr>
      <xdr:spPr bwMode="auto">
        <a:xfrm>
          <a:off x="151533225" y="322040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108</xdr:row>
      <xdr:rowOff>0</xdr:rowOff>
    </xdr:from>
    <xdr:to>
      <xdr:col>8</xdr:col>
      <xdr:colOff>19050</xdr:colOff>
      <xdr:row>108</xdr:row>
      <xdr:rowOff>0</xdr:rowOff>
    </xdr:to>
    <xdr:sp macro="" textlink="">
      <xdr:nvSpPr>
        <xdr:cNvPr id="3901126" name="Text Box 183"/>
        <xdr:cNvSpPr txBox="1">
          <a:spLocks noChangeArrowheads="1"/>
        </xdr:cNvSpPr>
      </xdr:nvSpPr>
      <xdr:spPr bwMode="auto">
        <a:xfrm>
          <a:off x="151428450" y="32518350"/>
          <a:ext cx="3914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9525</xdr:colOff>
      <xdr:row>101</xdr:row>
      <xdr:rowOff>123825</xdr:rowOff>
    </xdr:from>
    <xdr:to>
      <xdr:col>9</xdr:col>
      <xdr:colOff>9525</xdr:colOff>
      <xdr:row>112</xdr:row>
      <xdr:rowOff>285750</xdr:rowOff>
    </xdr:to>
    <xdr:graphicFrame macro="">
      <xdr:nvGraphicFramePr>
        <xdr:cNvPr id="3901127" name="Chart 1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285750</xdr:colOff>
      <xdr:row>2</xdr:row>
      <xdr:rowOff>0</xdr:rowOff>
    </xdr:from>
    <xdr:to>
      <xdr:col>8</xdr:col>
      <xdr:colOff>19050</xdr:colOff>
      <xdr:row>2</xdr:row>
      <xdr:rowOff>0</xdr:rowOff>
    </xdr:to>
    <xdr:sp macro="" textlink="">
      <xdr:nvSpPr>
        <xdr:cNvPr id="12473" name="Text Box 185"/>
        <xdr:cNvSpPr txBox="1">
          <a:spLocks noChangeArrowheads="1"/>
        </xdr:cNvSpPr>
      </xdr:nvSpPr>
      <xdr:spPr bwMode="auto">
        <a:xfrm>
          <a:off x="151428450" y="4572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12474" name="Text Box 186"/>
        <xdr:cNvSpPr txBox="1">
          <a:spLocks noChangeArrowheads="1"/>
        </xdr:cNvSpPr>
      </xdr:nvSpPr>
      <xdr:spPr bwMode="auto">
        <a:xfrm>
          <a:off x="151428450" y="118681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78</xdr:row>
      <xdr:rowOff>0</xdr:rowOff>
    </xdr:from>
    <xdr:to>
      <xdr:col>8</xdr:col>
      <xdr:colOff>19050</xdr:colOff>
      <xdr:row>78</xdr:row>
      <xdr:rowOff>0</xdr:rowOff>
    </xdr:to>
    <xdr:sp macro="" textlink="">
      <xdr:nvSpPr>
        <xdr:cNvPr id="12475" name="Text Box 187"/>
        <xdr:cNvSpPr txBox="1">
          <a:spLocks noChangeArrowheads="1"/>
        </xdr:cNvSpPr>
      </xdr:nvSpPr>
      <xdr:spPr bwMode="auto">
        <a:xfrm>
          <a:off x="151428450" y="232695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9525</xdr:colOff>
      <xdr:row>38</xdr:row>
      <xdr:rowOff>76200</xdr:rowOff>
    </xdr:from>
    <xdr:to>
      <xdr:col>9</xdr:col>
      <xdr:colOff>0</xdr:colOff>
      <xdr:row>41</xdr:row>
      <xdr:rowOff>276225</xdr:rowOff>
    </xdr:to>
    <xdr:sp macro="" textlink="">
      <xdr:nvSpPr>
        <xdr:cNvPr id="3901132" name="AutoShape 188"/>
        <xdr:cNvSpPr>
          <a:spLocks noChangeArrowheads="1"/>
        </xdr:cNvSpPr>
      </xdr:nvSpPr>
      <xdr:spPr bwMode="auto">
        <a:xfrm>
          <a:off x="150066375" y="114871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19050</xdr:colOff>
      <xdr:row>76</xdr:row>
      <xdr:rowOff>123825</xdr:rowOff>
    </xdr:from>
    <xdr:to>
      <xdr:col>9</xdr:col>
      <xdr:colOff>9525</xdr:colOff>
      <xdr:row>80</xdr:row>
      <xdr:rowOff>19050</xdr:rowOff>
    </xdr:to>
    <xdr:sp macro="" textlink="">
      <xdr:nvSpPr>
        <xdr:cNvPr id="3901133" name="AutoShape 188"/>
        <xdr:cNvSpPr>
          <a:spLocks noChangeArrowheads="1"/>
        </xdr:cNvSpPr>
      </xdr:nvSpPr>
      <xdr:spPr bwMode="auto">
        <a:xfrm>
          <a:off x="150056850" y="229457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4</xdr:row>
      <xdr:rowOff>114300</xdr:rowOff>
    </xdr:to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156667200" y="142875"/>
          <a:ext cx="0" cy="1057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156667200" y="11553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104775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156667200" y="1249680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80</xdr:row>
      <xdr:rowOff>28575</xdr:rowOff>
    </xdr:to>
    <xdr:sp macro="" textlink="">
      <xdr:nvSpPr>
        <xdr:cNvPr id="13317" name="Text Box 5"/>
        <xdr:cNvSpPr txBox="1">
          <a:spLocks noChangeArrowheads="1"/>
        </xdr:cNvSpPr>
      </xdr:nvSpPr>
      <xdr:spPr bwMode="auto">
        <a:xfrm>
          <a:off x="156667200" y="23279100"/>
          <a:ext cx="0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115</xdr:row>
      <xdr:rowOff>152400</xdr:rowOff>
    </xdr:from>
    <xdr:to>
      <xdr:col>0</xdr:col>
      <xdr:colOff>0</xdr:colOff>
      <xdr:row>118</xdr:row>
      <xdr:rowOff>142875</xdr:rowOff>
    </xdr:to>
    <xdr:sp macro="" textlink="">
      <xdr:nvSpPr>
        <xdr:cNvPr id="13318" name="Text Box 6"/>
        <xdr:cNvSpPr txBox="1">
          <a:spLocks noChangeArrowheads="1"/>
        </xdr:cNvSpPr>
      </xdr:nvSpPr>
      <xdr:spPr bwMode="auto">
        <a:xfrm>
          <a:off x="156667200" y="34537650"/>
          <a:ext cx="0" cy="933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155</xdr:row>
      <xdr:rowOff>66675</xdr:rowOff>
    </xdr:from>
    <xdr:to>
      <xdr:col>0</xdr:col>
      <xdr:colOff>0</xdr:colOff>
      <xdr:row>156</xdr:row>
      <xdr:rowOff>19050</xdr:rowOff>
    </xdr:to>
    <xdr:sp macro="" textlink="">
      <xdr:nvSpPr>
        <xdr:cNvPr id="13319" name="Text Box 7"/>
        <xdr:cNvSpPr txBox="1">
          <a:spLocks noChangeArrowheads="1"/>
        </xdr:cNvSpPr>
      </xdr:nvSpPr>
      <xdr:spPr bwMode="auto">
        <a:xfrm>
          <a:off x="156667200" y="46491525"/>
          <a:ext cx="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13320" name="Text Box 8"/>
        <xdr:cNvSpPr txBox="1">
          <a:spLocks noChangeArrowheads="1"/>
        </xdr:cNvSpPr>
      </xdr:nvSpPr>
      <xdr:spPr bwMode="auto">
        <a:xfrm>
          <a:off x="156667200" y="57064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13321" name="Text Box 9"/>
        <xdr:cNvSpPr txBox="1">
          <a:spLocks noChangeArrowheads="1"/>
        </xdr:cNvSpPr>
      </xdr:nvSpPr>
      <xdr:spPr bwMode="auto">
        <a:xfrm>
          <a:off x="156667200" y="57064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13322" name="Text Box 10"/>
        <xdr:cNvSpPr txBox="1">
          <a:spLocks noChangeArrowheads="1"/>
        </xdr:cNvSpPr>
      </xdr:nvSpPr>
      <xdr:spPr bwMode="auto">
        <a:xfrm>
          <a:off x="156667200" y="57064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193</xdr:row>
      <xdr:rowOff>66675</xdr:rowOff>
    </xdr:from>
    <xdr:to>
      <xdr:col>0</xdr:col>
      <xdr:colOff>0</xdr:colOff>
      <xdr:row>194</xdr:row>
      <xdr:rowOff>66675</xdr:rowOff>
    </xdr:to>
    <xdr:sp macro="" textlink="">
      <xdr:nvSpPr>
        <xdr:cNvPr id="13323" name="Text Box 11"/>
        <xdr:cNvSpPr txBox="1">
          <a:spLocks noChangeArrowheads="1"/>
        </xdr:cNvSpPr>
      </xdr:nvSpPr>
      <xdr:spPr bwMode="auto">
        <a:xfrm>
          <a:off x="156667200" y="57902475"/>
          <a:ext cx="0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230</xdr:row>
      <xdr:rowOff>19050</xdr:rowOff>
    </xdr:from>
    <xdr:to>
      <xdr:col>0</xdr:col>
      <xdr:colOff>0</xdr:colOff>
      <xdr:row>232</xdr:row>
      <xdr:rowOff>0</xdr:rowOff>
    </xdr:to>
    <xdr:sp macro="" textlink="">
      <xdr:nvSpPr>
        <xdr:cNvPr id="13324" name="Text Box 12"/>
        <xdr:cNvSpPr txBox="1">
          <a:spLocks noChangeArrowheads="1"/>
        </xdr:cNvSpPr>
      </xdr:nvSpPr>
      <xdr:spPr bwMode="auto">
        <a:xfrm>
          <a:off x="156667200" y="68951475"/>
          <a:ext cx="0" cy="609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266</xdr:row>
      <xdr:rowOff>0</xdr:rowOff>
    </xdr:from>
    <xdr:to>
      <xdr:col>0</xdr:col>
      <xdr:colOff>0</xdr:colOff>
      <xdr:row>266</xdr:row>
      <xdr:rowOff>0</xdr:rowOff>
    </xdr:to>
    <xdr:sp macro="" textlink="">
      <xdr:nvSpPr>
        <xdr:cNvPr id="13325" name="Text Box 13"/>
        <xdr:cNvSpPr txBox="1">
          <a:spLocks noChangeArrowheads="1"/>
        </xdr:cNvSpPr>
      </xdr:nvSpPr>
      <xdr:spPr bwMode="auto">
        <a:xfrm>
          <a:off x="156667200" y="79886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266</xdr:row>
      <xdr:rowOff>123825</xdr:rowOff>
    </xdr:from>
    <xdr:to>
      <xdr:col>0</xdr:col>
      <xdr:colOff>0</xdr:colOff>
      <xdr:row>270</xdr:row>
      <xdr:rowOff>0</xdr:rowOff>
    </xdr:to>
    <xdr:sp macro="" textlink="">
      <xdr:nvSpPr>
        <xdr:cNvPr id="13326" name="Text Box 14"/>
        <xdr:cNvSpPr txBox="1">
          <a:spLocks noChangeArrowheads="1"/>
        </xdr:cNvSpPr>
      </xdr:nvSpPr>
      <xdr:spPr bwMode="auto">
        <a:xfrm>
          <a:off x="156667200" y="80010000"/>
          <a:ext cx="0" cy="962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329" name="Text Box 17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13330" name="Text Box 18"/>
        <xdr:cNvSpPr txBox="1">
          <a:spLocks noChangeArrowheads="1"/>
        </xdr:cNvSpPr>
      </xdr:nvSpPr>
      <xdr:spPr bwMode="auto">
        <a:xfrm>
          <a:off x="156667200" y="11553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13334" name="Text Box 22"/>
        <xdr:cNvSpPr txBox="1">
          <a:spLocks noChangeArrowheads="1"/>
        </xdr:cNvSpPr>
      </xdr:nvSpPr>
      <xdr:spPr bwMode="auto">
        <a:xfrm>
          <a:off x="156667200" y="57064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13335" name="Text Box 23"/>
        <xdr:cNvSpPr txBox="1">
          <a:spLocks noChangeArrowheads="1"/>
        </xdr:cNvSpPr>
      </xdr:nvSpPr>
      <xdr:spPr bwMode="auto">
        <a:xfrm>
          <a:off x="156667200" y="57064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13336" name="Text Box 24"/>
        <xdr:cNvSpPr txBox="1">
          <a:spLocks noChangeArrowheads="1"/>
        </xdr:cNvSpPr>
      </xdr:nvSpPr>
      <xdr:spPr bwMode="auto">
        <a:xfrm>
          <a:off x="156667200" y="57064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305</xdr:row>
      <xdr:rowOff>114300</xdr:rowOff>
    </xdr:from>
    <xdr:to>
      <xdr:col>0</xdr:col>
      <xdr:colOff>0</xdr:colOff>
      <xdr:row>308</xdr:row>
      <xdr:rowOff>0</xdr:rowOff>
    </xdr:to>
    <xdr:sp macro="" textlink="">
      <xdr:nvSpPr>
        <xdr:cNvPr id="13337" name="Text Box 25"/>
        <xdr:cNvSpPr txBox="1">
          <a:spLocks noChangeArrowheads="1"/>
        </xdr:cNvSpPr>
      </xdr:nvSpPr>
      <xdr:spPr bwMode="auto">
        <a:xfrm>
          <a:off x="156667200" y="91554300"/>
          <a:ext cx="0" cy="828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38" name="Text Box 26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39" name="Text Box 27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0" name="Text Box 28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1" name="Text Box 29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2" name="Text Box 30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3" name="Text Box 31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4" name="Text Box 32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5" name="Text Box 33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6" name="Text Box 34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7" name="Text Box 35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8" name="Text Box 36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49" name="Text Box 37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50" name="Text Box 38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51" name="Text Box 39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52" name="Text Box 40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53" name="Text Box 41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54" name="Text Box 42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55" name="Text Box 43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345</xdr:row>
      <xdr:rowOff>114300</xdr:rowOff>
    </xdr:from>
    <xdr:to>
      <xdr:col>0</xdr:col>
      <xdr:colOff>0</xdr:colOff>
      <xdr:row>346</xdr:row>
      <xdr:rowOff>0</xdr:rowOff>
    </xdr:to>
    <xdr:sp macro="" textlink="">
      <xdr:nvSpPr>
        <xdr:cNvPr id="13356" name="Text Box 44"/>
        <xdr:cNvSpPr txBox="1">
          <a:spLocks noChangeArrowheads="1"/>
        </xdr:cNvSpPr>
      </xdr:nvSpPr>
      <xdr:spPr bwMode="auto">
        <a:xfrm>
          <a:off x="156667200" y="103593900"/>
          <a:ext cx="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380</xdr:row>
      <xdr:rowOff>0</xdr:rowOff>
    </xdr:from>
    <xdr:to>
      <xdr:col>0</xdr:col>
      <xdr:colOff>0</xdr:colOff>
      <xdr:row>380</xdr:row>
      <xdr:rowOff>0</xdr:rowOff>
    </xdr:to>
    <xdr:sp macro="" textlink="">
      <xdr:nvSpPr>
        <xdr:cNvPr id="13358" name="Text Box 46"/>
        <xdr:cNvSpPr txBox="1">
          <a:spLocks noChangeArrowheads="1"/>
        </xdr:cNvSpPr>
      </xdr:nvSpPr>
      <xdr:spPr bwMode="auto">
        <a:xfrm>
          <a:off x="156667200" y="1141190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380</xdr:row>
      <xdr:rowOff>0</xdr:rowOff>
    </xdr:from>
    <xdr:to>
      <xdr:col>0</xdr:col>
      <xdr:colOff>0</xdr:colOff>
      <xdr:row>380</xdr:row>
      <xdr:rowOff>0</xdr:rowOff>
    </xdr:to>
    <xdr:sp macro="" textlink="">
      <xdr:nvSpPr>
        <xdr:cNvPr id="13359" name="Text Box 47"/>
        <xdr:cNvSpPr txBox="1">
          <a:spLocks noChangeArrowheads="1"/>
        </xdr:cNvSpPr>
      </xdr:nvSpPr>
      <xdr:spPr bwMode="auto">
        <a:xfrm>
          <a:off x="156667200" y="1141190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383</xdr:row>
      <xdr:rowOff>76200</xdr:rowOff>
    </xdr:from>
    <xdr:to>
      <xdr:col>0</xdr:col>
      <xdr:colOff>0</xdr:colOff>
      <xdr:row>384</xdr:row>
      <xdr:rowOff>0</xdr:rowOff>
    </xdr:to>
    <xdr:sp macro="" textlink="">
      <xdr:nvSpPr>
        <xdr:cNvPr id="13360" name="Text Box 48"/>
        <xdr:cNvSpPr txBox="1">
          <a:spLocks noChangeArrowheads="1"/>
        </xdr:cNvSpPr>
      </xdr:nvSpPr>
      <xdr:spPr bwMode="auto">
        <a:xfrm>
          <a:off x="156667200" y="114966750"/>
          <a:ext cx="0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266</xdr:row>
      <xdr:rowOff>0</xdr:rowOff>
    </xdr:from>
    <xdr:to>
      <xdr:col>0</xdr:col>
      <xdr:colOff>0</xdr:colOff>
      <xdr:row>266</xdr:row>
      <xdr:rowOff>0</xdr:rowOff>
    </xdr:to>
    <xdr:sp macro="" textlink="">
      <xdr:nvSpPr>
        <xdr:cNvPr id="13362" name="Text Box 50"/>
        <xdr:cNvSpPr txBox="1">
          <a:spLocks noChangeArrowheads="1"/>
        </xdr:cNvSpPr>
      </xdr:nvSpPr>
      <xdr:spPr bwMode="auto">
        <a:xfrm>
          <a:off x="156667200" y="798861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67" name="Text Box 55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68" name="Text Box 56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69" name="Text Box 57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0</xdr:col>
      <xdr:colOff>0</xdr:colOff>
      <xdr:row>344</xdr:row>
      <xdr:rowOff>0</xdr:rowOff>
    </xdr:to>
    <xdr:sp macro="" textlink="">
      <xdr:nvSpPr>
        <xdr:cNvPr id="13370" name="Text Box 58"/>
        <xdr:cNvSpPr txBox="1">
          <a:spLocks noChangeArrowheads="1"/>
        </xdr:cNvSpPr>
      </xdr:nvSpPr>
      <xdr:spPr bwMode="auto">
        <a:xfrm>
          <a:off x="156667200" y="103165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418</xdr:row>
      <xdr:rowOff>0</xdr:rowOff>
    </xdr:from>
    <xdr:to>
      <xdr:col>0</xdr:col>
      <xdr:colOff>0</xdr:colOff>
      <xdr:row>418</xdr:row>
      <xdr:rowOff>0</xdr:rowOff>
    </xdr:to>
    <xdr:sp macro="" textlink="">
      <xdr:nvSpPr>
        <xdr:cNvPr id="13371" name="Text Box 59"/>
        <xdr:cNvSpPr txBox="1">
          <a:spLocks noChangeArrowheads="1"/>
        </xdr:cNvSpPr>
      </xdr:nvSpPr>
      <xdr:spPr bwMode="auto">
        <a:xfrm>
          <a:off x="156667200" y="1255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418</xdr:row>
      <xdr:rowOff>0</xdr:rowOff>
    </xdr:from>
    <xdr:to>
      <xdr:col>0</xdr:col>
      <xdr:colOff>0</xdr:colOff>
      <xdr:row>418</xdr:row>
      <xdr:rowOff>0</xdr:rowOff>
    </xdr:to>
    <xdr:sp macro="" textlink="">
      <xdr:nvSpPr>
        <xdr:cNvPr id="13372" name="Text Box 60"/>
        <xdr:cNvSpPr txBox="1">
          <a:spLocks noChangeArrowheads="1"/>
        </xdr:cNvSpPr>
      </xdr:nvSpPr>
      <xdr:spPr bwMode="auto">
        <a:xfrm>
          <a:off x="156667200" y="1255299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418</xdr:row>
      <xdr:rowOff>0</xdr:rowOff>
    </xdr:from>
    <xdr:to>
      <xdr:col>0</xdr:col>
      <xdr:colOff>0</xdr:colOff>
      <xdr:row>418</xdr:row>
      <xdr:rowOff>0</xdr:rowOff>
    </xdr:to>
    <xdr:sp macro="" textlink="">
      <xdr:nvSpPr>
        <xdr:cNvPr id="13373" name="Text Box 61"/>
        <xdr:cNvSpPr txBox="1">
          <a:spLocks noChangeArrowheads="1"/>
        </xdr:cNvSpPr>
      </xdr:nvSpPr>
      <xdr:spPr bwMode="auto">
        <a:xfrm>
          <a:off x="156667200" y="1255299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418</xdr:row>
      <xdr:rowOff>0</xdr:rowOff>
    </xdr:from>
    <xdr:to>
      <xdr:col>0</xdr:col>
      <xdr:colOff>0</xdr:colOff>
      <xdr:row>418</xdr:row>
      <xdr:rowOff>0</xdr:rowOff>
    </xdr:to>
    <xdr:sp macro="" textlink="">
      <xdr:nvSpPr>
        <xdr:cNvPr id="13374" name="Text Box 62"/>
        <xdr:cNvSpPr txBox="1">
          <a:spLocks noChangeArrowheads="1"/>
        </xdr:cNvSpPr>
      </xdr:nvSpPr>
      <xdr:spPr bwMode="auto">
        <a:xfrm>
          <a:off x="156667200" y="12552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418</xdr:row>
      <xdr:rowOff>142875</xdr:rowOff>
    </xdr:from>
    <xdr:to>
      <xdr:col>0</xdr:col>
      <xdr:colOff>0</xdr:colOff>
      <xdr:row>422</xdr:row>
      <xdr:rowOff>0</xdr:rowOff>
    </xdr:to>
    <xdr:sp macro="" textlink="">
      <xdr:nvSpPr>
        <xdr:cNvPr id="13375" name="Text Box 63"/>
        <xdr:cNvSpPr txBox="1">
          <a:spLocks noChangeArrowheads="1"/>
        </xdr:cNvSpPr>
      </xdr:nvSpPr>
      <xdr:spPr bwMode="auto">
        <a:xfrm>
          <a:off x="156667200" y="125672850"/>
          <a:ext cx="0" cy="942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77" name="Text Box 65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78" name="Text Box 66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79" name="Text Box 67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0" name="Text Box 68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1" name="Text Box 69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2" name="Text Box 70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3" name="Text Box 71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4" name="Text Box 72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5" name="Text Box 73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6" name="Text Box 74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7" name="Text Box 75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8" name="Text Box 76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89" name="Text Box 77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0" name="Text Box 78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1" name="Text Box 79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2" name="Text Box 80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3" name="Text Box 81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4" name="Text Box 82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5" name="Text Box 83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456</xdr:row>
      <xdr:rowOff>0</xdr:rowOff>
    </xdr:from>
    <xdr:to>
      <xdr:col>0</xdr:col>
      <xdr:colOff>0</xdr:colOff>
      <xdr:row>456</xdr:row>
      <xdr:rowOff>0</xdr:rowOff>
    </xdr:to>
    <xdr:sp macro="" textlink="">
      <xdr:nvSpPr>
        <xdr:cNvPr id="13396" name="Text Box 84"/>
        <xdr:cNvSpPr txBox="1">
          <a:spLocks noChangeArrowheads="1"/>
        </xdr:cNvSpPr>
      </xdr:nvSpPr>
      <xdr:spPr bwMode="auto">
        <a:xfrm>
          <a:off x="156667200" y="1369409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3397" name="Text Box 85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3398" name="Text Box 86"/>
        <xdr:cNvSpPr txBox="1">
          <a:spLocks noChangeArrowheads="1"/>
        </xdr:cNvSpPr>
      </xdr:nvSpPr>
      <xdr:spPr bwMode="auto">
        <a:xfrm>
          <a:off x="1500663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13399" name="Text Box 87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333375</xdr:colOff>
      <xdr:row>39</xdr:row>
      <xdr:rowOff>0</xdr:rowOff>
    </xdr:from>
    <xdr:to>
      <xdr:col>8</xdr:col>
      <xdr:colOff>66675</xdr:colOff>
      <xdr:row>39</xdr:row>
      <xdr:rowOff>0</xdr:rowOff>
    </xdr:to>
    <xdr:sp macro="" textlink="">
      <xdr:nvSpPr>
        <xdr:cNvPr id="13402" name="Text Box 90"/>
        <xdr:cNvSpPr txBox="1">
          <a:spLocks noChangeArrowheads="1"/>
        </xdr:cNvSpPr>
      </xdr:nvSpPr>
      <xdr:spPr bwMode="auto">
        <a:xfrm>
          <a:off x="151380825" y="115538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190</xdr:row>
      <xdr:rowOff>0</xdr:rowOff>
    </xdr:from>
    <xdr:to>
      <xdr:col>8</xdr:col>
      <xdr:colOff>66675</xdr:colOff>
      <xdr:row>190</xdr:row>
      <xdr:rowOff>0</xdr:rowOff>
    </xdr:to>
    <xdr:sp macro="" textlink="">
      <xdr:nvSpPr>
        <xdr:cNvPr id="13412" name="Text Box 100"/>
        <xdr:cNvSpPr txBox="1">
          <a:spLocks noChangeArrowheads="1"/>
        </xdr:cNvSpPr>
      </xdr:nvSpPr>
      <xdr:spPr bwMode="auto">
        <a:xfrm>
          <a:off x="151380825" y="570642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190</xdr:row>
      <xdr:rowOff>0</xdr:rowOff>
    </xdr:from>
    <xdr:to>
      <xdr:col>8</xdr:col>
      <xdr:colOff>66675</xdr:colOff>
      <xdr:row>190</xdr:row>
      <xdr:rowOff>0</xdr:rowOff>
    </xdr:to>
    <xdr:sp macro="" textlink="">
      <xdr:nvSpPr>
        <xdr:cNvPr id="13414" name="Text Box 102"/>
        <xdr:cNvSpPr txBox="1">
          <a:spLocks noChangeArrowheads="1"/>
        </xdr:cNvSpPr>
      </xdr:nvSpPr>
      <xdr:spPr bwMode="auto">
        <a:xfrm>
          <a:off x="151380825" y="57064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190</xdr:row>
      <xdr:rowOff>0</xdr:rowOff>
    </xdr:from>
    <xdr:to>
      <xdr:col>8</xdr:col>
      <xdr:colOff>85725</xdr:colOff>
      <xdr:row>190</xdr:row>
      <xdr:rowOff>0</xdr:rowOff>
    </xdr:to>
    <xdr:sp macro="" textlink="">
      <xdr:nvSpPr>
        <xdr:cNvPr id="13416" name="Text Box 104"/>
        <xdr:cNvSpPr txBox="1">
          <a:spLocks noChangeArrowheads="1"/>
        </xdr:cNvSpPr>
      </xdr:nvSpPr>
      <xdr:spPr bwMode="auto">
        <a:xfrm>
          <a:off x="151361775" y="57064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266</xdr:row>
      <xdr:rowOff>0</xdr:rowOff>
    </xdr:from>
    <xdr:to>
      <xdr:col>8</xdr:col>
      <xdr:colOff>66675</xdr:colOff>
      <xdr:row>266</xdr:row>
      <xdr:rowOff>0</xdr:rowOff>
    </xdr:to>
    <xdr:sp macro="" textlink="">
      <xdr:nvSpPr>
        <xdr:cNvPr id="13422" name="Text Box 110"/>
        <xdr:cNvSpPr txBox="1">
          <a:spLocks noChangeArrowheads="1"/>
        </xdr:cNvSpPr>
      </xdr:nvSpPr>
      <xdr:spPr bwMode="auto">
        <a:xfrm>
          <a:off x="151380825" y="798861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344</xdr:row>
      <xdr:rowOff>0</xdr:rowOff>
    </xdr:from>
    <xdr:to>
      <xdr:col>8</xdr:col>
      <xdr:colOff>57150</xdr:colOff>
      <xdr:row>344</xdr:row>
      <xdr:rowOff>0</xdr:rowOff>
    </xdr:to>
    <xdr:sp macro="" textlink="">
      <xdr:nvSpPr>
        <xdr:cNvPr id="13425" name="Text Box 113"/>
        <xdr:cNvSpPr txBox="1">
          <a:spLocks noChangeArrowheads="1"/>
        </xdr:cNvSpPr>
      </xdr:nvSpPr>
      <xdr:spPr bwMode="auto">
        <a:xfrm>
          <a:off x="15139035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344</xdr:row>
      <xdr:rowOff>0</xdr:rowOff>
    </xdr:from>
    <xdr:to>
      <xdr:col>8</xdr:col>
      <xdr:colOff>28575</xdr:colOff>
      <xdr:row>344</xdr:row>
      <xdr:rowOff>0</xdr:rowOff>
    </xdr:to>
    <xdr:sp macro="" textlink="">
      <xdr:nvSpPr>
        <xdr:cNvPr id="13426" name="Text Box 114"/>
        <xdr:cNvSpPr txBox="1">
          <a:spLocks noChangeArrowheads="1"/>
        </xdr:cNvSpPr>
      </xdr:nvSpPr>
      <xdr:spPr bwMode="auto">
        <a:xfrm>
          <a:off x="151418925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344</xdr:row>
      <xdr:rowOff>0</xdr:rowOff>
    </xdr:from>
    <xdr:to>
      <xdr:col>8</xdr:col>
      <xdr:colOff>57150</xdr:colOff>
      <xdr:row>344</xdr:row>
      <xdr:rowOff>0</xdr:rowOff>
    </xdr:to>
    <xdr:sp macro="" textlink="">
      <xdr:nvSpPr>
        <xdr:cNvPr id="13427" name="Text Box 115"/>
        <xdr:cNvSpPr txBox="1">
          <a:spLocks noChangeArrowheads="1"/>
        </xdr:cNvSpPr>
      </xdr:nvSpPr>
      <xdr:spPr bwMode="auto">
        <a:xfrm>
          <a:off x="15139035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344</xdr:row>
      <xdr:rowOff>0</xdr:rowOff>
    </xdr:from>
    <xdr:to>
      <xdr:col>8</xdr:col>
      <xdr:colOff>57150</xdr:colOff>
      <xdr:row>344</xdr:row>
      <xdr:rowOff>0</xdr:rowOff>
    </xdr:to>
    <xdr:sp macro="" textlink="">
      <xdr:nvSpPr>
        <xdr:cNvPr id="13428" name="Text Box 116"/>
        <xdr:cNvSpPr txBox="1">
          <a:spLocks noChangeArrowheads="1"/>
        </xdr:cNvSpPr>
      </xdr:nvSpPr>
      <xdr:spPr bwMode="auto">
        <a:xfrm>
          <a:off x="15139035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344</xdr:row>
      <xdr:rowOff>0</xdr:rowOff>
    </xdr:from>
    <xdr:to>
      <xdr:col>8</xdr:col>
      <xdr:colOff>142875</xdr:colOff>
      <xdr:row>344</xdr:row>
      <xdr:rowOff>0</xdr:rowOff>
    </xdr:to>
    <xdr:sp macro="" textlink="">
      <xdr:nvSpPr>
        <xdr:cNvPr id="13429" name="Text Box 117"/>
        <xdr:cNvSpPr txBox="1">
          <a:spLocks noChangeArrowheads="1"/>
        </xdr:cNvSpPr>
      </xdr:nvSpPr>
      <xdr:spPr bwMode="auto">
        <a:xfrm>
          <a:off x="151304625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344</xdr:row>
      <xdr:rowOff>0</xdr:rowOff>
    </xdr:from>
    <xdr:to>
      <xdr:col>8</xdr:col>
      <xdr:colOff>38100</xdr:colOff>
      <xdr:row>344</xdr:row>
      <xdr:rowOff>0</xdr:rowOff>
    </xdr:to>
    <xdr:sp macro="" textlink="">
      <xdr:nvSpPr>
        <xdr:cNvPr id="13431" name="Text Box 119"/>
        <xdr:cNvSpPr txBox="1">
          <a:spLocks noChangeArrowheads="1"/>
        </xdr:cNvSpPr>
      </xdr:nvSpPr>
      <xdr:spPr bwMode="auto">
        <a:xfrm>
          <a:off x="15140940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344</xdr:row>
      <xdr:rowOff>0</xdr:rowOff>
    </xdr:from>
    <xdr:to>
      <xdr:col>8</xdr:col>
      <xdr:colOff>95250</xdr:colOff>
      <xdr:row>344</xdr:row>
      <xdr:rowOff>0</xdr:rowOff>
    </xdr:to>
    <xdr:sp macro="" textlink="">
      <xdr:nvSpPr>
        <xdr:cNvPr id="13433" name="Text Box 121"/>
        <xdr:cNvSpPr txBox="1">
          <a:spLocks noChangeArrowheads="1"/>
        </xdr:cNvSpPr>
      </xdr:nvSpPr>
      <xdr:spPr bwMode="auto">
        <a:xfrm>
          <a:off x="15135225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344</xdr:row>
      <xdr:rowOff>0</xdr:rowOff>
    </xdr:from>
    <xdr:to>
      <xdr:col>8</xdr:col>
      <xdr:colOff>19050</xdr:colOff>
      <xdr:row>344</xdr:row>
      <xdr:rowOff>0</xdr:rowOff>
    </xdr:to>
    <xdr:sp macro="" textlink="">
      <xdr:nvSpPr>
        <xdr:cNvPr id="13435" name="Text Box 123"/>
        <xdr:cNvSpPr txBox="1">
          <a:spLocks noChangeArrowheads="1"/>
        </xdr:cNvSpPr>
      </xdr:nvSpPr>
      <xdr:spPr bwMode="auto">
        <a:xfrm>
          <a:off x="15142845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344</xdr:row>
      <xdr:rowOff>0</xdr:rowOff>
    </xdr:from>
    <xdr:to>
      <xdr:col>8</xdr:col>
      <xdr:colOff>47625</xdr:colOff>
      <xdr:row>344</xdr:row>
      <xdr:rowOff>0</xdr:rowOff>
    </xdr:to>
    <xdr:sp macro="" textlink="">
      <xdr:nvSpPr>
        <xdr:cNvPr id="13437" name="Text Box 125"/>
        <xdr:cNvSpPr txBox="1">
          <a:spLocks noChangeArrowheads="1"/>
        </xdr:cNvSpPr>
      </xdr:nvSpPr>
      <xdr:spPr bwMode="auto">
        <a:xfrm>
          <a:off x="151399875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344</xdr:row>
      <xdr:rowOff>0</xdr:rowOff>
    </xdr:from>
    <xdr:to>
      <xdr:col>8</xdr:col>
      <xdr:colOff>47625</xdr:colOff>
      <xdr:row>344</xdr:row>
      <xdr:rowOff>0</xdr:rowOff>
    </xdr:to>
    <xdr:sp macro="" textlink="">
      <xdr:nvSpPr>
        <xdr:cNvPr id="13439" name="Text Box 127"/>
        <xdr:cNvSpPr txBox="1">
          <a:spLocks noChangeArrowheads="1"/>
        </xdr:cNvSpPr>
      </xdr:nvSpPr>
      <xdr:spPr bwMode="auto">
        <a:xfrm>
          <a:off x="151399875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344</xdr:row>
      <xdr:rowOff>0</xdr:rowOff>
    </xdr:from>
    <xdr:to>
      <xdr:col>7</xdr:col>
      <xdr:colOff>752475</xdr:colOff>
      <xdr:row>344</xdr:row>
      <xdr:rowOff>0</xdr:rowOff>
    </xdr:to>
    <xdr:sp macro="" textlink="">
      <xdr:nvSpPr>
        <xdr:cNvPr id="13441" name="Text Box 129"/>
        <xdr:cNvSpPr txBox="1">
          <a:spLocks noChangeArrowheads="1"/>
        </xdr:cNvSpPr>
      </xdr:nvSpPr>
      <xdr:spPr bwMode="auto">
        <a:xfrm>
          <a:off x="151542750" y="103165275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380</xdr:row>
      <xdr:rowOff>0</xdr:rowOff>
    </xdr:from>
    <xdr:to>
      <xdr:col>7</xdr:col>
      <xdr:colOff>714375</xdr:colOff>
      <xdr:row>380</xdr:row>
      <xdr:rowOff>0</xdr:rowOff>
    </xdr:to>
    <xdr:sp macro="" textlink="">
      <xdr:nvSpPr>
        <xdr:cNvPr id="13445" name="Text Box 133"/>
        <xdr:cNvSpPr txBox="1">
          <a:spLocks noChangeArrowheads="1"/>
        </xdr:cNvSpPr>
      </xdr:nvSpPr>
      <xdr:spPr bwMode="auto">
        <a:xfrm>
          <a:off x="151580850" y="114119025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418</xdr:row>
      <xdr:rowOff>0</xdr:rowOff>
    </xdr:from>
    <xdr:to>
      <xdr:col>8</xdr:col>
      <xdr:colOff>19050</xdr:colOff>
      <xdr:row>418</xdr:row>
      <xdr:rowOff>0</xdr:rowOff>
    </xdr:to>
    <xdr:sp macro="" textlink="">
      <xdr:nvSpPr>
        <xdr:cNvPr id="13456" name="Text Box 144"/>
        <xdr:cNvSpPr txBox="1">
          <a:spLocks noChangeArrowheads="1"/>
        </xdr:cNvSpPr>
      </xdr:nvSpPr>
      <xdr:spPr bwMode="auto">
        <a:xfrm>
          <a:off x="151428450" y="1255299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418</xdr:row>
      <xdr:rowOff>0</xdr:rowOff>
    </xdr:from>
    <xdr:to>
      <xdr:col>8</xdr:col>
      <xdr:colOff>38100</xdr:colOff>
      <xdr:row>418</xdr:row>
      <xdr:rowOff>0</xdr:rowOff>
    </xdr:to>
    <xdr:sp macro="" textlink="">
      <xdr:nvSpPr>
        <xdr:cNvPr id="13459" name="Text Box 147"/>
        <xdr:cNvSpPr txBox="1">
          <a:spLocks noChangeArrowheads="1"/>
        </xdr:cNvSpPr>
      </xdr:nvSpPr>
      <xdr:spPr bwMode="auto">
        <a:xfrm>
          <a:off x="151409400" y="125529975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456</xdr:row>
      <xdr:rowOff>0</xdr:rowOff>
    </xdr:from>
    <xdr:to>
      <xdr:col>7</xdr:col>
      <xdr:colOff>504825</xdr:colOff>
      <xdr:row>456</xdr:row>
      <xdr:rowOff>0</xdr:rowOff>
    </xdr:to>
    <xdr:sp macro="" textlink="">
      <xdr:nvSpPr>
        <xdr:cNvPr id="13462" name="Text Box 150"/>
        <xdr:cNvSpPr txBox="1">
          <a:spLocks noChangeArrowheads="1"/>
        </xdr:cNvSpPr>
      </xdr:nvSpPr>
      <xdr:spPr bwMode="auto">
        <a:xfrm>
          <a:off x="151790400" y="13694092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456</xdr:row>
      <xdr:rowOff>0</xdr:rowOff>
    </xdr:from>
    <xdr:to>
      <xdr:col>8</xdr:col>
      <xdr:colOff>28575</xdr:colOff>
      <xdr:row>456</xdr:row>
      <xdr:rowOff>0</xdr:rowOff>
    </xdr:to>
    <xdr:sp macro="" textlink="">
      <xdr:nvSpPr>
        <xdr:cNvPr id="13464" name="Text Box 152"/>
        <xdr:cNvSpPr txBox="1">
          <a:spLocks noChangeArrowheads="1"/>
        </xdr:cNvSpPr>
      </xdr:nvSpPr>
      <xdr:spPr bwMode="auto">
        <a:xfrm>
          <a:off x="151418925" y="13694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456</xdr:row>
      <xdr:rowOff>0</xdr:rowOff>
    </xdr:from>
    <xdr:to>
      <xdr:col>8</xdr:col>
      <xdr:colOff>85725</xdr:colOff>
      <xdr:row>456</xdr:row>
      <xdr:rowOff>0</xdr:rowOff>
    </xdr:to>
    <xdr:sp macro="" textlink="">
      <xdr:nvSpPr>
        <xdr:cNvPr id="13466" name="Text Box 154"/>
        <xdr:cNvSpPr txBox="1">
          <a:spLocks noChangeArrowheads="1"/>
        </xdr:cNvSpPr>
      </xdr:nvSpPr>
      <xdr:spPr bwMode="auto">
        <a:xfrm>
          <a:off x="151361775" y="13694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456</xdr:row>
      <xdr:rowOff>0</xdr:rowOff>
    </xdr:from>
    <xdr:to>
      <xdr:col>7</xdr:col>
      <xdr:colOff>619125</xdr:colOff>
      <xdr:row>456</xdr:row>
      <xdr:rowOff>0</xdr:rowOff>
    </xdr:to>
    <xdr:sp macro="" textlink="">
      <xdr:nvSpPr>
        <xdr:cNvPr id="13468" name="Text Box 156"/>
        <xdr:cNvSpPr txBox="1">
          <a:spLocks noChangeArrowheads="1"/>
        </xdr:cNvSpPr>
      </xdr:nvSpPr>
      <xdr:spPr bwMode="auto">
        <a:xfrm>
          <a:off x="151676100" y="13694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456</xdr:row>
      <xdr:rowOff>0</xdr:rowOff>
    </xdr:from>
    <xdr:to>
      <xdr:col>7</xdr:col>
      <xdr:colOff>647700</xdr:colOff>
      <xdr:row>456</xdr:row>
      <xdr:rowOff>0</xdr:rowOff>
    </xdr:to>
    <xdr:sp macro="" textlink="">
      <xdr:nvSpPr>
        <xdr:cNvPr id="13470" name="Text Box 158"/>
        <xdr:cNvSpPr txBox="1">
          <a:spLocks noChangeArrowheads="1"/>
        </xdr:cNvSpPr>
      </xdr:nvSpPr>
      <xdr:spPr bwMode="auto">
        <a:xfrm>
          <a:off x="151647525" y="13694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456</xdr:row>
      <xdr:rowOff>0</xdr:rowOff>
    </xdr:from>
    <xdr:to>
      <xdr:col>7</xdr:col>
      <xdr:colOff>647700</xdr:colOff>
      <xdr:row>456</xdr:row>
      <xdr:rowOff>0</xdr:rowOff>
    </xdr:to>
    <xdr:sp macro="" textlink="">
      <xdr:nvSpPr>
        <xdr:cNvPr id="13472" name="Text Box 160"/>
        <xdr:cNvSpPr txBox="1">
          <a:spLocks noChangeArrowheads="1"/>
        </xdr:cNvSpPr>
      </xdr:nvSpPr>
      <xdr:spPr bwMode="auto">
        <a:xfrm>
          <a:off x="151647525" y="13694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456</xdr:row>
      <xdr:rowOff>0</xdr:rowOff>
    </xdr:from>
    <xdr:to>
      <xdr:col>7</xdr:col>
      <xdr:colOff>542925</xdr:colOff>
      <xdr:row>456</xdr:row>
      <xdr:rowOff>0</xdr:rowOff>
    </xdr:to>
    <xdr:sp macro="" textlink="">
      <xdr:nvSpPr>
        <xdr:cNvPr id="13474" name="Text Box 162"/>
        <xdr:cNvSpPr txBox="1">
          <a:spLocks noChangeArrowheads="1"/>
        </xdr:cNvSpPr>
      </xdr:nvSpPr>
      <xdr:spPr bwMode="auto">
        <a:xfrm>
          <a:off x="151752300" y="13694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456</xdr:row>
      <xdr:rowOff>0</xdr:rowOff>
    </xdr:from>
    <xdr:to>
      <xdr:col>7</xdr:col>
      <xdr:colOff>619125</xdr:colOff>
      <xdr:row>456</xdr:row>
      <xdr:rowOff>0</xdr:rowOff>
    </xdr:to>
    <xdr:sp macro="" textlink="">
      <xdr:nvSpPr>
        <xdr:cNvPr id="13476" name="Text Box 164"/>
        <xdr:cNvSpPr txBox="1">
          <a:spLocks noChangeArrowheads="1"/>
        </xdr:cNvSpPr>
      </xdr:nvSpPr>
      <xdr:spPr bwMode="auto">
        <a:xfrm>
          <a:off x="151676100" y="13694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456</xdr:row>
      <xdr:rowOff>0</xdr:rowOff>
    </xdr:from>
    <xdr:to>
      <xdr:col>7</xdr:col>
      <xdr:colOff>762000</xdr:colOff>
      <xdr:row>456</xdr:row>
      <xdr:rowOff>0</xdr:rowOff>
    </xdr:to>
    <xdr:sp macro="" textlink="">
      <xdr:nvSpPr>
        <xdr:cNvPr id="13478" name="Text Box 166"/>
        <xdr:cNvSpPr txBox="1">
          <a:spLocks noChangeArrowheads="1"/>
        </xdr:cNvSpPr>
      </xdr:nvSpPr>
      <xdr:spPr bwMode="auto">
        <a:xfrm>
          <a:off x="151533225" y="1369409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456</xdr:row>
      <xdr:rowOff>0</xdr:rowOff>
    </xdr:from>
    <xdr:to>
      <xdr:col>8</xdr:col>
      <xdr:colOff>19050</xdr:colOff>
      <xdr:row>456</xdr:row>
      <xdr:rowOff>0</xdr:rowOff>
    </xdr:to>
    <xdr:sp macro="" textlink="">
      <xdr:nvSpPr>
        <xdr:cNvPr id="13480" name="Text Box 168"/>
        <xdr:cNvSpPr txBox="1">
          <a:spLocks noChangeArrowheads="1"/>
        </xdr:cNvSpPr>
      </xdr:nvSpPr>
      <xdr:spPr bwMode="auto">
        <a:xfrm>
          <a:off x="151428450" y="13694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4227218" name="Chart 1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25</xdr:row>
      <xdr:rowOff>180975</xdr:rowOff>
    </xdr:from>
    <xdr:to>
      <xdr:col>8</xdr:col>
      <xdr:colOff>1362075</xdr:colOff>
      <xdr:row>36</xdr:row>
      <xdr:rowOff>295275</xdr:rowOff>
    </xdr:to>
    <xdr:graphicFrame macro="">
      <xdr:nvGraphicFramePr>
        <xdr:cNvPr id="4227219" name="Chart 1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63</xdr:row>
      <xdr:rowOff>114300</xdr:rowOff>
    </xdr:from>
    <xdr:to>
      <xdr:col>8</xdr:col>
      <xdr:colOff>1362075</xdr:colOff>
      <xdr:row>75</xdr:row>
      <xdr:rowOff>0</xdr:rowOff>
    </xdr:to>
    <xdr:graphicFrame macro="">
      <xdr:nvGraphicFramePr>
        <xdr:cNvPr id="4227220" name="Chart 1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101</xdr:row>
      <xdr:rowOff>161925</xdr:rowOff>
    </xdr:from>
    <xdr:to>
      <xdr:col>8</xdr:col>
      <xdr:colOff>1362075</xdr:colOff>
      <xdr:row>113</xdr:row>
      <xdr:rowOff>9525</xdr:rowOff>
    </xdr:to>
    <xdr:graphicFrame macro="">
      <xdr:nvGraphicFramePr>
        <xdr:cNvPr id="4227221" name="Chart 1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139</xdr:row>
      <xdr:rowOff>123825</xdr:rowOff>
    </xdr:from>
    <xdr:to>
      <xdr:col>8</xdr:col>
      <xdr:colOff>1362075</xdr:colOff>
      <xdr:row>151</xdr:row>
      <xdr:rowOff>9525</xdr:rowOff>
    </xdr:to>
    <xdr:graphicFrame macro="">
      <xdr:nvGraphicFramePr>
        <xdr:cNvPr id="4227222" name="Chart 1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177</xdr:row>
      <xdr:rowOff>142875</xdr:rowOff>
    </xdr:from>
    <xdr:to>
      <xdr:col>8</xdr:col>
      <xdr:colOff>1371600</xdr:colOff>
      <xdr:row>189</xdr:row>
      <xdr:rowOff>0</xdr:rowOff>
    </xdr:to>
    <xdr:graphicFrame macro="">
      <xdr:nvGraphicFramePr>
        <xdr:cNvPr id="4227223" name="Chart 1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215</xdr:row>
      <xdr:rowOff>161925</xdr:rowOff>
    </xdr:from>
    <xdr:to>
      <xdr:col>8</xdr:col>
      <xdr:colOff>1362075</xdr:colOff>
      <xdr:row>227</xdr:row>
      <xdr:rowOff>0</xdr:rowOff>
    </xdr:to>
    <xdr:graphicFrame macro="">
      <xdr:nvGraphicFramePr>
        <xdr:cNvPr id="4227224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253</xdr:row>
      <xdr:rowOff>142875</xdr:rowOff>
    </xdr:from>
    <xdr:to>
      <xdr:col>8</xdr:col>
      <xdr:colOff>1362075</xdr:colOff>
      <xdr:row>265</xdr:row>
      <xdr:rowOff>0</xdr:rowOff>
    </xdr:to>
    <xdr:graphicFrame macro="">
      <xdr:nvGraphicFramePr>
        <xdr:cNvPr id="4227225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291</xdr:row>
      <xdr:rowOff>152400</xdr:rowOff>
    </xdr:from>
    <xdr:to>
      <xdr:col>8</xdr:col>
      <xdr:colOff>1362075</xdr:colOff>
      <xdr:row>302</xdr:row>
      <xdr:rowOff>304800</xdr:rowOff>
    </xdr:to>
    <xdr:graphicFrame macro="">
      <xdr:nvGraphicFramePr>
        <xdr:cNvPr id="4227226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329</xdr:row>
      <xdr:rowOff>152400</xdr:rowOff>
    </xdr:from>
    <xdr:to>
      <xdr:col>8</xdr:col>
      <xdr:colOff>1362075</xdr:colOff>
      <xdr:row>340</xdr:row>
      <xdr:rowOff>304800</xdr:rowOff>
    </xdr:to>
    <xdr:graphicFrame macro="">
      <xdr:nvGraphicFramePr>
        <xdr:cNvPr id="4227227" name="Chart 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367</xdr:row>
      <xdr:rowOff>180975</xdr:rowOff>
    </xdr:from>
    <xdr:to>
      <xdr:col>8</xdr:col>
      <xdr:colOff>1371600</xdr:colOff>
      <xdr:row>379</xdr:row>
      <xdr:rowOff>0</xdr:rowOff>
    </xdr:to>
    <xdr:graphicFrame macro="">
      <xdr:nvGraphicFramePr>
        <xdr:cNvPr id="4227228" name="Chart 1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133350</xdr:colOff>
      <xdr:row>405</xdr:row>
      <xdr:rowOff>114300</xdr:rowOff>
    </xdr:from>
    <xdr:to>
      <xdr:col>8</xdr:col>
      <xdr:colOff>1343025</xdr:colOff>
      <xdr:row>416</xdr:row>
      <xdr:rowOff>304800</xdr:rowOff>
    </xdr:to>
    <xdr:graphicFrame macro="">
      <xdr:nvGraphicFramePr>
        <xdr:cNvPr id="4227229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133350</xdr:colOff>
      <xdr:row>443</xdr:row>
      <xdr:rowOff>142875</xdr:rowOff>
    </xdr:from>
    <xdr:to>
      <xdr:col>8</xdr:col>
      <xdr:colOff>1343025</xdr:colOff>
      <xdr:row>455</xdr:row>
      <xdr:rowOff>0</xdr:rowOff>
    </xdr:to>
    <xdr:graphicFrame macro="">
      <xdr:nvGraphicFramePr>
        <xdr:cNvPr id="4227230" name="Chart 1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304800</xdr:colOff>
      <xdr:row>695</xdr:row>
      <xdr:rowOff>238125</xdr:rowOff>
    </xdr:from>
    <xdr:to>
      <xdr:col>7</xdr:col>
      <xdr:colOff>504825</xdr:colOff>
      <xdr:row>699</xdr:row>
      <xdr:rowOff>38100</xdr:rowOff>
    </xdr:to>
    <xdr:sp macro="" textlink="">
      <xdr:nvSpPr>
        <xdr:cNvPr id="13498" name="WordArt 186"/>
        <xdr:cNvSpPr>
          <a:spLocks noChangeArrowheads="1" noChangeShapeType="1" noTextEdit="1"/>
        </xdr:cNvSpPr>
      </xdr:nvSpPr>
      <xdr:spPr bwMode="auto">
        <a:xfrm>
          <a:off x="151790400" y="209102325"/>
          <a:ext cx="3533775" cy="1057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دول أوروبا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Europe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600075</xdr:colOff>
      <xdr:row>494</xdr:row>
      <xdr:rowOff>0</xdr:rowOff>
    </xdr:from>
    <xdr:to>
      <xdr:col>7</xdr:col>
      <xdr:colOff>504825</xdr:colOff>
      <xdr:row>494</xdr:row>
      <xdr:rowOff>0</xdr:rowOff>
    </xdr:to>
    <xdr:sp macro="" textlink="">
      <xdr:nvSpPr>
        <xdr:cNvPr id="13500" name="Text Box 188"/>
        <xdr:cNvSpPr txBox="1">
          <a:spLocks noChangeArrowheads="1"/>
        </xdr:cNvSpPr>
      </xdr:nvSpPr>
      <xdr:spPr bwMode="auto">
        <a:xfrm>
          <a:off x="151790400" y="14835187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494</xdr:row>
      <xdr:rowOff>0</xdr:rowOff>
    </xdr:from>
    <xdr:to>
      <xdr:col>8</xdr:col>
      <xdr:colOff>28575</xdr:colOff>
      <xdr:row>494</xdr:row>
      <xdr:rowOff>0</xdr:rowOff>
    </xdr:to>
    <xdr:sp macro="" textlink="">
      <xdr:nvSpPr>
        <xdr:cNvPr id="13501" name="Text Box 189"/>
        <xdr:cNvSpPr txBox="1">
          <a:spLocks noChangeArrowheads="1"/>
        </xdr:cNvSpPr>
      </xdr:nvSpPr>
      <xdr:spPr bwMode="auto">
        <a:xfrm>
          <a:off x="151418925" y="14835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494</xdr:row>
      <xdr:rowOff>0</xdr:rowOff>
    </xdr:from>
    <xdr:to>
      <xdr:col>8</xdr:col>
      <xdr:colOff>85725</xdr:colOff>
      <xdr:row>494</xdr:row>
      <xdr:rowOff>0</xdr:rowOff>
    </xdr:to>
    <xdr:sp macro="" textlink="">
      <xdr:nvSpPr>
        <xdr:cNvPr id="13502" name="Text Box 190"/>
        <xdr:cNvSpPr txBox="1">
          <a:spLocks noChangeArrowheads="1"/>
        </xdr:cNvSpPr>
      </xdr:nvSpPr>
      <xdr:spPr bwMode="auto">
        <a:xfrm>
          <a:off x="151361775" y="14835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494</xdr:row>
      <xdr:rowOff>0</xdr:rowOff>
    </xdr:from>
    <xdr:to>
      <xdr:col>7</xdr:col>
      <xdr:colOff>619125</xdr:colOff>
      <xdr:row>494</xdr:row>
      <xdr:rowOff>0</xdr:rowOff>
    </xdr:to>
    <xdr:sp macro="" textlink="">
      <xdr:nvSpPr>
        <xdr:cNvPr id="13503" name="Text Box 191"/>
        <xdr:cNvSpPr txBox="1">
          <a:spLocks noChangeArrowheads="1"/>
        </xdr:cNvSpPr>
      </xdr:nvSpPr>
      <xdr:spPr bwMode="auto">
        <a:xfrm>
          <a:off x="151676100" y="1483518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494</xdr:row>
      <xdr:rowOff>0</xdr:rowOff>
    </xdr:from>
    <xdr:to>
      <xdr:col>7</xdr:col>
      <xdr:colOff>647700</xdr:colOff>
      <xdr:row>494</xdr:row>
      <xdr:rowOff>0</xdr:rowOff>
    </xdr:to>
    <xdr:sp macro="" textlink="">
      <xdr:nvSpPr>
        <xdr:cNvPr id="13504" name="Text Box 192"/>
        <xdr:cNvSpPr txBox="1">
          <a:spLocks noChangeArrowheads="1"/>
        </xdr:cNvSpPr>
      </xdr:nvSpPr>
      <xdr:spPr bwMode="auto">
        <a:xfrm>
          <a:off x="151647525" y="1483518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494</xdr:row>
      <xdr:rowOff>0</xdr:rowOff>
    </xdr:from>
    <xdr:to>
      <xdr:col>7</xdr:col>
      <xdr:colOff>647700</xdr:colOff>
      <xdr:row>494</xdr:row>
      <xdr:rowOff>0</xdr:rowOff>
    </xdr:to>
    <xdr:sp macro="" textlink="">
      <xdr:nvSpPr>
        <xdr:cNvPr id="13505" name="Text Box 193"/>
        <xdr:cNvSpPr txBox="1">
          <a:spLocks noChangeArrowheads="1"/>
        </xdr:cNvSpPr>
      </xdr:nvSpPr>
      <xdr:spPr bwMode="auto">
        <a:xfrm>
          <a:off x="151647525" y="1483518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494</xdr:row>
      <xdr:rowOff>0</xdr:rowOff>
    </xdr:from>
    <xdr:to>
      <xdr:col>7</xdr:col>
      <xdr:colOff>542925</xdr:colOff>
      <xdr:row>494</xdr:row>
      <xdr:rowOff>0</xdr:rowOff>
    </xdr:to>
    <xdr:sp macro="" textlink="">
      <xdr:nvSpPr>
        <xdr:cNvPr id="13506" name="Text Box 194"/>
        <xdr:cNvSpPr txBox="1">
          <a:spLocks noChangeArrowheads="1"/>
        </xdr:cNvSpPr>
      </xdr:nvSpPr>
      <xdr:spPr bwMode="auto">
        <a:xfrm>
          <a:off x="151752300" y="1483518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494</xdr:row>
      <xdr:rowOff>0</xdr:rowOff>
    </xdr:from>
    <xdr:to>
      <xdr:col>7</xdr:col>
      <xdr:colOff>619125</xdr:colOff>
      <xdr:row>494</xdr:row>
      <xdr:rowOff>0</xdr:rowOff>
    </xdr:to>
    <xdr:sp macro="" textlink="">
      <xdr:nvSpPr>
        <xdr:cNvPr id="13507" name="Text Box 195"/>
        <xdr:cNvSpPr txBox="1">
          <a:spLocks noChangeArrowheads="1"/>
        </xdr:cNvSpPr>
      </xdr:nvSpPr>
      <xdr:spPr bwMode="auto">
        <a:xfrm>
          <a:off x="151676100" y="1483518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494</xdr:row>
      <xdr:rowOff>0</xdr:rowOff>
    </xdr:from>
    <xdr:to>
      <xdr:col>7</xdr:col>
      <xdr:colOff>762000</xdr:colOff>
      <xdr:row>494</xdr:row>
      <xdr:rowOff>0</xdr:rowOff>
    </xdr:to>
    <xdr:sp macro="" textlink="">
      <xdr:nvSpPr>
        <xdr:cNvPr id="13508" name="Text Box 196"/>
        <xdr:cNvSpPr txBox="1">
          <a:spLocks noChangeArrowheads="1"/>
        </xdr:cNvSpPr>
      </xdr:nvSpPr>
      <xdr:spPr bwMode="auto">
        <a:xfrm>
          <a:off x="151533225" y="14835187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494</xdr:row>
      <xdr:rowOff>0</xdr:rowOff>
    </xdr:from>
    <xdr:to>
      <xdr:col>8</xdr:col>
      <xdr:colOff>19050</xdr:colOff>
      <xdr:row>494</xdr:row>
      <xdr:rowOff>0</xdr:rowOff>
    </xdr:to>
    <xdr:sp macro="" textlink="">
      <xdr:nvSpPr>
        <xdr:cNvPr id="13509" name="Text Box 197"/>
        <xdr:cNvSpPr txBox="1">
          <a:spLocks noChangeArrowheads="1"/>
        </xdr:cNvSpPr>
      </xdr:nvSpPr>
      <xdr:spPr bwMode="auto">
        <a:xfrm>
          <a:off x="151428450" y="14835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133350</xdr:colOff>
      <xdr:row>481</xdr:row>
      <xdr:rowOff>142875</xdr:rowOff>
    </xdr:from>
    <xdr:to>
      <xdr:col>8</xdr:col>
      <xdr:colOff>1343025</xdr:colOff>
      <xdr:row>492</xdr:row>
      <xdr:rowOff>304800</xdr:rowOff>
    </xdr:to>
    <xdr:graphicFrame macro="">
      <xdr:nvGraphicFramePr>
        <xdr:cNvPr id="4227242" name="Chart 1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600075</xdr:colOff>
      <xdr:row>532</xdr:row>
      <xdr:rowOff>0</xdr:rowOff>
    </xdr:from>
    <xdr:to>
      <xdr:col>7</xdr:col>
      <xdr:colOff>504825</xdr:colOff>
      <xdr:row>532</xdr:row>
      <xdr:rowOff>0</xdr:rowOff>
    </xdr:to>
    <xdr:sp macro="" textlink="">
      <xdr:nvSpPr>
        <xdr:cNvPr id="13512" name="Text Box 200"/>
        <xdr:cNvSpPr txBox="1">
          <a:spLocks noChangeArrowheads="1"/>
        </xdr:cNvSpPr>
      </xdr:nvSpPr>
      <xdr:spPr bwMode="auto">
        <a:xfrm>
          <a:off x="151790400" y="15976282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532</xdr:row>
      <xdr:rowOff>0</xdr:rowOff>
    </xdr:from>
    <xdr:to>
      <xdr:col>8</xdr:col>
      <xdr:colOff>28575</xdr:colOff>
      <xdr:row>532</xdr:row>
      <xdr:rowOff>0</xdr:rowOff>
    </xdr:to>
    <xdr:sp macro="" textlink="">
      <xdr:nvSpPr>
        <xdr:cNvPr id="13513" name="Text Box 201"/>
        <xdr:cNvSpPr txBox="1">
          <a:spLocks noChangeArrowheads="1"/>
        </xdr:cNvSpPr>
      </xdr:nvSpPr>
      <xdr:spPr bwMode="auto">
        <a:xfrm>
          <a:off x="151418925" y="1597628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532</xdr:row>
      <xdr:rowOff>0</xdr:rowOff>
    </xdr:from>
    <xdr:to>
      <xdr:col>8</xdr:col>
      <xdr:colOff>85725</xdr:colOff>
      <xdr:row>532</xdr:row>
      <xdr:rowOff>0</xdr:rowOff>
    </xdr:to>
    <xdr:sp macro="" textlink="">
      <xdr:nvSpPr>
        <xdr:cNvPr id="13514" name="Text Box 202"/>
        <xdr:cNvSpPr txBox="1">
          <a:spLocks noChangeArrowheads="1"/>
        </xdr:cNvSpPr>
      </xdr:nvSpPr>
      <xdr:spPr bwMode="auto">
        <a:xfrm>
          <a:off x="151361775" y="1597628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532</xdr:row>
      <xdr:rowOff>0</xdr:rowOff>
    </xdr:from>
    <xdr:to>
      <xdr:col>7</xdr:col>
      <xdr:colOff>619125</xdr:colOff>
      <xdr:row>532</xdr:row>
      <xdr:rowOff>0</xdr:rowOff>
    </xdr:to>
    <xdr:sp macro="" textlink="">
      <xdr:nvSpPr>
        <xdr:cNvPr id="13515" name="Text Box 203"/>
        <xdr:cNvSpPr txBox="1">
          <a:spLocks noChangeArrowheads="1"/>
        </xdr:cNvSpPr>
      </xdr:nvSpPr>
      <xdr:spPr bwMode="auto">
        <a:xfrm>
          <a:off x="151676100" y="159762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532</xdr:row>
      <xdr:rowOff>0</xdr:rowOff>
    </xdr:from>
    <xdr:to>
      <xdr:col>7</xdr:col>
      <xdr:colOff>647700</xdr:colOff>
      <xdr:row>532</xdr:row>
      <xdr:rowOff>0</xdr:rowOff>
    </xdr:to>
    <xdr:sp macro="" textlink="">
      <xdr:nvSpPr>
        <xdr:cNvPr id="13516" name="Text Box 204"/>
        <xdr:cNvSpPr txBox="1">
          <a:spLocks noChangeArrowheads="1"/>
        </xdr:cNvSpPr>
      </xdr:nvSpPr>
      <xdr:spPr bwMode="auto">
        <a:xfrm>
          <a:off x="151647525" y="159762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532</xdr:row>
      <xdr:rowOff>0</xdr:rowOff>
    </xdr:from>
    <xdr:to>
      <xdr:col>7</xdr:col>
      <xdr:colOff>647700</xdr:colOff>
      <xdr:row>532</xdr:row>
      <xdr:rowOff>0</xdr:rowOff>
    </xdr:to>
    <xdr:sp macro="" textlink="">
      <xdr:nvSpPr>
        <xdr:cNvPr id="13517" name="Text Box 205"/>
        <xdr:cNvSpPr txBox="1">
          <a:spLocks noChangeArrowheads="1"/>
        </xdr:cNvSpPr>
      </xdr:nvSpPr>
      <xdr:spPr bwMode="auto">
        <a:xfrm>
          <a:off x="151647525" y="159762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532</xdr:row>
      <xdr:rowOff>0</xdr:rowOff>
    </xdr:from>
    <xdr:to>
      <xdr:col>7</xdr:col>
      <xdr:colOff>542925</xdr:colOff>
      <xdr:row>532</xdr:row>
      <xdr:rowOff>0</xdr:rowOff>
    </xdr:to>
    <xdr:sp macro="" textlink="">
      <xdr:nvSpPr>
        <xdr:cNvPr id="13518" name="Text Box 206"/>
        <xdr:cNvSpPr txBox="1">
          <a:spLocks noChangeArrowheads="1"/>
        </xdr:cNvSpPr>
      </xdr:nvSpPr>
      <xdr:spPr bwMode="auto">
        <a:xfrm>
          <a:off x="151752300" y="159762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532</xdr:row>
      <xdr:rowOff>0</xdr:rowOff>
    </xdr:from>
    <xdr:to>
      <xdr:col>7</xdr:col>
      <xdr:colOff>619125</xdr:colOff>
      <xdr:row>532</xdr:row>
      <xdr:rowOff>0</xdr:rowOff>
    </xdr:to>
    <xdr:sp macro="" textlink="">
      <xdr:nvSpPr>
        <xdr:cNvPr id="13519" name="Text Box 207"/>
        <xdr:cNvSpPr txBox="1">
          <a:spLocks noChangeArrowheads="1"/>
        </xdr:cNvSpPr>
      </xdr:nvSpPr>
      <xdr:spPr bwMode="auto">
        <a:xfrm>
          <a:off x="151676100" y="159762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532</xdr:row>
      <xdr:rowOff>0</xdr:rowOff>
    </xdr:from>
    <xdr:to>
      <xdr:col>7</xdr:col>
      <xdr:colOff>762000</xdr:colOff>
      <xdr:row>532</xdr:row>
      <xdr:rowOff>0</xdr:rowOff>
    </xdr:to>
    <xdr:sp macro="" textlink="">
      <xdr:nvSpPr>
        <xdr:cNvPr id="13520" name="Text Box 208"/>
        <xdr:cNvSpPr txBox="1">
          <a:spLocks noChangeArrowheads="1"/>
        </xdr:cNvSpPr>
      </xdr:nvSpPr>
      <xdr:spPr bwMode="auto">
        <a:xfrm>
          <a:off x="151533225" y="1597628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532</xdr:row>
      <xdr:rowOff>0</xdr:rowOff>
    </xdr:from>
    <xdr:to>
      <xdr:col>8</xdr:col>
      <xdr:colOff>19050</xdr:colOff>
      <xdr:row>532</xdr:row>
      <xdr:rowOff>0</xdr:rowOff>
    </xdr:to>
    <xdr:sp macro="" textlink="">
      <xdr:nvSpPr>
        <xdr:cNvPr id="13521" name="Text Box 209"/>
        <xdr:cNvSpPr txBox="1">
          <a:spLocks noChangeArrowheads="1"/>
        </xdr:cNvSpPr>
      </xdr:nvSpPr>
      <xdr:spPr bwMode="auto">
        <a:xfrm>
          <a:off x="151428450" y="1597628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519</xdr:row>
      <xdr:rowOff>180975</xdr:rowOff>
    </xdr:from>
    <xdr:to>
      <xdr:col>8</xdr:col>
      <xdr:colOff>1371600</xdr:colOff>
      <xdr:row>531</xdr:row>
      <xdr:rowOff>9525</xdr:rowOff>
    </xdr:to>
    <xdr:graphicFrame macro="">
      <xdr:nvGraphicFramePr>
        <xdr:cNvPr id="4227253" name="Chart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333375</xdr:colOff>
      <xdr:row>570</xdr:row>
      <xdr:rowOff>0</xdr:rowOff>
    </xdr:from>
    <xdr:to>
      <xdr:col>8</xdr:col>
      <xdr:colOff>66675</xdr:colOff>
      <xdr:row>570</xdr:row>
      <xdr:rowOff>0</xdr:rowOff>
    </xdr:to>
    <xdr:sp macro="" textlink="">
      <xdr:nvSpPr>
        <xdr:cNvPr id="13531" name="Text Box 219"/>
        <xdr:cNvSpPr txBox="1">
          <a:spLocks noChangeArrowheads="1"/>
        </xdr:cNvSpPr>
      </xdr:nvSpPr>
      <xdr:spPr bwMode="auto">
        <a:xfrm>
          <a:off x="151380825" y="1711737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648</xdr:row>
      <xdr:rowOff>0</xdr:rowOff>
    </xdr:from>
    <xdr:to>
      <xdr:col>8</xdr:col>
      <xdr:colOff>57150</xdr:colOff>
      <xdr:row>648</xdr:row>
      <xdr:rowOff>0</xdr:rowOff>
    </xdr:to>
    <xdr:sp macro="" textlink="">
      <xdr:nvSpPr>
        <xdr:cNvPr id="13534" name="Text Box 222"/>
        <xdr:cNvSpPr txBox="1">
          <a:spLocks noChangeArrowheads="1"/>
        </xdr:cNvSpPr>
      </xdr:nvSpPr>
      <xdr:spPr bwMode="auto">
        <a:xfrm>
          <a:off x="15139035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648</xdr:row>
      <xdr:rowOff>0</xdr:rowOff>
    </xdr:from>
    <xdr:to>
      <xdr:col>8</xdr:col>
      <xdr:colOff>28575</xdr:colOff>
      <xdr:row>648</xdr:row>
      <xdr:rowOff>0</xdr:rowOff>
    </xdr:to>
    <xdr:sp macro="" textlink="">
      <xdr:nvSpPr>
        <xdr:cNvPr id="13535" name="Text Box 223"/>
        <xdr:cNvSpPr txBox="1">
          <a:spLocks noChangeArrowheads="1"/>
        </xdr:cNvSpPr>
      </xdr:nvSpPr>
      <xdr:spPr bwMode="auto">
        <a:xfrm>
          <a:off x="151418925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648</xdr:row>
      <xdr:rowOff>0</xdr:rowOff>
    </xdr:from>
    <xdr:to>
      <xdr:col>8</xdr:col>
      <xdr:colOff>57150</xdr:colOff>
      <xdr:row>648</xdr:row>
      <xdr:rowOff>0</xdr:rowOff>
    </xdr:to>
    <xdr:sp macro="" textlink="">
      <xdr:nvSpPr>
        <xdr:cNvPr id="13536" name="Text Box 224"/>
        <xdr:cNvSpPr txBox="1">
          <a:spLocks noChangeArrowheads="1"/>
        </xdr:cNvSpPr>
      </xdr:nvSpPr>
      <xdr:spPr bwMode="auto">
        <a:xfrm>
          <a:off x="15139035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648</xdr:row>
      <xdr:rowOff>0</xdr:rowOff>
    </xdr:from>
    <xdr:to>
      <xdr:col>8</xdr:col>
      <xdr:colOff>57150</xdr:colOff>
      <xdr:row>648</xdr:row>
      <xdr:rowOff>0</xdr:rowOff>
    </xdr:to>
    <xdr:sp macro="" textlink="">
      <xdr:nvSpPr>
        <xdr:cNvPr id="13537" name="Text Box 225"/>
        <xdr:cNvSpPr txBox="1">
          <a:spLocks noChangeArrowheads="1"/>
        </xdr:cNvSpPr>
      </xdr:nvSpPr>
      <xdr:spPr bwMode="auto">
        <a:xfrm>
          <a:off x="15139035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648</xdr:row>
      <xdr:rowOff>0</xdr:rowOff>
    </xdr:from>
    <xdr:to>
      <xdr:col>8</xdr:col>
      <xdr:colOff>142875</xdr:colOff>
      <xdr:row>648</xdr:row>
      <xdr:rowOff>0</xdr:rowOff>
    </xdr:to>
    <xdr:sp macro="" textlink="">
      <xdr:nvSpPr>
        <xdr:cNvPr id="13538" name="Text Box 226"/>
        <xdr:cNvSpPr txBox="1">
          <a:spLocks noChangeArrowheads="1"/>
        </xdr:cNvSpPr>
      </xdr:nvSpPr>
      <xdr:spPr bwMode="auto">
        <a:xfrm>
          <a:off x="151304625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648</xdr:row>
      <xdr:rowOff>0</xdr:rowOff>
    </xdr:from>
    <xdr:to>
      <xdr:col>8</xdr:col>
      <xdr:colOff>38100</xdr:colOff>
      <xdr:row>648</xdr:row>
      <xdr:rowOff>0</xdr:rowOff>
    </xdr:to>
    <xdr:sp macro="" textlink="">
      <xdr:nvSpPr>
        <xdr:cNvPr id="13539" name="Text Box 227"/>
        <xdr:cNvSpPr txBox="1">
          <a:spLocks noChangeArrowheads="1"/>
        </xdr:cNvSpPr>
      </xdr:nvSpPr>
      <xdr:spPr bwMode="auto">
        <a:xfrm>
          <a:off x="15140940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648</xdr:row>
      <xdr:rowOff>0</xdr:rowOff>
    </xdr:from>
    <xdr:to>
      <xdr:col>8</xdr:col>
      <xdr:colOff>95250</xdr:colOff>
      <xdr:row>648</xdr:row>
      <xdr:rowOff>0</xdr:rowOff>
    </xdr:to>
    <xdr:sp macro="" textlink="">
      <xdr:nvSpPr>
        <xdr:cNvPr id="13540" name="Text Box 228"/>
        <xdr:cNvSpPr txBox="1">
          <a:spLocks noChangeArrowheads="1"/>
        </xdr:cNvSpPr>
      </xdr:nvSpPr>
      <xdr:spPr bwMode="auto">
        <a:xfrm>
          <a:off x="15135225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648</xdr:row>
      <xdr:rowOff>0</xdr:rowOff>
    </xdr:from>
    <xdr:to>
      <xdr:col>8</xdr:col>
      <xdr:colOff>19050</xdr:colOff>
      <xdr:row>648</xdr:row>
      <xdr:rowOff>0</xdr:rowOff>
    </xdr:to>
    <xdr:sp macro="" textlink="">
      <xdr:nvSpPr>
        <xdr:cNvPr id="13541" name="Text Box 229"/>
        <xdr:cNvSpPr txBox="1">
          <a:spLocks noChangeArrowheads="1"/>
        </xdr:cNvSpPr>
      </xdr:nvSpPr>
      <xdr:spPr bwMode="auto">
        <a:xfrm>
          <a:off x="15142845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648</xdr:row>
      <xdr:rowOff>0</xdr:rowOff>
    </xdr:from>
    <xdr:to>
      <xdr:col>8</xdr:col>
      <xdr:colOff>47625</xdr:colOff>
      <xdr:row>648</xdr:row>
      <xdr:rowOff>0</xdr:rowOff>
    </xdr:to>
    <xdr:sp macro="" textlink="">
      <xdr:nvSpPr>
        <xdr:cNvPr id="13542" name="Text Box 230"/>
        <xdr:cNvSpPr txBox="1">
          <a:spLocks noChangeArrowheads="1"/>
        </xdr:cNvSpPr>
      </xdr:nvSpPr>
      <xdr:spPr bwMode="auto">
        <a:xfrm>
          <a:off x="151399875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648</xdr:row>
      <xdr:rowOff>0</xdr:rowOff>
    </xdr:from>
    <xdr:to>
      <xdr:col>8</xdr:col>
      <xdr:colOff>47625</xdr:colOff>
      <xdr:row>648</xdr:row>
      <xdr:rowOff>0</xdr:rowOff>
    </xdr:to>
    <xdr:sp macro="" textlink="">
      <xdr:nvSpPr>
        <xdr:cNvPr id="13543" name="Text Box 231"/>
        <xdr:cNvSpPr txBox="1">
          <a:spLocks noChangeArrowheads="1"/>
        </xdr:cNvSpPr>
      </xdr:nvSpPr>
      <xdr:spPr bwMode="auto">
        <a:xfrm>
          <a:off x="151399875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648</xdr:row>
      <xdr:rowOff>0</xdr:rowOff>
    </xdr:from>
    <xdr:to>
      <xdr:col>7</xdr:col>
      <xdr:colOff>752475</xdr:colOff>
      <xdr:row>648</xdr:row>
      <xdr:rowOff>0</xdr:rowOff>
    </xdr:to>
    <xdr:sp macro="" textlink="">
      <xdr:nvSpPr>
        <xdr:cNvPr id="13544" name="Text Box 232"/>
        <xdr:cNvSpPr txBox="1">
          <a:spLocks noChangeArrowheads="1"/>
        </xdr:cNvSpPr>
      </xdr:nvSpPr>
      <xdr:spPr bwMode="auto">
        <a:xfrm>
          <a:off x="151542750" y="194452875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133350</xdr:colOff>
      <xdr:row>557</xdr:row>
      <xdr:rowOff>180975</xdr:rowOff>
    </xdr:from>
    <xdr:to>
      <xdr:col>8</xdr:col>
      <xdr:colOff>1362075</xdr:colOff>
      <xdr:row>568</xdr:row>
      <xdr:rowOff>285750</xdr:rowOff>
    </xdr:to>
    <xdr:graphicFrame macro="">
      <xdr:nvGraphicFramePr>
        <xdr:cNvPr id="4227266" name="Chart 2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123825</xdr:colOff>
      <xdr:row>595</xdr:row>
      <xdr:rowOff>142875</xdr:rowOff>
    </xdr:from>
    <xdr:to>
      <xdr:col>8</xdr:col>
      <xdr:colOff>1352550</xdr:colOff>
      <xdr:row>606</xdr:row>
      <xdr:rowOff>285750</xdr:rowOff>
    </xdr:to>
    <xdr:graphicFrame macro="">
      <xdr:nvGraphicFramePr>
        <xdr:cNvPr id="4227267" name="Chart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633</xdr:row>
      <xdr:rowOff>114300</xdr:rowOff>
    </xdr:from>
    <xdr:to>
      <xdr:col>8</xdr:col>
      <xdr:colOff>1362075</xdr:colOff>
      <xdr:row>644</xdr:row>
      <xdr:rowOff>304800</xdr:rowOff>
    </xdr:to>
    <xdr:graphicFrame macro="">
      <xdr:nvGraphicFramePr>
        <xdr:cNvPr id="4227268" name="Chart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133350</xdr:colOff>
      <xdr:row>671</xdr:row>
      <xdr:rowOff>190500</xdr:rowOff>
    </xdr:from>
    <xdr:to>
      <xdr:col>8</xdr:col>
      <xdr:colOff>1362075</xdr:colOff>
      <xdr:row>683</xdr:row>
      <xdr:rowOff>0</xdr:rowOff>
    </xdr:to>
    <xdr:graphicFrame macro="">
      <xdr:nvGraphicFramePr>
        <xdr:cNvPr id="4227269" name="Chart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285750</xdr:colOff>
      <xdr:row>2</xdr:row>
      <xdr:rowOff>0</xdr:rowOff>
    </xdr:from>
    <xdr:to>
      <xdr:col>8</xdr:col>
      <xdr:colOff>19050</xdr:colOff>
      <xdr:row>2</xdr:row>
      <xdr:rowOff>0</xdr:rowOff>
    </xdr:to>
    <xdr:sp macro="" textlink="">
      <xdr:nvSpPr>
        <xdr:cNvPr id="13550" name="Text Box 238"/>
        <xdr:cNvSpPr txBox="1">
          <a:spLocks noChangeArrowheads="1"/>
        </xdr:cNvSpPr>
      </xdr:nvSpPr>
      <xdr:spPr bwMode="auto">
        <a:xfrm>
          <a:off x="151428450" y="4572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13551" name="Text Box 239"/>
        <xdr:cNvSpPr txBox="1">
          <a:spLocks noChangeArrowheads="1"/>
        </xdr:cNvSpPr>
      </xdr:nvSpPr>
      <xdr:spPr bwMode="auto">
        <a:xfrm>
          <a:off x="151428450" y="118681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78</xdr:row>
      <xdr:rowOff>0</xdr:rowOff>
    </xdr:from>
    <xdr:to>
      <xdr:col>8</xdr:col>
      <xdr:colOff>19050</xdr:colOff>
      <xdr:row>78</xdr:row>
      <xdr:rowOff>0</xdr:rowOff>
    </xdr:to>
    <xdr:sp macro="" textlink="">
      <xdr:nvSpPr>
        <xdr:cNvPr id="13552" name="Text Box 240"/>
        <xdr:cNvSpPr txBox="1">
          <a:spLocks noChangeArrowheads="1"/>
        </xdr:cNvSpPr>
      </xdr:nvSpPr>
      <xdr:spPr bwMode="auto">
        <a:xfrm>
          <a:off x="151428450" y="232791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116</xdr:row>
      <xdr:rowOff>0</xdr:rowOff>
    </xdr:from>
    <xdr:to>
      <xdr:col>8</xdr:col>
      <xdr:colOff>19050</xdr:colOff>
      <xdr:row>116</xdr:row>
      <xdr:rowOff>0</xdr:rowOff>
    </xdr:to>
    <xdr:sp macro="" textlink="">
      <xdr:nvSpPr>
        <xdr:cNvPr id="13553" name="Text Box 241"/>
        <xdr:cNvSpPr txBox="1">
          <a:spLocks noChangeArrowheads="1"/>
        </xdr:cNvSpPr>
      </xdr:nvSpPr>
      <xdr:spPr bwMode="auto">
        <a:xfrm>
          <a:off x="151428450" y="346995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154</xdr:row>
      <xdr:rowOff>0</xdr:rowOff>
    </xdr:from>
    <xdr:to>
      <xdr:col>8</xdr:col>
      <xdr:colOff>19050</xdr:colOff>
      <xdr:row>154</xdr:row>
      <xdr:rowOff>0</xdr:rowOff>
    </xdr:to>
    <xdr:sp macro="" textlink="">
      <xdr:nvSpPr>
        <xdr:cNvPr id="13554" name="Text Box 242"/>
        <xdr:cNvSpPr txBox="1">
          <a:spLocks noChangeArrowheads="1"/>
        </xdr:cNvSpPr>
      </xdr:nvSpPr>
      <xdr:spPr bwMode="auto">
        <a:xfrm>
          <a:off x="151428450" y="461105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192</xdr:row>
      <xdr:rowOff>0</xdr:rowOff>
    </xdr:from>
    <xdr:to>
      <xdr:col>8</xdr:col>
      <xdr:colOff>19050</xdr:colOff>
      <xdr:row>192</xdr:row>
      <xdr:rowOff>0</xdr:rowOff>
    </xdr:to>
    <xdr:sp macro="" textlink="">
      <xdr:nvSpPr>
        <xdr:cNvPr id="13555" name="Text Box 243"/>
        <xdr:cNvSpPr txBox="1">
          <a:spLocks noChangeArrowheads="1"/>
        </xdr:cNvSpPr>
      </xdr:nvSpPr>
      <xdr:spPr bwMode="auto">
        <a:xfrm>
          <a:off x="151428450" y="575214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230</xdr:row>
      <xdr:rowOff>0</xdr:rowOff>
    </xdr:from>
    <xdr:to>
      <xdr:col>8</xdr:col>
      <xdr:colOff>19050</xdr:colOff>
      <xdr:row>230</xdr:row>
      <xdr:rowOff>0</xdr:rowOff>
    </xdr:to>
    <xdr:sp macro="" textlink="">
      <xdr:nvSpPr>
        <xdr:cNvPr id="13556" name="Text Box 244"/>
        <xdr:cNvSpPr txBox="1">
          <a:spLocks noChangeArrowheads="1"/>
        </xdr:cNvSpPr>
      </xdr:nvSpPr>
      <xdr:spPr bwMode="auto">
        <a:xfrm>
          <a:off x="151428450" y="689324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268</xdr:row>
      <xdr:rowOff>0</xdr:rowOff>
    </xdr:from>
    <xdr:to>
      <xdr:col>8</xdr:col>
      <xdr:colOff>19050</xdr:colOff>
      <xdr:row>268</xdr:row>
      <xdr:rowOff>0</xdr:rowOff>
    </xdr:to>
    <xdr:sp macro="" textlink="">
      <xdr:nvSpPr>
        <xdr:cNvPr id="13557" name="Text Box 245"/>
        <xdr:cNvSpPr txBox="1">
          <a:spLocks noChangeArrowheads="1"/>
        </xdr:cNvSpPr>
      </xdr:nvSpPr>
      <xdr:spPr bwMode="auto">
        <a:xfrm>
          <a:off x="151428450" y="803433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306</xdr:row>
      <xdr:rowOff>0</xdr:rowOff>
    </xdr:from>
    <xdr:to>
      <xdr:col>8</xdr:col>
      <xdr:colOff>19050</xdr:colOff>
      <xdr:row>306</xdr:row>
      <xdr:rowOff>0</xdr:rowOff>
    </xdr:to>
    <xdr:sp macro="" textlink="">
      <xdr:nvSpPr>
        <xdr:cNvPr id="13558" name="Text Box 246"/>
        <xdr:cNvSpPr txBox="1">
          <a:spLocks noChangeArrowheads="1"/>
        </xdr:cNvSpPr>
      </xdr:nvSpPr>
      <xdr:spPr bwMode="auto">
        <a:xfrm>
          <a:off x="151428450" y="917543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344</xdr:row>
      <xdr:rowOff>0</xdr:rowOff>
    </xdr:from>
    <xdr:to>
      <xdr:col>8</xdr:col>
      <xdr:colOff>19050</xdr:colOff>
      <xdr:row>344</xdr:row>
      <xdr:rowOff>0</xdr:rowOff>
    </xdr:to>
    <xdr:sp macro="" textlink="">
      <xdr:nvSpPr>
        <xdr:cNvPr id="13559" name="Text Box 247"/>
        <xdr:cNvSpPr txBox="1">
          <a:spLocks noChangeArrowheads="1"/>
        </xdr:cNvSpPr>
      </xdr:nvSpPr>
      <xdr:spPr bwMode="auto">
        <a:xfrm>
          <a:off x="151428450" y="103165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382</xdr:row>
      <xdr:rowOff>0</xdr:rowOff>
    </xdr:from>
    <xdr:to>
      <xdr:col>8</xdr:col>
      <xdr:colOff>19050</xdr:colOff>
      <xdr:row>382</xdr:row>
      <xdr:rowOff>0</xdr:rowOff>
    </xdr:to>
    <xdr:sp macro="" textlink="">
      <xdr:nvSpPr>
        <xdr:cNvPr id="13560" name="Text Box 248"/>
        <xdr:cNvSpPr txBox="1">
          <a:spLocks noChangeArrowheads="1"/>
        </xdr:cNvSpPr>
      </xdr:nvSpPr>
      <xdr:spPr bwMode="auto">
        <a:xfrm>
          <a:off x="151428450" y="1145762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420</xdr:row>
      <xdr:rowOff>0</xdr:rowOff>
    </xdr:from>
    <xdr:to>
      <xdr:col>8</xdr:col>
      <xdr:colOff>19050</xdr:colOff>
      <xdr:row>420</xdr:row>
      <xdr:rowOff>0</xdr:rowOff>
    </xdr:to>
    <xdr:sp macro="" textlink="">
      <xdr:nvSpPr>
        <xdr:cNvPr id="13561" name="Text Box 249"/>
        <xdr:cNvSpPr txBox="1">
          <a:spLocks noChangeArrowheads="1"/>
        </xdr:cNvSpPr>
      </xdr:nvSpPr>
      <xdr:spPr bwMode="auto">
        <a:xfrm>
          <a:off x="151428450" y="1259871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458</xdr:row>
      <xdr:rowOff>0</xdr:rowOff>
    </xdr:from>
    <xdr:to>
      <xdr:col>8</xdr:col>
      <xdr:colOff>19050</xdr:colOff>
      <xdr:row>458</xdr:row>
      <xdr:rowOff>0</xdr:rowOff>
    </xdr:to>
    <xdr:sp macro="" textlink="">
      <xdr:nvSpPr>
        <xdr:cNvPr id="13562" name="Text Box 250"/>
        <xdr:cNvSpPr txBox="1">
          <a:spLocks noChangeArrowheads="1"/>
        </xdr:cNvSpPr>
      </xdr:nvSpPr>
      <xdr:spPr bwMode="auto">
        <a:xfrm>
          <a:off x="151428450" y="1373981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496</xdr:row>
      <xdr:rowOff>0</xdr:rowOff>
    </xdr:from>
    <xdr:to>
      <xdr:col>8</xdr:col>
      <xdr:colOff>19050</xdr:colOff>
      <xdr:row>496</xdr:row>
      <xdr:rowOff>0</xdr:rowOff>
    </xdr:to>
    <xdr:sp macro="" textlink="">
      <xdr:nvSpPr>
        <xdr:cNvPr id="13563" name="Text Box 251"/>
        <xdr:cNvSpPr txBox="1">
          <a:spLocks noChangeArrowheads="1"/>
        </xdr:cNvSpPr>
      </xdr:nvSpPr>
      <xdr:spPr bwMode="auto">
        <a:xfrm>
          <a:off x="151428450" y="148809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534</xdr:row>
      <xdr:rowOff>0</xdr:rowOff>
    </xdr:from>
    <xdr:to>
      <xdr:col>8</xdr:col>
      <xdr:colOff>19050</xdr:colOff>
      <xdr:row>534</xdr:row>
      <xdr:rowOff>0</xdr:rowOff>
    </xdr:to>
    <xdr:sp macro="" textlink="">
      <xdr:nvSpPr>
        <xdr:cNvPr id="13564" name="Text Box 252"/>
        <xdr:cNvSpPr txBox="1">
          <a:spLocks noChangeArrowheads="1"/>
        </xdr:cNvSpPr>
      </xdr:nvSpPr>
      <xdr:spPr bwMode="auto">
        <a:xfrm>
          <a:off x="151428450" y="1602200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572</xdr:row>
      <xdr:rowOff>0</xdr:rowOff>
    </xdr:from>
    <xdr:to>
      <xdr:col>8</xdr:col>
      <xdr:colOff>19050</xdr:colOff>
      <xdr:row>572</xdr:row>
      <xdr:rowOff>0</xdr:rowOff>
    </xdr:to>
    <xdr:sp macro="" textlink="">
      <xdr:nvSpPr>
        <xdr:cNvPr id="13565" name="Text Box 253"/>
        <xdr:cNvSpPr txBox="1">
          <a:spLocks noChangeArrowheads="1"/>
        </xdr:cNvSpPr>
      </xdr:nvSpPr>
      <xdr:spPr bwMode="auto">
        <a:xfrm>
          <a:off x="151428450" y="1716309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610</xdr:row>
      <xdr:rowOff>0</xdr:rowOff>
    </xdr:from>
    <xdr:to>
      <xdr:col>8</xdr:col>
      <xdr:colOff>19050</xdr:colOff>
      <xdr:row>610</xdr:row>
      <xdr:rowOff>0</xdr:rowOff>
    </xdr:to>
    <xdr:sp macro="" textlink="">
      <xdr:nvSpPr>
        <xdr:cNvPr id="13566" name="Text Box 254"/>
        <xdr:cNvSpPr txBox="1">
          <a:spLocks noChangeArrowheads="1"/>
        </xdr:cNvSpPr>
      </xdr:nvSpPr>
      <xdr:spPr bwMode="auto">
        <a:xfrm>
          <a:off x="151428450" y="183041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648</xdr:row>
      <xdr:rowOff>0</xdr:rowOff>
    </xdr:from>
    <xdr:to>
      <xdr:col>8</xdr:col>
      <xdr:colOff>19050</xdr:colOff>
      <xdr:row>648</xdr:row>
      <xdr:rowOff>0</xdr:rowOff>
    </xdr:to>
    <xdr:sp macro="" textlink="">
      <xdr:nvSpPr>
        <xdr:cNvPr id="13567" name="Text Box 255"/>
        <xdr:cNvSpPr txBox="1">
          <a:spLocks noChangeArrowheads="1"/>
        </xdr:cNvSpPr>
      </xdr:nvSpPr>
      <xdr:spPr bwMode="auto">
        <a:xfrm>
          <a:off x="151428450" y="194452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8</xdr:col>
      <xdr:colOff>1371600</xdr:colOff>
      <xdr:row>42</xdr:row>
      <xdr:rowOff>28575</xdr:rowOff>
    </xdr:to>
    <xdr:sp macro="" textlink="">
      <xdr:nvSpPr>
        <xdr:cNvPr id="4227289" name="AutoShape 257"/>
        <xdr:cNvSpPr>
          <a:spLocks noChangeArrowheads="1"/>
        </xdr:cNvSpPr>
      </xdr:nvSpPr>
      <xdr:spPr bwMode="auto">
        <a:xfrm>
          <a:off x="150075900" y="115538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8</xdr:col>
      <xdr:colOff>1371600</xdr:colOff>
      <xdr:row>80</xdr:row>
      <xdr:rowOff>28575</xdr:rowOff>
    </xdr:to>
    <xdr:sp macro="" textlink="">
      <xdr:nvSpPr>
        <xdr:cNvPr id="4227290" name="AutoShape 258"/>
        <xdr:cNvSpPr>
          <a:spLocks noChangeArrowheads="1"/>
        </xdr:cNvSpPr>
      </xdr:nvSpPr>
      <xdr:spPr bwMode="auto">
        <a:xfrm>
          <a:off x="150075900" y="229647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8</xdr:col>
      <xdr:colOff>1371600</xdr:colOff>
      <xdr:row>118</xdr:row>
      <xdr:rowOff>28575</xdr:rowOff>
    </xdr:to>
    <xdr:sp macro="" textlink="">
      <xdr:nvSpPr>
        <xdr:cNvPr id="4227291" name="AutoShape 259"/>
        <xdr:cNvSpPr>
          <a:spLocks noChangeArrowheads="1"/>
        </xdr:cNvSpPr>
      </xdr:nvSpPr>
      <xdr:spPr bwMode="auto">
        <a:xfrm>
          <a:off x="150075900" y="343852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153</xdr:row>
      <xdr:rowOff>0</xdr:rowOff>
    </xdr:from>
    <xdr:to>
      <xdr:col>8</xdr:col>
      <xdr:colOff>1371600</xdr:colOff>
      <xdr:row>156</xdr:row>
      <xdr:rowOff>28575</xdr:rowOff>
    </xdr:to>
    <xdr:sp macro="" textlink="">
      <xdr:nvSpPr>
        <xdr:cNvPr id="4227292" name="AutoShape 260"/>
        <xdr:cNvSpPr>
          <a:spLocks noChangeArrowheads="1"/>
        </xdr:cNvSpPr>
      </xdr:nvSpPr>
      <xdr:spPr bwMode="auto">
        <a:xfrm>
          <a:off x="150075900" y="457962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191</xdr:row>
      <xdr:rowOff>0</xdr:rowOff>
    </xdr:from>
    <xdr:to>
      <xdr:col>8</xdr:col>
      <xdr:colOff>1371600</xdr:colOff>
      <xdr:row>194</xdr:row>
      <xdr:rowOff>28575</xdr:rowOff>
    </xdr:to>
    <xdr:sp macro="" textlink="">
      <xdr:nvSpPr>
        <xdr:cNvPr id="4227293" name="AutoShape 261"/>
        <xdr:cNvSpPr>
          <a:spLocks noChangeArrowheads="1"/>
        </xdr:cNvSpPr>
      </xdr:nvSpPr>
      <xdr:spPr bwMode="auto">
        <a:xfrm>
          <a:off x="150075900" y="572071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229</xdr:row>
      <xdr:rowOff>0</xdr:rowOff>
    </xdr:from>
    <xdr:to>
      <xdr:col>8</xdr:col>
      <xdr:colOff>1371600</xdr:colOff>
      <xdr:row>232</xdr:row>
      <xdr:rowOff>28575</xdr:rowOff>
    </xdr:to>
    <xdr:sp macro="" textlink="">
      <xdr:nvSpPr>
        <xdr:cNvPr id="4227294" name="AutoShape 262"/>
        <xdr:cNvSpPr>
          <a:spLocks noChangeArrowheads="1"/>
        </xdr:cNvSpPr>
      </xdr:nvSpPr>
      <xdr:spPr bwMode="auto">
        <a:xfrm>
          <a:off x="150075900" y="686181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267</xdr:row>
      <xdr:rowOff>0</xdr:rowOff>
    </xdr:from>
    <xdr:to>
      <xdr:col>8</xdr:col>
      <xdr:colOff>1371600</xdr:colOff>
      <xdr:row>270</xdr:row>
      <xdr:rowOff>28575</xdr:rowOff>
    </xdr:to>
    <xdr:sp macro="" textlink="">
      <xdr:nvSpPr>
        <xdr:cNvPr id="4227295" name="AutoShape 263"/>
        <xdr:cNvSpPr>
          <a:spLocks noChangeArrowheads="1"/>
        </xdr:cNvSpPr>
      </xdr:nvSpPr>
      <xdr:spPr bwMode="auto">
        <a:xfrm>
          <a:off x="150075900" y="800290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305</xdr:row>
      <xdr:rowOff>0</xdr:rowOff>
    </xdr:from>
    <xdr:to>
      <xdr:col>8</xdr:col>
      <xdr:colOff>1371600</xdr:colOff>
      <xdr:row>308</xdr:row>
      <xdr:rowOff>28575</xdr:rowOff>
    </xdr:to>
    <xdr:sp macro="" textlink="">
      <xdr:nvSpPr>
        <xdr:cNvPr id="4227296" name="AutoShape 264"/>
        <xdr:cNvSpPr>
          <a:spLocks noChangeArrowheads="1"/>
        </xdr:cNvSpPr>
      </xdr:nvSpPr>
      <xdr:spPr bwMode="auto">
        <a:xfrm>
          <a:off x="150075900" y="914400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343</xdr:row>
      <xdr:rowOff>0</xdr:rowOff>
    </xdr:from>
    <xdr:to>
      <xdr:col>8</xdr:col>
      <xdr:colOff>1371600</xdr:colOff>
      <xdr:row>346</xdr:row>
      <xdr:rowOff>28575</xdr:rowOff>
    </xdr:to>
    <xdr:sp macro="" textlink="">
      <xdr:nvSpPr>
        <xdr:cNvPr id="4227297" name="AutoShape 265"/>
        <xdr:cNvSpPr>
          <a:spLocks noChangeArrowheads="1"/>
        </xdr:cNvSpPr>
      </xdr:nvSpPr>
      <xdr:spPr bwMode="auto">
        <a:xfrm>
          <a:off x="150075900" y="1028509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381</xdr:row>
      <xdr:rowOff>0</xdr:rowOff>
    </xdr:from>
    <xdr:to>
      <xdr:col>8</xdr:col>
      <xdr:colOff>1371600</xdr:colOff>
      <xdr:row>384</xdr:row>
      <xdr:rowOff>28575</xdr:rowOff>
    </xdr:to>
    <xdr:sp macro="" textlink="">
      <xdr:nvSpPr>
        <xdr:cNvPr id="4227298" name="AutoShape 266"/>
        <xdr:cNvSpPr>
          <a:spLocks noChangeArrowheads="1"/>
        </xdr:cNvSpPr>
      </xdr:nvSpPr>
      <xdr:spPr bwMode="auto">
        <a:xfrm>
          <a:off x="150075900" y="1142619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419</xdr:row>
      <xdr:rowOff>0</xdr:rowOff>
    </xdr:from>
    <xdr:to>
      <xdr:col>8</xdr:col>
      <xdr:colOff>1371600</xdr:colOff>
      <xdr:row>422</xdr:row>
      <xdr:rowOff>28575</xdr:rowOff>
    </xdr:to>
    <xdr:sp macro="" textlink="">
      <xdr:nvSpPr>
        <xdr:cNvPr id="4227299" name="AutoShape 267"/>
        <xdr:cNvSpPr>
          <a:spLocks noChangeArrowheads="1"/>
        </xdr:cNvSpPr>
      </xdr:nvSpPr>
      <xdr:spPr bwMode="auto">
        <a:xfrm>
          <a:off x="150075900" y="1256728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457</xdr:row>
      <xdr:rowOff>0</xdr:rowOff>
    </xdr:from>
    <xdr:to>
      <xdr:col>8</xdr:col>
      <xdr:colOff>1371600</xdr:colOff>
      <xdr:row>460</xdr:row>
      <xdr:rowOff>28575</xdr:rowOff>
    </xdr:to>
    <xdr:sp macro="" textlink="">
      <xdr:nvSpPr>
        <xdr:cNvPr id="4227300" name="AutoShape 268"/>
        <xdr:cNvSpPr>
          <a:spLocks noChangeArrowheads="1"/>
        </xdr:cNvSpPr>
      </xdr:nvSpPr>
      <xdr:spPr bwMode="auto">
        <a:xfrm>
          <a:off x="150075900" y="1370838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495</xdr:row>
      <xdr:rowOff>0</xdr:rowOff>
    </xdr:from>
    <xdr:to>
      <xdr:col>8</xdr:col>
      <xdr:colOff>1371600</xdr:colOff>
      <xdr:row>498</xdr:row>
      <xdr:rowOff>28575</xdr:rowOff>
    </xdr:to>
    <xdr:sp macro="" textlink="">
      <xdr:nvSpPr>
        <xdr:cNvPr id="4227301" name="AutoShape 269"/>
        <xdr:cNvSpPr>
          <a:spLocks noChangeArrowheads="1"/>
        </xdr:cNvSpPr>
      </xdr:nvSpPr>
      <xdr:spPr bwMode="auto">
        <a:xfrm>
          <a:off x="150075900" y="1484947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533</xdr:row>
      <xdr:rowOff>0</xdr:rowOff>
    </xdr:from>
    <xdr:to>
      <xdr:col>8</xdr:col>
      <xdr:colOff>1371600</xdr:colOff>
      <xdr:row>536</xdr:row>
      <xdr:rowOff>28575</xdr:rowOff>
    </xdr:to>
    <xdr:sp macro="" textlink="">
      <xdr:nvSpPr>
        <xdr:cNvPr id="4227302" name="AutoShape 270"/>
        <xdr:cNvSpPr>
          <a:spLocks noChangeArrowheads="1"/>
        </xdr:cNvSpPr>
      </xdr:nvSpPr>
      <xdr:spPr bwMode="auto">
        <a:xfrm>
          <a:off x="150075900" y="1599057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571</xdr:row>
      <xdr:rowOff>0</xdr:rowOff>
    </xdr:from>
    <xdr:to>
      <xdr:col>8</xdr:col>
      <xdr:colOff>1371600</xdr:colOff>
      <xdr:row>574</xdr:row>
      <xdr:rowOff>28575</xdr:rowOff>
    </xdr:to>
    <xdr:sp macro="" textlink="">
      <xdr:nvSpPr>
        <xdr:cNvPr id="4227303" name="AutoShape 271"/>
        <xdr:cNvSpPr>
          <a:spLocks noChangeArrowheads="1"/>
        </xdr:cNvSpPr>
      </xdr:nvSpPr>
      <xdr:spPr bwMode="auto">
        <a:xfrm>
          <a:off x="150075900" y="1713166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609</xdr:row>
      <xdr:rowOff>0</xdr:rowOff>
    </xdr:from>
    <xdr:to>
      <xdr:col>8</xdr:col>
      <xdr:colOff>1371600</xdr:colOff>
      <xdr:row>612</xdr:row>
      <xdr:rowOff>28575</xdr:rowOff>
    </xdr:to>
    <xdr:sp macro="" textlink="">
      <xdr:nvSpPr>
        <xdr:cNvPr id="4227304" name="AutoShape 272"/>
        <xdr:cNvSpPr>
          <a:spLocks noChangeArrowheads="1"/>
        </xdr:cNvSpPr>
      </xdr:nvSpPr>
      <xdr:spPr bwMode="auto">
        <a:xfrm>
          <a:off x="150075900" y="1827276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647</xdr:row>
      <xdr:rowOff>0</xdr:rowOff>
    </xdr:from>
    <xdr:to>
      <xdr:col>8</xdr:col>
      <xdr:colOff>1371600</xdr:colOff>
      <xdr:row>650</xdr:row>
      <xdr:rowOff>28575</xdr:rowOff>
    </xdr:to>
    <xdr:sp macro="" textlink="">
      <xdr:nvSpPr>
        <xdr:cNvPr id="4227305" name="AutoShape 273"/>
        <xdr:cNvSpPr>
          <a:spLocks noChangeArrowheads="1"/>
        </xdr:cNvSpPr>
      </xdr:nvSpPr>
      <xdr:spPr bwMode="auto">
        <a:xfrm>
          <a:off x="150075900" y="1941385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107</xdr:row>
      <xdr:rowOff>76200</xdr:rowOff>
    </xdr:from>
    <xdr:to>
      <xdr:col>9</xdr:col>
      <xdr:colOff>647700</xdr:colOff>
      <xdr:row>123</xdr:row>
      <xdr:rowOff>47625</xdr:rowOff>
    </xdr:to>
    <xdr:sp macro="" textlink="">
      <xdr:nvSpPr>
        <xdr:cNvPr id="20481" name="WordArt 1"/>
        <xdr:cNvSpPr>
          <a:spLocks noChangeArrowheads="1" noChangeShapeType="1" noTextEdit="1"/>
        </xdr:cNvSpPr>
      </xdr:nvSpPr>
      <xdr:spPr bwMode="auto">
        <a:xfrm>
          <a:off x="149656800" y="28832175"/>
          <a:ext cx="7410450" cy="27051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حجم التبادل والميزان التجاري بين المملكة وشركائها التجاريين الرئيسيين</a:t>
          </a:r>
        </a:p>
        <a:p>
          <a:pPr algn="ctr" rtl="1"/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Trade Volume &amp; Balance of Trade Between the Kingdom and Major Partners 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2006 - 2008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59</xdr:row>
      <xdr:rowOff>200025</xdr:rowOff>
    </xdr:from>
    <xdr:to>
      <xdr:col>9</xdr:col>
      <xdr:colOff>104775</xdr:colOff>
      <xdr:row>67</xdr:row>
      <xdr:rowOff>180975</xdr:rowOff>
    </xdr:to>
    <xdr:sp macro="" textlink="">
      <xdr:nvSpPr>
        <xdr:cNvPr id="19457" name="WordArt 1"/>
        <xdr:cNvSpPr>
          <a:spLocks noChangeArrowheads="1" noChangeShapeType="1" noTextEdit="1"/>
        </xdr:cNvSpPr>
      </xdr:nvSpPr>
      <xdr:spPr bwMode="auto">
        <a:xfrm>
          <a:off x="150133050" y="17868900"/>
          <a:ext cx="6448425" cy="2495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التبادل التجاري مع بعض الدول الأخرى</a:t>
          </a:r>
        </a:p>
        <a:p>
          <a:pPr algn="ctr" rtl="1"/>
          <a:endParaRPr lang="ar-SA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  <a:p>
          <a:pPr algn="ctr" rtl="1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Trade Between The Kingdom &amp; Other Countries </a:t>
          </a:r>
        </a:p>
        <a:p>
          <a:pPr algn="ctr" rtl="1"/>
          <a:r>
            <a:rPr lang="en-U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2007 - 2008 </a:t>
          </a:r>
          <a:endParaRPr lang="ar-SA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66675</xdr:rowOff>
    </xdr:from>
    <xdr:to>
      <xdr:col>5</xdr:col>
      <xdr:colOff>0</xdr:colOff>
      <xdr:row>32</xdr:row>
      <xdr:rowOff>180975</xdr:rowOff>
    </xdr:to>
    <xdr:graphicFrame macro="">
      <xdr:nvGraphicFramePr>
        <xdr:cNvPr id="269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46</xdr:row>
      <xdr:rowOff>266700</xdr:rowOff>
    </xdr:from>
    <xdr:to>
      <xdr:col>4</xdr:col>
      <xdr:colOff>1362075</xdr:colOff>
      <xdr:row>50</xdr:row>
      <xdr:rowOff>66675</xdr:rowOff>
    </xdr:to>
    <xdr:sp macro="" textlink="">
      <xdr:nvSpPr>
        <xdr:cNvPr id="26626" name="WordArt 2"/>
        <xdr:cNvSpPr>
          <a:spLocks noChangeArrowheads="1" noChangeShapeType="1" noTextEdit="1"/>
        </xdr:cNvSpPr>
      </xdr:nvSpPr>
      <xdr:spPr bwMode="auto">
        <a:xfrm>
          <a:off x="152866725" y="15459075"/>
          <a:ext cx="5581650" cy="1057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الصادرات والواردات والميزان التجاري للمملكة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Export &amp; Import and Balance of Trade For Kingdom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  1999 - 2008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2</xdr:col>
      <xdr:colOff>828675</xdr:colOff>
      <xdr:row>18</xdr:row>
      <xdr:rowOff>0</xdr:rowOff>
    </xdr:from>
    <xdr:to>
      <xdr:col>2</xdr:col>
      <xdr:colOff>828675</xdr:colOff>
      <xdr:row>18</xdr:row>
      <xdr:rowOff>0</xdr:rowOff>
    </xdr:to>
    <xdr:sp macro="" textlink="">
      <xdr:nvSpPr>
        <xdr:cNvPr id="26945" name="Line 3"/>
        <xdr:cNvSpPr>
          <a:spLocks noChangeShapeType="1"/>
        </xdr:cNvSpPr>
      </xdr:nvSpPr>
      <xdr:spPr bwMode="auto">
        <a:xfrm flipH="1">
          <a:off x="156819600" y="651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676275</xdr:colOff>
      <xdr:row>18</xdr:row>
      <xdr:rowOff>0</xdr:rowOff>
    </xdr:from>
    <xdr:to>
      <xdr:col>4</xdr:col>
      <xdr:colOff>676275</xdr:colOff>
      <xdr:row>18</xdr:row>
      <xdr:rowOff>9525</xdr:rowOff>
    </xdr:to>
    <xdr:sp macro="" textlink="">
      <xdr:nvSpPr>
        <xdr:cNvPr id="26946" name="Line 4"/>
        <xdr:cNvSpPr>
          <a:spLocks noChangeShapeType="1"/>
        </xdr:cNvSpPr>
      </xdr:nvSpPr>
      <xdr:spPr bwMode="auto">
        <a:xfrm flipH="1">
          <a:off x="153552525" y="65151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133350</xdr:colOff>
      <xdr:row>2</xdr:row>
      <xdr:rowOff>85725</xdr:rowOff>
    </xdr:from>
    <xdr:to>
      <xdr:col>4</xdr:col>
      <xdr:colOff>1419225</xdr:colOff>
      <xdr:row>4</xdr:row>
      <xdr:rowOff>28575</xdr:rowOff>
    </xdr:to>
    <xdr:sp macro="" textlink="">
      <xdr:nvSpPr>
        <xdr:cNvPr id="26630" name="WordArt 6"/>
        <xdr:cNvSpPr>
          <a:spLocks noChangeArrowheads="1" noChangeShapeType="1" noTextEdit="1"/>
        </xdr:cNvSpPr>
      </xdr:nvSpPr>
      <xdr:spPr bwMode="auto">
        <a:xfrm>
          <a:off x="152809575" y="409575"/>
          <a:ext cx="5838825" cy="6572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1400" kern="10" spc="0">
              <a:ln w="9525">
                <a:solidFill>
                  <a:srgbClr val="008000"/>
                </a:solidFill>
                <a:round/>
                <a:headEnd/>
                <a:tailEnd/>
              </a:ln>
              <a:solidFill>
                <a:srgbClr val="000000">
                  <a:alpha val="59000"/>
                </a:srgbClr>
              </a:solidFill>
              <a:effectLst/>
              <a:latin typeface="Frutiger LT Arabic 45 Light" panose="01000000000000000000" pitchFamily="2" charset="-78"/>
              <a:cs typeface="Frutiger LT Arabic 45 Light" panose="01000000000000000000" pitchFamily="2" charset="-78"/>
            </a:rPr>
            <a:t>  </a:t>
          </a:r>
          <a:r>
            <a:rPr lang="ar-SA" sz="1400" kern="10" spc="0">
              <a:ln w="9525">
                <a:solidFill>
                  <a:sysClr val="windowText" lastClr="000000"/>
                </a:solidFill>
                <a:round/>
                <a:headEnd/>
                <a:tailEnd/>
              </a:ln>
              <a:solidFill>
                <a:srgbClr val="000000">
                  <a:alpha val="59000"/>
                </a:srgbClr>
              </a:solidFill>
              <a:effectLst/>
              <a:latin typeface="Frutiger LT Arabic 45 Light" panose="01000000000000000000" pitchFamily="2" charset="-78"/>
              <a:cs typeface="Frutiger LT Arabic 45 Light" panose="01000000000000000000" pitchFamily="2" charset="-78"/>
            </a:rPr>
            <a:t>اجمالي  قيمة الصادرات والواردات والميزان التجاري للمملكة</a:t>
          </a:r>
        </a:p>
        <a:p>
          <a:pPr algn="ctr" rtl="1"/>
          <a:r>
            <a:rPr lang="ar-SA" sz="1400" kern="10" spc="0">
              <a:ln w="9525">
                <a:solidFill>
                  <a:sysClr val="windowText" lastClr="000000"/>
                </a:solidFill>
                <a:round/>
                <a:headEnd/>
                <a:tailEnd/>
              </a:ln>
              <a:solidFill>
                <a:srgbClr val="000000">
                  <a:alpha val="59000"/>
                </a:srgbClr>
              </a:solidFill>
              <a:effectLst/>
              <a:latin typeface="Frutiger LT Arabic 45 Light" panose="01000000000000000000" pitchFamily="2" charset="-78"/>
              <a:cs typeface="Frutiger LT Arabic 45 Light" panose="01000000000000000000" pitchFamily="2" charset="-78"/>
            </a:rPr>
            <a:t> </a:t>
          </a:r>
        </a:p>
        <a:p>
          <a:pPr algn="ctr" rtl="1"/>
          <a:r>
            <a:rPr lang="en-US" sz="1400" kern="10" spc="0">
              <a:ln w="9525">
                <a:solidFill>
                  <a:sysClr val="windowText" lastClr="000000"/>
                </a:solidFill>
                <a:round/>
                <a:headEnd/>
                <a:tailEnd/>
              </a:ln>
              <a:solidFill>
                <a:srgbClr val="000000">
                  <a:alpha val="59000"/>
                </a:srgbClr>
              </a:solidFill>
              <a:effectLst/>
              <a:latin typeface="Frutiger LT Arabic 45 Light" panose="01000000000000000000" pitchFamily="2" charset="-78"/>
              <a:cs typeface="Frutiger LT Arabic 45 Light" panose="01000000000000000000" pitchFamily="2" charset="-78"/>
            </a:rPr>
            <a:t>Total Value of Export , Import and Balance of Trade</a:t>
          </a:r>
          <a:endParaRPr lang="ar-SA" sz="1400" kern="10" spc="0">
            <a:ln w="9525">
              <a:solidFill>
                <a:sysClr val="windowText" lastClr="000000"/>
              </a:solidFill>
              <a:round/>
              <a:headEnd/>
              <a:tailEnd/>
            </a:ln>
            <a:solidFill>
              <a:srgbClr val="000000">
                <a:alpha val="59000"/>
              </a:srgbClr>
            </a:solidFill>
            <a:effectLst/>
            <a:latin typeface="Frutiger LT Arabic 45 Light" panose="01000000000000000000" pitchFamily="2" charset="-78"/>
            <a:cs typeface="Frutiger LT Arabic 45 Light" panose="01000000000000000000" pitchFamily="2" charset="-7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25</xdr:row>
      <xdr:rowOff>0</xdr:rowOff>
    </xdr:from>
    <xdr:to>
      <xdr:col>2</xdr:col>
      <xdr:colOff>828675</xdr:colOff>
      <xdr:row>25</xdr:row>
      <xdr:rowOff>0</xdr:rowOff>
    </xdr:to>
    <xdr:sp macro="" textlink="">
      <xdr:nvSpPr>
        <xdr:cNvPr id="23874" name="Line 3"/>
        <xdr:cNvSpPr>
          <a:spLocks noChangeShapeType="1"/>
        </xdr:cNvSpPr>
      </xdr:nvSpPr>
      <xdr:spPr bwMode="auto">
        <a:xfrm flipH="1">
          <a:off x="160334325" y="1083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676275</xdr:colOff>
      <xdr:row>25</xdr:row>
      <xdr:rowOff>0</xdr:rowOff>
    </xdr:from>
    <xdr:to>
      <xdr:col>6</xdr:col>
      <xdr:colOff>676275</xdr:colOff>
      <xdr:row>25</xdr:row>
      <xdr:rowOff>0</xdr:rowOff>
    </xdr:to>
    <xdr:sp macro="" textlink="">
      <xdr:nvSpPr>
        <xdr:cNvPr id="23875" name="Line 4"/>
        <xdr:cNvSpPr>
          <a:spLocks noChangeShapeType="1"/>
        </xdr:cNvSpPr>
      </xdr:nvSpPr>
      <xdr:spPr bwMode="auto">
        <a:xfrm flipH="1">
          <a:off x="154114500" y="1083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828675</xdr:colOff>
      <xdr:row>25</xdr:row>
      <xdr:rowOff>0</xdr:rowOff>
    </xdr:from>
    <xdr:to>
      <xdr:col>2</xdr:col>
      <xdr:colOff>828675</xdr:colOff>
      <xdr:row>25</xdr:row>
      <xdr:rowOff>0</xdr:rowOff>
    </xdr:to>
    <xdr:sp macro="" textlink="">
      <xdr:nvSpPr>
        <xdr:cNvPr id="23877" name="Line 7"/>
        <xdr:cNvSpPr>
          <a:spLocks noChangeShapeType="1"/>
        </xdr:cNvSpPr>
      </xdr:nvSpPr>
      <xdr:spPr bwMode="auto">
        <a:xfrm flipH="1">
          <a:off x="160334325" y="1083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676275</xdr:colOff>
      <xdr:row>25</xdr:row>
      <xdr:rowOff>0</xdr:rowOff>
    </xdr:from>
    <xdr:to>
      <xdr:col>6</xdr:col>
      <xdr:colOff>676275</xdr:colOff>
      <xdr:row>25</xdr:row>
      <xdr:rowOff>0</xdr:rowOff>
    </xdr:to>
    <xdr:sp macro="" textlink="">
      <xdr:nvSpPr>
        <xdr:cNvPr id="23878" name="Line 8"/>
        <xdr:cNvSpPr>
          <a:spLocks noChangeShapeType="1"/>
        </xdr:cNvSpPr>
      </xdr:nvSpPr>
      <xdr:spPr bwMode="auto">
        <a:xfrm flipH="1">
          <a:off x="154114500" y="1083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200025</xdr:rowOff>
    </xdr:from>
    <xdr:to>
      <xdr:col>9</xdr:col>
      <xdr:colOff>0</xdr:colOff>
      <xdr:row>17</xdr:row>
      <xdr:rowOff>76200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95250</xdr:rowOff>
    </xdr:from>
    <xdr:to>
      <xdr:col>8</xdr:col>
      <xdr:colOff>1209675</xdr:colOff>
      <xdr:row>31</xdr:row>
      <xdr:rowOff>257175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152400</xdr:rowOff>
    </xdr:from>
    <xdr:to>
      <xdr:col>8</xdr:col>
      <xdr:colOff>1209675</xdr:colOff>
      <xdr:row>64</xdr:row>
      <xdr:rowOff>266700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86</xdr:row>
      <xdr:rowOff>171450</xdr:rowOff>
    </xdr:from>
    <xdr:to>
      <xdr:col>8</xdr:col>
      <xdr:colOff>1209675</xdr:colOff>
      <xdr:row>97</xdr:row>
      <xdr:rowOff>219075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119</xdr:row>
      <xdr:rowOff>133350</xdr:rowOff>
    </xdr:from>
    <xdr:to>
      <xdr:col>8</xdr:col>
      <xdr:colOff>1200150</xdr:colOff>
      <xdr:row>130</xdr:row>
      <xdr:rowOff>200025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152</xdr:row>
      <xdr:rowOff>133350</xdr:rowOff>
    </xdr:from>
    <xdr:to>
      <xdr:col>9</xdr:col>
      <xdr:colOff>0</xdr:colOff>
      <xdr:row>163</xdr:row>
      <xdr:rowOff>257175</xdr:rowOff>
    </xdr:to>
    <xdr:graphicFrame macro="">
      <xdr:nvGraphicFramePr>
        <xdr:cNvPr id="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185</xdr:row>
      <xdr:rowOff>133350</xdr:rowOff>
    </xdr:from>
    <xdr:to>
      <xdr:col>8</xdr:col>
      <xdr:colOff>1209675</xdr:colOff>
      <xdr:row>196</xdr:row>
      <xdr:rowOff>200025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218</xdr:row>
      <xdr:rowOff>152400</xdr:rowOff>
    </xdr:from>
    <xdr:to>
      <xdr:col>8</xdr:col>
      <xdr:colOff>1200150</xdr:colOff>
      <xdr:row>229</xdr:row>
      <xdr:rowOff>228600</xdr:rowOff>
    </xdr:to>
    <xdr:graphicFrame macro="">
      <xdr:nvGraphicFramePr>
        <xdr:cNvPr id="9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19050</xdr:colOff>
      <xdr:row>251</xdr:row>
      <xdr:rowOff>142875</xdr:rowOff>
    </xdr:from>
    <xdr:to>
      <xdr:col>8</xdr:col>
      <xdr:colOff>1209675</xdr:colOff>
      <xdr:row>262</xdr:row>
      <xdr:rowOff>180975</xdr:rowOff>
    </xdr:to>
    <xdr:graphicFrame macro="">
      <xdr:nvGraphicFramePr>
        <xdr:cNvPr id="10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284</xdr:row>
      <xdr:rowOff>161925</xdr:rowOff>
    </xdr:from>
    <xdr:to>
      <xdr:col>8</xdr:col>
      <xdr:colOff>1200150</xdr:colOff>
      <xdr:row>295</xdr:row>
      <xdr:rowOff>238125</xdr:rowOff>
    </xdr:to>
    <xdr:graphicFrame macro="">
      <xdr:nvGraphicFramePr>
        <xdr:cNvPr id="11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133350</xdr:colOff>
      <xdr:row>33</xdr:row>
      <xdr:rowOff>133350</xdr:rowOff>
    </xdr:from>
    <xdr:to>
      <xdr:col>9</xdr:col>
      <xdr:colOff>57150</xdr:colOff>
      <xdr:row>37</xdr:row>
      <xdr:rowOff>0</xdr:rowOff>
    </xdr:to>
    <xdr:sp macro="" textlink="">
      <xdr:nvSpPr>
        <xdr:cNvPr id="12" name="AutoShape 17"/>
        <xdr:cNvSpPr>
          <a:spLocks noChangeArrowheads="1"/>
        </xdr:cNvSpPr>
      </xdr:nvSpPr>
      <xdr:spPr bwMode="auto">
        <a:xfrm>
          <a:off x="16376142000" y="10163175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123825</xdr:colOff>
      <xdr:row>67</xdr:row>
      <xdr:rowOff>0</xdr:rowOff>
    </xdr:from>
    <xdr:to>
      <xdr:col>9</xdr:col>
      <xdr:colOff>47625</xdr:colOff>
      <xdr:row>70</xdr:row>
      <xdr:rowOff>9525</xdr:rowOff>
    </xdr:to>
    <xdr:sp macro="" textlink="">
      <xdr:nvSpPr>
        <xdr:cNvPr id="13" name="AutoShape 18"/>
        <xdr:cNvSpPr>
          <a:spLocks noChangeArrowheads="1"/>
        </xdr:cNvSpPr>
      </xdr:nvSpPr>
      <xdr:spPr bwMode="auto">
        <a:xfrm>
          <a:off x="16376151525" y="20202525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133350</xdr:colOff>
      <xdr:row>100</xdr:row>
      <xdr:rowOff>19050</xdr:rowOff>
    </xdr:from>
    <xdr:to>
      <xdr:col>9</xdr:col>
      <xdr:colOff>57150</xdr:colOff>
      <xdr:row>103</xdr:row>
      <xdr:rowOff>28575</xdr:rowOff>
    </xdr:to>
    <xdr:sp macro="" textlink="">
      <xdr:nvSpPr>
        <xdr:cNvPr id="14" name="AutoShape 19"/>
        <xdr:cNvSpPr>
          <a:spLocks noChangeArrowheads="1"/>
        </xdr:cNvSpPr>
      </xdr:nvSpPr>
      <xdr:spPr bwMode="auto">
        <a:xfrm>
          <a:off x="16376142000" y="30251400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133350</xdr:colOff>
      <xdr:row>133</xdr:row>
      <xdr:rowOff>0</xdr:rowOff>
    </xdr:from>
    <xdr:to>
      <xdr:col>9</xdr:col>
      <xdr:colOff>57150</xdr:colOff>
      <xdr:row>136</xdr:row>
      <xdr:rowOff>9525</xdr:rowOff>
    </xdr:to>
    <xdr:sp macro="" textlink="">
      <xdr:nvSpPr>
        <xdr:cNvPr id="15" name="AutoShape 20"/>
        <xdr:cNvSpPr>
          <a:spLocks noChangeArrowheads="1"/>
        </xdr:cNvSpPr>
      </xdr:nvSpPr>
      <xdr:spPr bwMode="auto">
        <a:xfrm>
          <a:off x="16376142000" y="40262175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133350</xdr:colOff>
      <xdr:row>166</xdr:row>
      <xdr:rowOff>0</xdr:rowOff>
    </xdr:from>
    <xdr:to>
      <xdr:col>9</xdr:col>
      <xdr:colOff>57150</xdr:colOff>
      <xdr:row>169</xdr:row>
      <xdr:rowOff>9525</xdr:rowOff>
    </xdr:to>
    <xdr:sp macro="" textlink="">
      <xdr:nvSpPr>
        <xdr:cNvPr id="16" name="AutoShape 21"/>
        <xdr:cNvSpPr>
          <a:spLocks noChangeArrowheads="1"/>
        </xdr:cNvSpPr>
      </xdr:nvSpPr>
      <xdr:spPr bwMode="auto">
        <a:xfrm>
          <a:off x="16376142000" y="50292000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123825</xdr:colOff>
      <xdr:row>198</xdr:row>
      <xdr:rowOff>123825</xdr:rowOff>
    </xdr:from>
    <xdr:to>
      <xdr:col>9</xdr:col>
      <xdr:colOff>47625</xdr:colOff>
      <xdr:row>201</xdr:row>
      <xdr:rowOff>304800</xdr:rowOff>
    </xdr:to>
    <xdr:sp macro="" textlink="">
      <xdr:nvSpPr>
        <xdr:cNvPr id="17" name="AutoShape 22"/>
        <xdr:cNvSpPr>
          <a:spLocks noChangeArrowheads="1"/>
        </xdr:cNvSpPr>
      </xdr:nvSpPr>
      <xdr:spPr bwMode="auto">
        <a:xfrm>
          <a:off x="16376151525" y="60302775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123825</xdr:colOff>
      <xdr:row>232</xdr:row>
      <xdr:rowOff>0</xdr:rowOff>
    </xdr:from>
    <xdr:to>
      <xdr:col>9</xdr:col>
      <xdr:colOff>47625</xdr:colOff>
      <xdr:row>235</xdr:row>
      <xdr:rowOff>9525</xdr:rowOff>
    </xdr:to>
    <xdr:sp macro="" textlink="">
      <xdr:nvSpPr>
        <xdr:cNvPr id="18" name="AutoShape 23"/>
        <xdr:cNvSpPr>
          <a:spLocks noChangeArrowheads="1"/>
        </xdr:cNvSpPr>
      </xdr:nvSpPr>
      <xdr:spPr bwMode="auto">
        <a:xfrm>
          <a:off x="16376151525" y="70351650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0</xdr:col>
      <xdr:colOff>123825</xdr:colOff>
      <xdr:row>265</xdr:row>
      <xdr:rowOff>9525</xdr:rowOff>
    </xdr:from>
    <xdr:to>
      <xdr:col>9</xdr:col>
      <xdr:colOff>47625</xdr:colOff>
      <xdr:row>268</xdr:row>
      <xdr:rowOff>19050</xdr:rowOff>
    </xdr:to>
    <xdr:sp macro="" textlink="">
      <xdr:nvSpPr>
        <xdr:cNvPr id="19" name="AutoShape 24"/>
        <xdr:cNvSpPr>
          <a:spLocks noChangeArrowheads="1"/>
        </xdr:cNvSpPr>
      </xdr:nvSpPr>
      <xdr:spPr bwMode="auto">
        <a:xfrm>
          <a:off x="16376151525" y="80391000"/>
          <a:ext cx="6229350" cy="95250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1" name="Text Box 1025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2" name="Text Box 1026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3" name="Text Box 1027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4" name="Text Box 1028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5" name="Text Box 1029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6" name="Text Box 1030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7" name="Text Box 1031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8" name="Text Box 1032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29" name="Text Box 1033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0" name="Text Box 1034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1" name="Text Box 1035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2" name="Text Box 1036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3" name="Text Box 1037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4" name="Text Box 1038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5" name="Text Box 1039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6" name="Text Box 1040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7" name="Text Box 1041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8" name="Text Box 1042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39" name="Text Box 1043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0" name="Text Box 1044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1" name="Text Box 1045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2" name="Text Box 1046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3" name="Text Box 1047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4" name="Text Box 1048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5" name="Text Box 1049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6" name="Text Box 1050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7" name="Text Box 1051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48" name="Text Box 1052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5149" name="Text Box 1053"/>
        <xdr:cNvSpPr txBox="1">
          <a:spLocks noChangeArrowheads="1"/>
        </xdr:cNvSpPr>
      </xdr:nvSpPr>
      <xdr:spPr bwMode="auto">
        <a:xfrm>
          <a:off x="156714825" y="771525"/>
          <a:ext cx="0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0" name="Text Box 1054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1" name="Text Box 1055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2" name="Text Box 1056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3" name="Text Box 1057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4" name="Text Box 1058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5" name="Text Box 1059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6" name="Text Box 1060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7" name="Text Box 1061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8" name="Text Box 1062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59" name="Text Box 1063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0" name="Text Box 1064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1" name="Text Box 1065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2" name="Text Box 1066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3" name="Text Box 1067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4" name="Text Box 1068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5" name="Text Box 1069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6" name="Text Box 1070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7" name="Text Box 1071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8" name="Text Box 1072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69" name="Text Box 1073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0" name="Text Box 1074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1" name="Text Box 1075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2" name="Text Box 1076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3" name="Text Box 1077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4" name="Text Box 1078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5" name="Text Box 1079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6" name="Text Box 1080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77" name="Text Box 1081"/>
        <xdr:cNvSpPr txBox="1">
          <a:spLocks noChangeArrowheads="1"/>
        </xdr:cNvSpPr>
      </xdr:nvSpPr>
      <xdr:spPr bwMode="auto">
        <a:xfrm>
          <a:off x="15671482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79" name="Text Box 1083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5180" name="Text Box 1084"/>
        <xdr:cNvSpPr txBox="1">
          <a:spLocks noChangeArrowheads="1"/>
        </xdr:cNvSpPr>
      </xdr:nvSpPr>
      <xdr:spPr bwMode="auto">
        <a:xfrm>
          <a:off x="156714825" y="118776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5182" name="Text Box 1086"/>
        <xdr:cNvSpPr txBox="1">
          <a:spLocks noChangeArrowheads="1"/>
        </xdr:cNvSpPr>
      </xdr:nvSpPr>
      <xdr:spPr bwMode="auto">
        <a:xfrm>
          <a:off x="156714825" y="125063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3" name="Text Box 1087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4" name="Text Box 1088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5" name="Text Box 1089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6" name="Text Box 1090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7" name="Text Box 1091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8" name="Text Box 1092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89" name="Text Box 1093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90" name="Text Box 1094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91" name="Text Box 1095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5192" name="Text Box 1096"/>
        <xdr:cNvSpPr txBox="1">
          <a:spLocks noChangeArrowheads="1"/>
        </xdr:cNvSpPr>
      </xdr:nvSpPr>
      <xdr:spPr bwMode="auto">
        <a:xfrm>
          <a:off x="156714825" y="230124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5193" name="Text Box 1097"/>
        <xdr:cNvSpPr txBox="1">
          <a:spLocks noChangeArrowheads="1"/>
        </xdr:cNvSpPr>
      </xdr:nvSpPr>
      <xdr:spPr bwMode="auto">
        <a:xfrm>
          <a:off x="156714825" y="23469600"/>
          <a:ext cx="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117</xdr:row>
      <xdr:rowOff>47625</xdr:rowOff>
    </xdr:from>
    <xdr:to>
      <xdr:col>0</xdr:col>
      <xdr:colOff>0</xdr:colOff>
      <xdr:row>118</xdr:row>
      <xdr:rowOff>0</xdr:rowOff>
    </xdr:to>
    <xdr:sp macro="" textlink="">
      <xdr:nvSpPr>
        <xdr:cNvPr id="5195" name="Text Box 1099"/>
        <xdr:cNvSpPr txBox="1">
          <a:spLocks noChangeArrowheads="1"/>
        </xdr:cNvSpPr>
      </xdr:nvSpPr>
      <xdr:spPr bwMode="auto">
        <a:xfrm>
          <a:off x="156714825" y="34604325"/>
          <a:ext cx="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197" name="Text Box 1101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198" name="Text Box 1102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199" name="Text Box 1103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200" name="Text Box 1104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201" name="Text Box 1105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202" name="Text Box 1106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203" name="Text Box 1107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5204" name="Text Box 1108"/>
        <xdr:cNvSpPr txBox="1">
          <a:spLocks noChangeArrowheads="1"/>
        </xdr:cNvSpPr>
      </xdr:nvSpPr>
      <xdr:spPr bwMode="auto">
        <a:xfrm>
          <a:off x="156714825" y="445579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5205" name="Text Box 1109"/>
        <xdr:cNvSpPr txBox="1">
          <a:spLocks noChangeArrowheads="1"/>
        </xdr:cNvSpPr>
      </xdr:nvSpPr>
      <xdr:spPr bwMode="auto">
        <a:xfrm>
          <a:off x="15144750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206" name="Text Box 1110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5207" name="Text Box 1111"/>
        <xdr:cNvSpPr txBox="1">
          <a:spLocks noChangeArrowheads="1"/>
        </xdr:cNvSpPr>
      </xdr:nvSpPr>
      <xdr:spPr bwMode="auto">
        <a:xfrm>
          <a:off x="15144750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5208" name="Text Box 1112"/>
        <xdr:cNvSpPr txBox="1">
          <a:spLocks noChangeArrowheads="1"/>
        </xdr:cNvSpPr>
      </xdr:nvSpPr>
      <xdr:spPr bwMode="auto">
        <a:xfrm>
          <a:off x="1513427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5210" name="Text Box 1114"/>
        <xdr:cNvSpPr txBox="1">
          <a:spLocks noChangeArrowheads="1"/>
        </xdr:cNvSpPr>
      </xdr:nvSpPr>
      <xdr:spPr bwMode="auto">
        <a:xfrm>
          <a:off x="1514189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5212" name="Text Box 1116"/>
        <xdr:cNvSpPr txBox="1">
          <a:spLocks noChangeArrowheads="1"/>
        </xdr:cNvSpPr>
      </xdr:nvSpPr>
      <xdr:spPr bwMode="auto">
        <a:xfrm>
          <a:off x="15143797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5214" name="Text Box 1118"/>
        <xdr:cNvSpPr txBox="1">
          <a:spLocks noChangeArrowheads="1"/>
        </xdr:cNvSpPr>
      </xdr:nvSpPr>
      <xdr:spPr bwMode="auto">
        <a:xfrm>
          <a:off x="1514570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5216" name="Text Box 1120"/>
        <xdr:cNvSpPr txBox="1">
          <a:spLocks noChangeArrowheads="1"/>
        </xdr:cNvSpPr>
      </xdr:nvSpPr>
      <xdr:spPr bwMode="auto">
        <a:xfrm>
          <a:off x="1514570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5218" name="Text Box 1122"/>
        <xdr:cNvSpPr txBox="1">
          <a:spLocks noChangeArrowheads="1"/>
        </xdr:cNvSpPr>
      </xdr:nvSpPr>
      <xdr:spPr bwMode="auto">
        <a:xfrm>
          <a:off x="15148560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5220" name="Text Box 1124"/>
        <xdr:cNvSpPr txBox="1">
          <a:spLocks noChangeArrowheads="1"/>
        </xdr:cNvSpPr>
      </xdr:nvSpPr>
      <xdr:spPr bwMode="auto">
        <a:xfrm>
          <a:off x="151418925" y="0"/>
          <a:ext cx="395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5222" name="Text Box 1126"/>
        <xdr:cNvSpPr txBox="1">
          <a:spLocks noChangeArrowheads="1"/>
        </xdr:cNvSpPr>
      </xdr:nvSpPr>
      <xdr:spPr bwMode="auto">
        <a:xfrm>
          <a:off x="1514189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8</xdr:col>
      <xdr:colOff>85725</xdr:colOff>
      <xdr:row>0</xdr:row>
      <xdr:rowOff>0</xdr:rowOff>
    </xdr:to>
    <xdr:sp macro="" textlink="">
      <xdr:nvSpPr>
        <xdr:cNvPr id="5224" name="Text Box 1128"/>
        <xdr:cNvSpPr txBox="1">
          <a:spLocks noChangeArrowheads="1"/>
        </xdr:cNvSpPr>
      </xdr:nvSpPr>
      <xdr:spPr bwMode="auto">
        <a:xfrm>
          <a:off x="15139987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0</xdr:row>
      <xdr:rowOff>0</xdr:rowOff>
    </xdr:from>
    <xdr:to>
      <xdr:col>8</xdr:col>
      <xdr:colOff>123825</xdr:colOff>
      <xdr:row>0</xdr:row>
      <xdr:rowOff>0</xdr:rowOff>
    </xdr:to>
    <xdr:sp macro="" textlink="">
      <xdr:nvSpPr>
        <xdr:cNvPr id="5226" name="Text Box 1130"/>
        <xdr:cNvSpPr txBox="1">
          <a:spLocks noChangeArrowheads="1"/>
        </xdr:cNvSpPr>
      </xdr:nvSpPr>
      <xdr:spPr bwMode="auto">
        <a:xfrm>
          <a:off x="15136177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257175</xdr:colOff>
      <xdr:row>0</xdr:row>
      <xdr:rowOff>0</xdr:rowOff>
    </xdr:to>
    <xdr:sp macro="" textlink="">
      <xdr:nvSpPr>
        <xdr:cNvPr id="5228" name="Text Box 1132"/>
        <xdr:cNvSpPr txBox="1">
          <a:spLocks noChangeArrowheads="1"/>
        </xdr:cNvSpPr>
      </xdr:nvSpPr>
      <xdr:spPr bwMode="auto">
        <a:xfrm>
          <a:off x="151228425" y="0"/>
          <a:ext cx="4124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5230" name="Text Box 1134"/>
        <xdr:cNvSpPr txBox="1">
          <a:spLocks noChangeArrowheads="1"/>
        </xdr:cNvSpPr>
      </xdr:nvSpPr>
      <xdr:spPr bwMode="auto">
        <a:xfrm>
          <a:off x="1514189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5231" name="Text Box 1135"/>
        <xdr:cNvSpPr txBox="1">
          <a:spLocks noChangeArrowheads="1"/>
        </xdr:cNvSpPr>
      </xdr:nvSpPr>
      <xdr:spPr bwMode="auto">
        <a:xfrm>
          <a:off x="15137130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8</xdr:col>
      <xdr:colOff>76200</xdr:colOff>
      <xdr:row>0</xdr:row>
      <xdr:rowOff>0</xdr:rowOff>
    </xdr:to>
    <xdr:sp macro="" textlink="">
      <xdr:nvSpPr>
        <xdr:cNvPr id="5232" name="Text Box 1136"/>
        <xdr:cNvSpPr txBox="1">
          <a:spLocks noChangeArrowheads="1"/>
        </xdr:cNvSpPr>
      </xdr:nvSpPr>
      <xdr:spPr bwMode="auto">
        <a:xfrm>
          <a:off x="15140940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5233" name="Text Box 1137"/>
        <xdr:cNvSpPr txBox="1">
          <a:spLocks noChangeArrowheads="1"/>
        </xdr:cNvSpPr>
      </xdr:nvSpPr>
      <xdr:spPr bwMode="auto">
        <a:xfrm>
          <a:off x="15142845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5234" name="Text Box 1138"/>
        <xdr:cNvSpPr txBox="1">
          <a:spLocks noChangeArrowheads="1"/>
        </xdr:cNvSpPr>
      </xdr:nvSpPr>
      <xdr:spPr bwMode="auto">
        <a:xfrm>
          <a:off x="1514570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5235" name="Text Box 1139"/>
        <xdr:cNvSpPr txBox="1">
          <a:spLocks noChangeArrowheads="1"/>
        </xdr:cNvSpPr>
      </xdr:nvSpPr>
      <xdr:spPr bwMode="auto">
        <a:xfrm>
          <a:off x="151428450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40</xdr:row>
      <xdr:rowOff>0</xdr:rowOff>
    </xdr:from>
    <xdr:to>
      <xdr:col>8</xdr:col>
      <xdr:colOff>142875</xdr:colOff>
      <xdr:row>40</xdr:row>
      <xdr:rowOff>0</xdr:rowOff>
    </xdr:to>
    <xdr:sp macro="" textlink="">
      <xdr:nvSpPr>
        <xdr:cNvPr id="5237" name="Text Box 1141"/>
        <xdr:cNvSpPr txBox="1">
          <a:spLocks noChangeArrowheads="1"/>
        </xdr:cNvSpPr>
      </xdr:nvSpPr>
      <xdr:spPr bwMode="auto">
        <a:xfrm>
          <a:off x="151342725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40</xdr:row>
      <xdr:rowOff>0</xdr:rowOff>
    </xdr:from>
    <xdr:to>
      <xdr:col>8</xdr:col>
      <xdr:colOff>38100</xdr:colOff>
      <xdr:row>40</xdr:row>
      <xdr:rowOff>0</xdr:rowOff>
    </xdr:to>
    <xdr:sp macro="" textlink="">
      <xdr:nvSpPr>
        <xdr:cNvPr id="5239" name="Text Box 1143"/>
        <xdr:cNvSpPr txBox="1">
          <a:spLocks noChangeArrowheads="1"/>
        </xdr:cNvSpPr>
      </xdr:nvSpPr>
      <xdr:spPr bwMode="auto">
        <a:xfrm>
          <a:off x="151447500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40</xdr:row>
      <xdr:rowOff>0</xdr:rowOff>
    </xdr:from>
    <xdr:to>
      <xdr:col>8</xdr:col>
      <xdr:colOff>95250</xdr:colOff>
      <xdr:row>40</xdr:row>
      <xdr:rowOff>0</xdr:rowOff>
    </xdr:to>
    <xdr:sp macro="" textlink="">
      <xdr:nvSpPr>
        <xdr:cNvPr id="5241" name="Text Box 1145"/>
        <xdr:cNvSpPr txBox="1">
          <a:spLocks noChangeArrowheads="1"/>
        </xdr:cNvSpPr>
      </xdr:nvSpPr>
      <xdr:spPr bwMode="auto">
        <a:xfrm>
          <a:off x="151390350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5243" name="Text Box 1147"/>
        <xdr:cNvSpPr txBox="1">
          <a:spLocks noChangeArrowheads="1"/>
        </xdr:cNvSpPr>
      </xdr:nvSpPr>
      <xdr:spPr bwMode="auto">
        <a:xfrm>
          <a:off x="151466550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40</xdr:row>
      <xdr:rowOff>0</xdr:rowOff>
    </xdr:from>
    <xdr:to>
      <xdr:col>8</xdr:col>
      <xdr:colOff>47625</xdr:colOff>
      <xdr:row>40</xdr:row>
      <xdr:rowOff>0</xdr:rowOff>
    </xdr:to>
    <xdr:sp macro="" textlink="">
      <xdr:nvSpPr>
        <xdr:cNvPr id="5245" name="Text Box 1149"/>
        <xdr:cNvSpPr txBox="1">
          <a:spLocks noChangeArrowheads="1"/>
        </xdr:cNvSpPr>
      </xdr:nvSpPr>
      <xdr:spPr bwMode="auto">
        <a:xfrm>
          <a:off x="151437975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40</xdr:row>
      <xdr:rowOff>0</xdr:rowOff>
    </xdr:from>
    <xdr:to>
      <xdr:col>8</xdr:col>
      <xdr:colOff>47625</xdr:colOff>
      <xdr:row>40</xdr:row>
      <xdr:rowOff>0</xdr:rowOff>
    </xdr:to>
    <xdr:sp macro="" textlink="">
      <xdr:nvSpPr>
        <xdr:cNvPr id="5247" name="Text Box 1151"/>
        <xdr:cNvSpPr txBox="1">
          <a:spLocks noChangeArrowheads="1"/>
        </xdr:cNvSpPr>
      </xdr:nvSpPr>
      <xdr:spPr bwMode="auto">
        <a:xfrm>
          <a:off x="151437975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40</xdr:row>
      <xdr:rowOff>0</xdr:rowOff>
    </xdr:from>
    <xdr:to>
      <xdr:col>7</xdr:col>
      <xdr:colOff>752475</xdr:colOff>
      <xdr:row>40</xdr:row>
      <xdr:rowOff>0</xdr:rowOff>
    </xdr:to>
    <xdr:sp macro="" textlink="">
      <xdr:nvSpPr>
        <xdr:cNvPr id="5249" name="Text Box 1153"/>
        <xdr:cNvSpPr txBox="1">
          <a:spLocks noChangeArrowheads="1"/>
        </xdr:cNvSpPr>
      </xdr:nvSpPr>
      <xdr:spPr bwMode="auto">
        <a:xfrm>
          <a:off x="151580850" y="11877675"/>
          <a:ext cx="3657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40</xdr:row>
      <xdr:rowOff>0</xdr:rowOff>
    </xdr:from>
    <xdr:to>
      <xdr:col>8</xdr:col>
      <xdr:colOff>57150</xdr:colOff>
      <xdr:row>40</xdr:row>
      <xdr:rowOff>0</xdr:rowOff>
    </xdr:to>
    <xdr:sp macro="" textlink="">
      <xdr:nvSpPr>
        <xdr:cNvPr id="5251" name="Text Box 1155"/>
        <xdr:cNvSpPr txBox="1">
          <a:spLocks noChangeArrowheads="1"/>
        </xdr:cNvSpPr>
      </xdr:nvSpPr>
      <xdr:spPr bwMode="auto">
        <a:xfrm>
          <a:off x="151428450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40</xdr:row>
      <xdr:rowOff>0</xdr:rowOff>
    </xdr:from>
    <xdr:to>
      <xdr:col>7</xdr:col>
      <xdr:colOff>714375</xdr:colOff>
      <xdr:row>40</xdr:row>
      <xdr:rowOff>0</xdr:rowOff>
    </xdr:to>
    <xdr:sp macro="" textlink="">
      <xdr:nvSpPr>
        <xdr:cNvPr id="5253" name="Text Box 1157"/>
        <xdr:cNvSpPr txBox="1">
          <a:spLocks noChangeArrowheads="1"/>
        </xdr:cNvSpPr>
      </xdr:nvSpPr>
      <xdr:spPr bwMode="auto">
        <a:xfrm>
          <a:off x="151618950" y="11877675"/>
          <a:ext cx="3629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5255" name="Text Box 1159"/>
        <xdr:cNvSpPr txBox="1">
          <a:spLocks noChangeArrowheads="1"/>
        </xdr:cNvSpPr>
      </xdr:nvSpPr>
      <xdr:spPr bwMode="auto">
        <a:xfrm>
          <a:off x="151466550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5264" name="Text Box 1168"/>
        <xdr:cNvSpPr txBox="1">
          <a:spLocks noChangeArrowheads="1"/>
        </xdr:cNvSpPr>
      </xdr:nvSpPr>
      <xdr:spPr bwMode="auto">
        <a:xfrm>
          <a:off x="151466550" y="118776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76</xdr:row>
      <xdr:rowOff>0</xdr:rowOff>
    </xdr:from>
    <xdr:to>
      <xdr:col>8</xdr:col>
      <xdr:colOff>152400</xdr:colOff>
      <xdr:row>76</xdr:row>
      <xdr:rowOff>0</xdr:rowOff>
    </xdr:to>
    <xdr:sp macro="" textlink="">
      <xdr:nvSpPr>
        <xdr:cNvPr id="5268" name="Text Box 1172"/>
        <xdr:cNvSpPr txBox="1">
          <a:spLocks noChangeArrowheads="1"/>
        </xdr:cNvSpPr>
      </xdr:nvSpPr>
      <xdr:spPr bwMode="auto">
        <a:xfrm>
          <a:off x="151333200" y="230124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76</xdr:row>
      <xdr:rowOff>0</xdr:rowOff>
    </xdr:from>
    <xdr:to>
      <xdr:col>7</xdr:col>
      <xdr:colOff>504825</xdr:colOff>
      <xdr:row>76</xdr:row>
      <xdr:rowOff>0</xdr:rowOff>
    </xdr:to>
    <xdr:sp macro="" textlink="">
      <xdr:nvSpPr>
        <xdr:cNvPr id="5270" name="Text Box 1174"/>
        <xdr:cNvSpPr txBox="1">
          <a:spLocks noChangeArrowheads="1"/>
        </xdr:cNvSpPr>
      </xdr:nvSpPr>
      <xdr:spPr bwMode="auto">
        <a:xfrm>
          <a:off x="151828500" y="23012400"/>
          <a:ext cx="3257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76</xdr:row>
      <xdr:rowOff>0</xdr:rowOff>
    </xdr:from>
    <xdr:to>
      <xdr:col>8</xdr:col>
      <xdr:colOff>28575</xdr:colOff>
      <xdr:row>76</xdr:row>
      <xdr:rowOff>0</xdr:rowOff>
    </xdr:to>
    <xdr:sp macro="" textlink="">
      <xdr:nvSpPr>
        <xdr:cNvPr id="5272" name="Text Box 1176"/>
        <xdr:cNvSpPr txBox="1">
          <a:spLocks noChangeArrowheads="1"/>
        </xdr:cNvSpPr>
      </xdr:nvSpPr>
      <xdr:spPr bwMode="auto">
        <a:xfrm>
          <a:off x="151457025" y="230124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76</xdr:row>
      <xdr:rowOff>0</xdr:rowOff>
    </xdr:from>
    <xdr:to>
      <xdr:col>8</xdr:col>
      <xdr:colOff>85725</xdr:colOff>
      <xdr:row>76</xdr:row>
      <xdr:rowOff>0</xdr:rowOff>
    </xdr:to>
    <xdr:sp macro="" textlink="">
      <xdr:nvSpPr>
        <xdr:cNvPr id="5274" name="Text Box 1178"/>
        <xdr:cNvSpPr txBox="1">
          <a:spLocks noChangeArrowheads="1"/>
        </xdr:cNvSpPr>
      </xdr:nvSpPr>
      <xdr:spPr bwMode="auto">
        <a:xfrm>
          <a:off x="151399875" y="230124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76</xdr:row>
      <xdr:rowOff>0</xdr:rowOff>
    </xdr:from>
    <xdr:to>
      <xdr:col>7</xdr:col>
      <xdr:colOff>619125</xdr:colOff>
      <xdr:row>76</xdr:row>
      <xdr:rowOff>0</xdr:rowOff>
    </xdr:to>
    <xdr:sp macro="" textlink="">
      <xdr:nvSpPr>
        <xdr:cNvPr id="5276" name="Text Box 1180"/>
        <xdr:cNvSpPr txBox="1">
          <a:spLocks noChangeArrowheads="1"/>
        </xdr:cNvSpPr>
      </xdr:nvSpPr>
      <xdr:spPr bwMode="auto">
        <a:xfrm>
          <a:off x="151714200" y="23012400"/>
          <a:ext cx="3562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152</xdr:row>
      <xdr:rowOff>0</xdr:rowOff>
    </xdr:from>
    <xdr:to>
      <xdr:col>7</xdr:col>
      <xdr:colOff>542925</xdr:colOff>
      <xdr:row>152</xdr:row>
      <xdr:rowOff>0</xdr:rowOff>
    </xdr:to>
    <xdr:sp macro="" textlink="">
      <xdr:nvSpPr>
        <xdr:cNvPr id="5282" name="Text Box 1186"/>
        <xdr:cNvSpPr txBox="1">
          <a:spLocks noChangeArrowheads="1"/>
        </xdr:cNvSpPr>
      </xdr:nvSpPr>
      <xdr:spPr bwMode="auto">
        <a:xfrm>
          <a:off x="151790400" y="44557950"/>
          <a:ext cx="3562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152</xdr:row>
      <xdr:rowOff>0</xdr:rowOff>
    </xdr:from>
    <xdr:to>
      <xdr:col>7</xdr:col>
      <xdr:colOff>619125</xdr:colOff>
      <xdr:row>152</xdr:row>
      <xdr:rowOff>0</xdr:rowOff>
    </xdr:to>
    <xdr:sp macro="" textlink="">
      <xdr:nvSpPr>
        <xdr:cNvPr id="5284" name="Text Box 1188"/>
        <xdr:cNvSpPr txBox="1">
          <a:spLocks noChangeArrowheads="1"/>
        </xdr:cNvSpPr>
      </xdr:nvSpPr>
      <xdr:spPr bwMode="auto">
        <a:xfrm>
          <a:off x="151714200" y="44557950"/>
          <a:ext cx="3562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152</xdr:row>
      <xdr:rowOff>0</xdr:rowOff>
    </xdr:from>
    <xdr:to>
      <xdr:col>7</xdr:col>
      <xdr:colOff>762000</xdr:colOff>
      <xdr:row>152</xdr:row>
      <xdr:rowOff>0</xdr:rowOff>
    </xdr:to>
    <xdr:sp macro="" textlink="">
      <xdr:nvSpPr>
        <xdr:cNvPr id="5286" name="Text Box 1190"/>
        <xdr:cNvSpPr txBox="1">
          <a:spLocks noChangeArrowheads="1"/>
        </xdr:cNvSpPr>
      </xdr:nvSpPr>
      <xdr:spPr bwMode="auto">
        <a:xfrm>
          <a:off x="151571325" y="44557950"/>
          <a:ext cx="3457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152</xdr:row>
      <xdr:rowOff>0</xdr:rowOff>
    </xdr:from>
    <xdr:to>
      <xdr:col>8</xdr:col>
      <xdr:colOff>19050</xdr:colOff>
      <xdr:row>152</xdr:row>
      <xdr:rowOff>0</xdr:rowOff>
    </xdr:to>
    <xdr:sp macro="" textlink="">
      <xdr:nvSpPr>
        <xdr:cNvPr id="5288" name="Text Box 1192"/>
        <xdr:cNvSpPr txBox="1">
          <a:spLocks noChangeArrowheads="1"/>
        </xdr:cNvSpPr>
      </xdr:nvSpPr>
      <xdr:spPr bwMode="auto">
        <a:xfrm>
          <a:off x="151466550" y="445579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3852083" name="Chart 11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3852084" name="Chart 11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101</xdr:row>
      <xdr:rowOff>142875</xdr:rowOff>
    </xdr:from>
    <xdr:to>
      <xdr:col>8</xdr:col>
      <xdr:colOff>1371600</xdr:colOff>
      <xdr:row>112</xdr:row>
      <xdr:rowOff>247650</xdr:rowOff>
    </xdr:to>
    <xdr:graphicFrame macro="">
      <xdr:nvGraphicFramePr>
        <xdr:cNvPr id="3852085" name="Chart 12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63</xdr:row>
      <xdr:rowOff>180975</xdr:rowOff>
    </xdr:from>
    <xdr:to>
      <xdr:col>9</xdr:col>
      <xdr:colOff>9525</xdr:colOff>
      <xdr:row>74</xdr:row>
      <xdr:rowOff>228600</xdr:rowOff>
    </xdr:to>
    <xdr:graphicFrame macro="">
      <xdr:nvGraphicFramePr>
        <xdr:cNvPr id="3852086" name="Chart 12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25</xdr:row>
      <xdr:rowOff>180975</xdr:rowOff>
    </xdr:from>
    <xdr:to>
      <xdr:col>9</xdr:col>
      <xdr:colOff>9525</xdr:colOff>
      <xdr:row>36</xdr:row>
      <xdr:rowOff>304800</xdr:rowOff>
    </xdr:to>
    <xdr:graphicFrame macro="">
      <xdr:nvGraphicFramePr>
        <xdr:cNvPr id="3852087" name="Chart 12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139</xdr:row>
      <xdr:rowOff>114300</xdr:rowOff>
    </xdr:from>
    <xdr:to>
      <xdr:col>9</xdr:col>
      <xdr:colOff>0</xdr:colOff>
      <xdr:row>151</xdr:row>
      <xdr:rowOff>0</xdr:rowOff>
    </xdr:to>
    <xdr:graphicFrame macro="">
      <xdr:nvGraphicFramePr>
        <xdr:cNvPr id="3852088" name="Chart 12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177</xdr:row>
      <xdr:rowOff>161925</xdr:rowOff>
    </xdr:from>
    <xdr:to>
      <xdr:col>9</xdr:col>
      <xdr:colOff>9525</xdr:colOff>
      <xdr:row>188</xdr:row>
      <xdr:rowOff>266700</xdr:rowOff>
    </xdr:to>
    <xdr:graphicFrame macro="">
      <xdr:nvGraphicFramePr>
        <xdr:cNvPr id="3852089" name="Chart 12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85725</xdr:colOff>
      <xdr:row>206</xdr:row>
      <xdr:rowOff>85725</xdr:rowOff>
    </xdr:from>
    <xdr:to>
      <xdr:col>8</xdr:col>
      <xdr:colOff>333375</xdr:colOff>
      <xdr:row>208</xdr:row>
      <xdr:rowOff>161925</xdr:rowOff>
    </xdr:to>
    <xdr:sp macro="" textlink="">
      <xdr:nvSpPr>
        <xdr:cNvPr id="5305" name="WordArt 1209"/>
        <xdr:cNvSpPr>
          <a:spLocks noChangeArrowheads="1" noChangeShapeType="1" noTextEdit="1"/>
        </xdr:cNvSpPr>
      </xdr:nvSpPr>
      <xdr:spPr bwMode="auto">
        <a:xfrm>
          <a:off x="151152225" y="61083825"/>
          <a:ext cx="4448175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دول مجلس التعاون الخليجي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Gulf Cooperation Council 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2</xdr:col>
      <xdr:colOff>409575</xdr:colOff>
      <xdr:row>78</xdr:row>
      <xdr:rowOff>0</xdr:rowOff>
    </xdr:from>
    <xdr:to>
      <xdr:col>8</xdr:col>
      <xdr:colOff>142875</xdr:colOff>
      <xdr:row>78</xdr:row>
      <xdr:rowOff>0</xdr:rowOff>
    </xdr:to>
    <xdr:sp macro="" textlink="">
      <xdr:nvSpPr>
        <xdr:cNvPr id="5333" name="Text Box 1237"/>
        <xdr:cNvSpPr txBox="1">
          <a:spLocks noChangeArrowheads="1"/>
        </xdr:cNvSpPr>
      </xdr:nvSpPr>
      <xdr:spPr bwMode="auto">
        <a:xfrm>
          <a:off x="151342725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78</xdr:row>
      <xdr:rowOff>0</xdr:rowOff>
    </xdr:from>
    <xdr:to>
      <xdr:col>8</xdr:col>
      <xdr:colOff>38100</xdr:colOff>
      <xdr:row>78</xdr:row>
      <xdr:rowOff>0</xdr:rowOff>
    </xdr:to>
    <xdr:sp macro="" textlink="">
      <xdr:nvSpPr>
        <xdr:cNvPr id="5334" name="Text Box 1238"/>
        <xdr:cNvSpPr txBox="1">
          <a:spLocks noChangeArrowheads="1"/>
        </xdr:cNvSpPr>
      </xdr:nvSpPr>
      <xdr:spPr bwMode="auto">
        <a:xfrm>
          <a:off x="151447500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78</xdr:row>
      <xdr:rowOff>0</xdr:rowOff>
    </xdr:from>
    <xdr:to>
      <xdr:col>8</xdr:col>
      <xdr:colOff>95250</xdr:colOff>
      <xdr:row>78</xdr:row>
      <xdr:rowOff>0</xdr:rowOff>
    </xdr:to>
    <xdr:sp macro="" textlink="">
      <xdr:nvSpPr>
        <xdr:cNvPr id="5335" name="Text Box 1239"/>
        <xdr:cNvSpPr txBox="1">
          <a:spLocks noChangeArrowheads="1"/>
        </xdr:cNvSpPr>
      </xdr:nvSpPr>
      <xdr:spPr bwMode="auto">
        <a:xfrm>
          <a:off x="151390350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78</xdr:row>
      <xdr:rowOff>0</xdr:rowOff>
    </xdr:from>
    <xdr:to>
      <xdr:col>8</xdr:col>
      <xdr:colOff>19050</xdr:colOff>
      <xdr:row>78</xdr:row>
      <xdr:rowOff>0</xdr:rowOff>
    </xdr:to>
    <xdr:sp macro="" textlink="">
      <xdr:nvSpPr>
        <xdr:cNvPr id="5336" name="Text Box 1240"/>
        <xdr:cNvSpPr txBox="1">
          <a:spLocks noChangeArrowheads="1"/>
        </xdr:cNvSpPr>
      </xdr:nvSpPr>
      <xdr:spPr bwMode="auto">
        <a:xfrm>
          <a:off x="151466550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78</xdr:row>
      <xdr:rowOff>0</xdr:rowOff>
    </xdr:from>
    <xdr:to>
      <xdr:col>8</xdr:col>
      <xdr:colOff>47625</xdr:colOff>
      <xdr:row>78</xdr:row>
      <xdr:rowOff>0</xdr:rowOff>
    </xdr:to>
    <xdr:sp macro="" textlink="">
      <xdr:nvSpPr>
        <xdr:cNvPr id="5337" name="Text Box 1241"/>
        <xdr:cNvSpPr txBox="1">
          <a:spLocks noChangeArrowheads="1"/>
        </xdr:cNvSpPr>
      </xdr:nvSpPr>
      <xdr:spPr bwMode="auto">
        <a:xfrm>
          <a:off x="151437975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78</xdr:row>
      <xdr:rowOff>0</xdr:rowOff>
    </xdr:from>
    <xdr:to>
      <xdr:col>8</xdr:col>
      <xdr:colOff>47625</xdr:colOff>
      <xdr:row>78</xdr:row>
      <xdr:rowOff>0</xdr:rowOff>
    </xdr:to>
    <xdr:sp macro="" textlink="">
      <xdr:nvSpPr>
        <xdr:cNvPr id="5338" name="Text Box 1242"/>
        <xdr:cNvSpPr txBox="1">
          <a:spLocks noChangeArrowheads="1"/>
        </xdr:cNvSpPr>
      </xdr:nvSpPr>
      <xdr:spPr bwMode="auto">
        <a:xfrm>
          <a:off x="151437975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78</xdr:row>
      <xdr:rowOff>0</xdr:rowOff>
    </xdr:from>
    <xdr:to>
      <xdr:col>7</xdr:col>
      <xdr:colOff>752475</xdr:colOff>
      <xdr:row>78</xdr:row>
      <xdr:rowOff>0</xdr:rowOff>
    </xdr:to>
    <xdr:sp macro="" textlink="">
      <xdr:nvSpPr>
        <xdr:cNvPr id="5339" name="Text Box 1243"/>
        <xdr:cNvSpPr txBox="1">
          <a:spLocks noChangeArrowheads="1"/>
        </xdr:cNvSpPr>
      </xdr:nvSpPr>
      <xdr:spPr bwMode="auto">
        <a:xfrm>
          <a:off x="151580850" y="23469600"/>
          <a:ext cx="3657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78</xdr:row>
      <xdr:rowOff>0</xdr:rowOff>
    </xdr:from>
    <xdr:to>
      <xdr:col>8</xdr:col>
      <xdr:colOff>57150</xdr:colOff>
      <xdr:row>78</xdr:row>
      <xdr:rowOff>0</xdr:rowOff>
    </xdr:to>
    <xdr:sp macro="" textlink="">
      <xdr:nvSpPr>
        <xdr:cNvPr id="5340" name="Text Box 1244"/>
        <xdr:cNvSpPr txBox="1">
          <a:spLocks noChangeArrowheads="1"/>
        </xdr:cNvSpPr>
      </xdr:nvSpPr>
      <xdr:spPr bwMode="auto">
        <a:xfrm>
          <a:off x="151428450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78</xdr:row>
      <xdr:rowOff>0</xdr:rowOff>
    </xdr:from>
    <xdr:to>
      <xdr:col>7</xdr:col>
      <xdr:colOff>714375</xdr:colOff>
      <xdr:row>78</xdr:row>
      <xdr:rowOff>0</xdr:rowOff>
    </xdr:to>
    <xdr:sp macro="" textlink="">
      <xdr:nvSpPr>
        <xdr:cNvPr id="5341" name="Text Box 1245"/>
        <xdr:cNvSpPr txBox="1">
          <a:spLocks noChangeArrowheads="1"/>
        </xdr:cNvSpPr>
      </xdr:nvSpPr>
      <xdr:spPr bwMode="auto">
        <a:xfrm>
          <a:off x="151618950" y="23469600"/>
          <a:ext cx="3629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78</xdr:row>
      <xdr:rowOff>0</xdr:rowOff>
    </xdr:from>
    <xdr:to>
      <xdr:col>8</xdr:col>
      <xdr:colOff>19050</xdr:colOff>
      <xdr:row>78</xdr:row>
      <xdr:rowOff>0</xdr:rowOff>
    </xdr:to>
    <xdr:sp macro="" textlink="">
      <xdr:nvSpPr>
        <xdr:cNvPr id="5342" name="Text Box 1246"/>
        <xdr:cNvSpPr txBox="1">
          <a:spLocks noChangeArrowheads="1"/>
        </xdr:cNvSpPr>
      </xdr:nvSpPr>
      <xdr:spPr bwMode="auto">
        <a:xfrm>
          <a:off x="151466550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78</xdr:row>
      <xdr:rowOff>0</xdr:rowOff>
    </xdr:from>
    <xdr:to>
      <xdr:col>8</xdr:col>
      <xdr:colOff>19050</xdr:colOff>
      <xdr:row>78</xdr:row>
      <xdr:rowOff>0</xdr:rowOff>
    </xdr:to>
    <xdr:sp macro="" textlink="">
      <xdr:nvSpPr>
        <xdr:cNvPr id="5343" name="Text Box 1247"/>
        <xdr:cNvSpPr txBox="1">
          <a:spLocks noChangeArrowheads="1"/>
        </xdr:cNvSpPr>
      </xdr:nvSpPr>
      <xdr:spPr bwMode="auto">
        <a:xfrm>
          <a:off x="151466550" y="2346960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116</xdr:row>
      <xdr:rowOff>0</xdr:rowOff>
    </xdr:from>
    <xdr:to>
      <xdr:col>8</xdr:col>
      <xdr:colOff>142875</xdr:colOff>
      <xdr:row>116</xdr:row>
      <xdr:rowOff>0</xdr:rowOff>
    </xdr:to>
    <xdr:sp macro="" textlink="">
      <xdr:nvSpPr>
        <xdr:cNvPr id="5344" name="Text Box 1248"/>
        <xdr:cNvSpPr txBox="1">
          <a:spLocks noChangeArrowheads="1"/>
        </xdr:cNvSpPr>
      </xdr:nvSpPr>
      <xdr:spPr bwMode="auto">
        <a:xfrm>
          <a:off x="151342725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116</xdr:row>
      <xdr:rowOff>0</xdr:rowOff>
    </xdr:from>
    <xdr:to>
      <xdr:col>8</xdr:col>
      <xdr:colOff>38100</xdr:colOff>
      <xdr:row>116</xdr:row>
      <xdr:rowOff>0</xdr:rowOff>
    </xdr:to>
    <xdr:sp macro="" textlink="">
      <xdr:nvSpPr>
        <xdr:cNvPr id="5345" name="Text Box 1249"/>
        <xdr:cNvSpPr txBox="1">
          <a:spLocks noChangeArrowheads="1"/>
        </xdr:cNvSpPr>
      </xdr:nvSpPr>
      <xdr:spPr bwMode="auto">
        <a:xfrm>
          <a:off x="151447500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116</xdr:row>
      <xdr:rowOff>0</xdr:rowOff>
    </xdr:from>
    <xdr:to>
      <xdr:col>8</xdr:col>
      <xdr:colOff>95250</xdr:colOff>
      <xdr:row>116</xdr:row>
      <xdr:rowOff>0</xdr:rowOff>
    </xdr:to>
    <xdr:sp macro="" textlink="">
      <xdr:nvSpPr>
        <xdr:cNvPr id="5346" name="Text Box 1250"/>
        <xdr:cNvSpPr txBox="1">
          <a:spLocks noChangeArrowheads="1"/>
        </xdr:cNvSpPr>
      </xdr:nvSpPr>
      <xdr:spPr bwMode="auto">
        <a:xfrm>
          <a:off x="151390350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116</xdr:row>
      <xdr:rowOff>0</xdr:rowOff>
    </xdr:from>
    <xdr:to>
      <xdr:col>8</xdr:col>
      <xdr:colOff>19050</xdr:colOff>
      <xdr:row>116</xdr:row>
      <xdr:rowOff>0</xdr:rowOff>
    </xdr:to>
    <xdr:sp macro="" textlink="">
      <xdr:nvSpPr>
        <xdr:cNvPr id="5347" name="Text Box 1251"/>
        <xdr:cNvSpPr txBox="1">
          <a:spLocks noChangeArrowheads="1"/>
        </xdr:cNvSpPr>
      </xdr:nvSpPr>
      <xdr:spPr bwMode="auto">
        <a:xfrm>
          <a:off x="151466550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116</xdr:row>
      <xdr:rowOff>0</xdr:rowOff>
    </xdr:from>
    <xdr:to>
      <xdr:col>8</xdr:col>
      <xdr:colOff>47625</xdr:colOff>
      <xdr:row>116</xdr:row>
      <xdr:rowOff>0</xdr:rowOff>
    </xdr:to>
    <xdr:sp macro="" textlink="">
      <xdr:nvSpPr>
        <xdr:cNvPr id="5348" name="Text Box 1252"/>
        <xdr:cNvSpPr txBox="1">
          <a:spLocks noChangeArrowheads="1"/>
        </xdr:cNvSpPr>
      </xdr:nvSpPr>
      <xdr:spPr bwMode="auto">
        <a:xfrm>
          <a:off x="151437975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116</xdr:row>
      <xdr:rowOff>0</xdr:rowOff>
    </xdr:from>
    <xdr:to>
      <xdr:col>8</xdr:col>
      <xdr:colOff>47625</xdr:colOff>
      <xdr:row>116</xdr:row>
      <xdr:rowOff>0</xdr:rowOff>
    </xdr:to>
    <xdr:sp macro="" textlink="">
      <xdr:nvSpPr>
        <xdr:cNvPr id="5349" name="Text Box 1253"/>
        <xdr:cNvSpPr txBox="1">
          <a:spLocks noChangeArrowheads="1"/>
        </xdr:cNvSpPr>
      </xdr:nvSpPr>
      <xdr:spPr bwMode="auto">
        <a:xfrm>
          <a:off x="151437975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116</xdr:row>
      <xdr:rowOff>0</xdr:rowOff>
    </xdr:from>
    <xdr:to>
      <xdr:col>7</xdr:col>
      <xdr:colOff>752475</xdr:colOff>
      <xdr:row>116</xdr:row>
      <xdr:rowOff>0</xdr:rowOff>
    </xdr:to>
    <xdr:sp macro="" textlink="">
      <xdr:nvSpPr>
        <xdr:cNvPr id="5350" name="Text Box 1254"/>
        <xdr:cNvSpPr txBox="1">
          <a:spLocks noChangeArrowheads="1"/>
        </xdr:cNvSpPr>
      </xdr:nvSpPr>
      <xdr:spPr bwMode="auto">
        <a:xfrm>
          <a:off x="151580850" y="34242375"/>
          <a:ext cx="3657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116</xdr:row>
      <xdr:rowOff>0</xdr:rowOff>
    </xdr:from>
    <xdr:to>
      <xdr:col>8</xdr:col>
      <xdr:colOff>57150</xdr:colOff>
      <xdr:row>116</xdr:row>
      <xdr:rowOff>0</xdr:rowOff>
    </xdr:to>
    <xdr:sp macro="" textlink="">
      <xdr:nvSpPr>
        <xdr:cNvPr id="5351" name="Text Box 1255"/>
        <xdr:cNvSpPr txBox="1">
          <a:spLocks noChangeArrowheads="1"/>
        </xdr:cNvSpPr>
      </xdr:nvSpPr>
      <xdr:spPr bwMode="auto">
        <a:xfrm>
          <a:off x="151428450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116</xdr:row>
      <xdr:rowOff>0</xdr:rowOff>
    </xdr:from>
    <xdr:to>
      <xdr:col>7</xdr:col>
      <xdr:colOff>714375</xdr:colOff>
      <xdr:row>116</xdr:row>
      <xdr:rowOff>0</xdr:rowOff>
    </xdr:to>
    <xdr:sp macro="" textlink="">
      <xdr:nvSpPr>
        <xdr:cNvPr id="5352" name="Text Box 1256"/>
        <xdr:cNvSpPr txBox="1">
          <a:spLocks noChangeArrowheads="1"/>
        </xdr:cNvSpPr>
      </xdr:nvSpPr>
      <xdr:spPr bwMode="auto">
        <a:xfrm>
          <a:off x="151618950" y="34242375"/>
          <a:ext cx="3629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116</xdr:row>
      <xdr:rowOff>0</xdr:rowOff>
    </xdr:from>
    <xdr:to>
      <xdr:col>8</xdr:col>
      <xdr:colOff>19050</xdr:colOff>
      <xdr:row>116</xdr:row>
      <xdr:rowOff>0</xdr:rowOff>
    </xdr:to>
    <xdr:sp macro="" textlink="">
      <xdr:nvSpPr>
        <xdr:cNvPr id="5353" name="Text Box 1257"/>
        <xdr:cNvSpPr txBox="1">
          <a:spLocks noChangeArrowheads="1"/>
        </xdr:cNvSpPr>
      </xdr:nvSpPr>
      <xdr:spPr bwMode="auto">
        <a:xfrm>
          <a:off x="151466550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116</xdr:row>
      <xdr:rowOff>0</xdr:rowOff>
    </xdr:from>
    <xdr:to>
      <xdr:col>8</xdr:col>
      <xdr:colOff>19050</xdr:colOff>
      <xdr:row>116</xdr:row>
      <xdr:rowOff>0</xdr:rowOff>
    </xdr:to>
    <xdr:sp macro="" textlink="">
      <xdr:nvSpPr>
        <xdr:cNvPr id="5354" name="Text Box 1258"/>
        <xdr:cNvSpPr txBox="1">
          <a:spLocks noChangeArrowheads="1"/>
        </xdr:cNvSpPr>
      </xdr:nvSpPr>
      <xdr:spPr bwMode="auto">
        <a:xfrm>
          <a:off x="151466550" y="34242375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154</xdr:row>
      <xdr:rowOff>0</xdr:rowOff>
    </xdr:from>
    <xdr:to>
      <xdr:col>8</xdr:col>
      <xdr:colOff>142875</xdr:colOff>
      <xdr:row>154</xdr:row>
      <xdr:rowOff>0</xdr:rowOff>
    </xdr:to>
    <xdr:sp macro="" textlink="">
      <xdr:nvSpPr>
        <xdr:cNvPr id="5355" name="Text Box 1259"/>
        <xdr:cNvSpPr txBox="1">
          <a:spLocks noChangeArrowheads="1"/>
        </xdr:cNvSpPr>
      </xdr:nvSpPr>
      <xdr:spPr bwMode="auto">
        <a:xfrm>
          <a:off x="151342725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154</xdr:row>
      <xdr:rowOff>0</xdr:rowOff>
    </xdr:from>
    <xdr:to>
      <xdr:col>8</xdr:col>
      <xdr:colOff>38100</xdr:colOff>
      <xdr:row>154</xdr:row>
      <xdr:rowOff>0</xdr:rowOff>
    </xdr:to>
    <xdr:sp macro="" textlink="">
      <xdr:nvSpPr>
        <xdr:cNvPr id="5356" name="Text Box 1260"/>
        <xdr:cNvSpPr txBox="1">
          <a:spLocks noChangeArrowheads="1"/>
        </xdr:cNvSpPr>
      </xdr:nvSpPr>
      <xdr:spPr bwMode="auto">
        <a:xfrm>
          <a:off x="151447500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154</xdr:row>
      <xdr:rowOff>0</xdr:rowOff>
    </xdr:from>
    <xdr:to>
      <xdr:col>8</xdr:col>
      <xdr:colOff>95250</xdr:colOff>
      <xdr:row>154</xdr:row>
      <xdr:rowOff>0</xdr:rowOff>
    </xdr:to>
    <xdr:sp macro="" textlink="">
      <xdr:nvSpPr>
        <xdr:cNvPr id="5357" name="Text Box 1261"/>
        <xdr:cNvSpPr txBox="1">
          <a:spLocks noChangeArrowheads="1"/>
        </xdr:cNvSpPr>
      </xdr:nvSpPr>
      <xdr:spPr bwMode="auto">
        <a:xfrm>
          <a:off x="151390350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154</xdr:row>
      <xdr:rowOff>0</xdr:rowOff>
    </xdr:from>
    <xdr:to>
      <xdr:col>8</xdr:col>
      <xdr:colOff>19050</xdr:colOff>
      <xdr:row>154</xdr:row>
      <xdr:rowOff>0</xdr:rowOff>
    </xdr:to>
    <xdr:sp macro="" textlink="">
      <xdr:nvSpPr>
        <xdr:cNvPr id="5358" name="Text Box 1262"/>
        <xdr:cNvSpPr txBox="1">
          <a:spLocks noChangeArrowheads="1"/>
        </xdr:cNvSpPr>
      </xdr:nvSpPr>
      <xdr:spPr bwMode="auto">
        <a:xfrm>
          <a:off x="151466550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154</xdr:row>
      <xdr:rowOff>0</xdr:rowOff>
    </xdr:from>
    <xdr:to>
      <xdr:col>8</xdr:col>
      <xdr:colOff>47625</xdr:colOff>
      <xdr:row>154</xdr:row>
      <xdr:rowOff>0</xdr:rowOff>
    </xdr:to>
    <xdr:sp macro="" textlink="">
      <xdr:nvSpPr>
        <xdr:cNvPr id="5359" name="Text Box 1263"/>
        <xdr:cNvSpPr txBox="1">
          <a:spLocks noChangeArrowheads="1"/>
        </xdr:cNvSpPr>
      </xdr:nvSpPr>
      <xdr:spPr bwMode="auto">
        <a:xfrm>
          <a:off x="151437975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154</xdr:row>
      <xdr:rowOff>0</xdr:rowOff>
    </xdr:from>
    <xdr:to>
      <xdr:col>8</xdr:col>
      <xdr:colOff>47625</xdr:colOff>
      <xdr:row>154</xdr:row>
      <xdr:rowOff>0</xdr:rowOff>
    </xdr:to>
    <xdr:sp macro="" textlink="">
      <xdr:nvSpPr>
        <xdr:cNvPr id="5360" name="Text Box 1264"/>
        <xdr:cNvSpPr txBox="1">
          <a:spLocks noChangeArrowheads="1"/>
        </xdr:cNvSpPr>
      </xdr:nvSpPr>
      <xdr:spPr bwMode="auto">
        <a:xfrm>
          <a:off x="151437975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154</xdr:row>
      <xdr:rowOff>0</xdr:rowOff>
    </xdr:from>
    <xdr:to>
      <xdr:col>7</xdr:col>
      <xdr:colOff>752475</xdr:colOff>
      <xdr:row>154</xdr:row>
      <xdr:rowOff>0</xdr:rowOff>
    </xdr:to>
    <xdr:sp macro="" textlink="">
      <xdr:nvSpPr>
        <xdr:cNvPr id="5361" name="Text Box 1265"/>
        <xdr:cNvSpPr txBox="1">
          <a:spLocks noChangeArrowheads="1"/>
        </xdr:cNvSpPr>
      </xdr:nvSpPr>
      <xdr:spPr bwMode="auto">
        <a:xfrm>
          <a:off x="151580850" y="45015150"/>
          <a:ext cx="3657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154</xdr:row>
      <xdr:rowOff>0</xdr:rowOff>
    </xdr:from>
    <xdr:to>
      <xdr:col>8</xdr:col>
      <xdr:colOff>57150</xdr:colOff>
      <xdr:row>154</xdr:row>
      <xdr:rowOff>0</xdr:rowOff>
    </xdr:to>
    <xdr:sp macro="" textlink="">
      <xdr:nvSpPr>
        <xdr:cNvPr id="5362" name="Text Box 1266"/>
        <xdr:cNvSpPr txBox="1">
          <a:spLocks noChangeArrowheads="1"/>
        </xdr:cNvSpPr>
      </xdr:nvSpPr>
      <xdr:spPr bwMode="auto">
        <a:xfrm>
          <a:off x="151428450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154</xdr:row>
      <xdr:rowOff>0</xdr:rowOff>
    </xdr:from>
    <xdr:to>
      <xdr:col>7</xdr:col>
      <xdr:colOff>714375</xdr:colOff>
      <xdr:row>154</xdr:row>
      <xdr:rowOff>0</xdr:rowOff>
    </xdr:to>
    <xdr:sp macro="" textlink="">
      <xdr:nvSpPr>
        <xdr:cNvPr id="5363" name="Text Box 1267"/>
        <xdr:cNvSpPr txBox="1">
          <a:spLocks noChangeArrowheads="1"/>
        </xdr:cNvSpPr>
      </xdr:nvSpPr>
      <xdr:spPr bwMode="auto">
        <a:xfrm>
          <a:off x="151618950" y="45015150"/>
          <a:ext cx="3629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154</xdr:row>
      <xdr:rowOff>0</xdr:rowOff>
    </xdr:from>
    <xdr:to>
      <xdr:col>8</xdr:col>
      <xdr:colOff>19050</xdr:colOff>
      <xdr:row>154</xdr:row>
      <xdr:rowOff>0</xdr:rowOff>
    </xdr:to>
    <xdr:sp macro="" textlink="">
      <xdr:nvSpPr>
        <xdr:cNvPr id="5364" name="Text Box 1268"/>
        <xdr:cNvSpPr txBox="1">
          <a:spLocks noChangeArrowheads="1"/>
        </xdr:cNvSpPr>
      </xdr:nvSpPr>
      <xdr:spPr bwMode="auto">
        <a:xfrm>
          <a:off x="151466550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154</xdr:row>
      <xdr:rowOff>0</xdr:rowOff>
    </xdr:from>
    <xdr:to>
      <xdr:col>8</xdr:col>
      <xdr:colOff>19050</xdr:colOff>
      <xdr:row>154</xdr:row>
      <xdr:rowOff>0</xdr:rowOff>
    </xdr:to>
    <xdr:sp macro="" textlink="">
      <xdr:nvSpPr>
        <xdr:cNvPr id="5365" name="Text Box 1269"/>
        <xdr:cNvSpPr txBox="1">
          <a:spLocks noChangeArrowheads="1"/>
        </xdr:cNvSpPr>
      </xdr:nvSpPr>
      <xdr:spPr bwMode="auto">
        <a:xfrm>
          <a:off x="151466550" y="4501515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8</xdr:col>
      <xdr:colOff>1362075</xdr:colOff>
      <xdr:row>42</xdr:row>
      <xdr:rowOff>28575</xdr:rowOff>
    </xdr:to>
    <xdr:sp macro="" textlink="">
      <xdr:nvSpPr>
        <xdr:cNvPr id="3852125" name="AutoShape 1271"/>
        <xdr:cNvSpPr>
          <a:spLocks noChangeArrowheads="1"/>
        </xdr:cNvSpPr>
      </xdr:nvSpPr>
      <xdr:spPr bwMode="auto">
        <a:xfrm>
          <a:off x="150123525" y="115633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8</xdr:col>
      <xdr:colOff>1362075</xdr:colOff>
      <xdr:row>80</xdr:row>
      <xdr:rowOff>28575</xdr:rowOff>
    </xdr:to>
    <xdr:sp macro="" textlink="">
      <xdr:nvSpPr>
        <xdr:cNvPr id="3852126" name="AutoShape 1272"/>
        <xdr:cNvSpPr>
          <a:spLocks noChangeArrowheads="1"/>
        </xdr:cNvSpPr>
      </xdr:nvSpPr>
      <xdr:spPr bwMode="auto">
        <a:xfrm>
          <a:off x="150123525" y="231552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8</xdr:col>
      <xdr:colOff>1362075</xdr:colOff>
      <xdr:row>118</xdr:row>
      <xdr:rowOff>28575</xdr:rowOff>
    </xdr:to>
    <xdr:sp macro="" textlink="">
      <xdr:nvSpPr>
        <xdr:cNvPr id="3852127" name="AutoShape 1273"/>
        <xdr:cNvSpPr>
          <a:spLocks noChangeArrowheads="1"/>
        </xdr:cNvSpPr>
      </xdr:nvSpPr>
      <xdr:spPr bwMode="auto">
        <a:xfrm>
          <a:off x="150123525" y="339280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153</xdr:row>
      <xdr:rowOff>0</xdr:rowOff>
    </xdr:from>
    <xdr:to>
      <xdr:col>8</xdr:col>
      <xdr:colOff>1362075</xdr:colOff>
      <xdr:row>156</xdr:row>
      <xdr:rowOff>28575</xdr:rowOff>
    </xdr:to>
    <xdr:sp macro="" textlink="">
      <xdr:nvSpPr>
        <xdr:cNvPr id="3852128" name="AutoShape 1274"/>
        <xdr:cNvSpPr>
          <a:spLocks noChangeArrowheads="1"/>
        </xdr:cNvSpPr>
      </xdr:nvSpPr>
      <xdr:spPr bwMode="auto">
        <a:xfrm>
          <a:off x="150123525" y="447008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1560480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49" name="Text Box 5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1" name="Text Box 7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3" name="Text Box 9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4" name="Text Box 10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5" name="Text Box 11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6" name="Text Box 12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7" name="Text Box 13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8" name="Text Box 14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9" name="Text Box 15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0" name="Text Box 16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161" name="Text Box 17"/>
        <xdr:cNvSpPr txBox="1">
          <a:spLocks noChangeArrowheads="1"/>
        </xdr:cNvSpPr>
      </xdr:nvSpPr>
      <xdr:spPr bwMode="auto">
        <a:xfrm>
          <a:off x="1560480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2" name="Text Box 18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3" name="Text Box 19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4" name="Text Box 20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5" name="Text Box 21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6" name="Text Box 22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7" name="Text Box 23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8" name="Text Box 24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9" name="Text Box 25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0" name="Text Box 26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1" name="Text Box 27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2" name="Text Box 28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3" name="Text Box 29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4" name="Text Box 30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5" name="Text Box 31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6" name="Text Box 32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7" name="Text Box 33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8" name="Text Box 34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79" name="Text Box 35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</xdr:row>
      <xdr:rowOff>95250</xdr:rowOff>
    </xdr:from>
    <xdr:to>
      <xdr:col>0</xdr:col>
      <xdr:colOff>0</xdr:colOff>
      <xdr:row>4</xdr:row>
      <xdr:rowOff>0</xdr:rowOff>
    </xdr:to>
    <xdr:sp macro="" textlink="">
      <xdr:nvSpPr>
        <xdr:cNvPr id="6180" name="Text Box 36"/>
        <xdr:cNvSpPr txBox="1">
          <a:spLocks noChangeArrowheads="1"/>
        </xdr:cNvSpPr>
      </xdr:nvSpPr>
      <xdr:spPr bwMode="auto">
        <a:xfrm>
          <a:off x="156048075" y="866775"/>
          <a:ext cx="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6182" name="Text Box 38"/>
        <xdr:cNvSpPr txBox="1">
          <a:spLocks noChangeArrowheads="1"/>
        </xdr:cNvSpPr>
      </xdr:nvSpPr>
      <xdr:spPr bwMode="auto">
        <a:xfrm>
          <a:off x="156048075" y="11058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6183" name="Text Box 39"/>
        <xdr:cNvSpPr txBox="1">
          <a:spLocks noChangeArrowheads="1"/>
        </xdr:cNvSpPr>
      </xdr:nvSpPr>
      <xdr:spPr bwMode="auto">
        <a:xfrm>
          <a:off x="156048075" y="110585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6184" name="Text Box 40"/>
        <xdr:cNvSpPr txBox="1">
          <a:spLocks noChangeArrowheads="1"/>
        </xdr:cNvSpPr>
      </xdr:nvSpPr>
      <xdr:spPr bwMode="auto">
        <a:xfrm>
          <a:off x="156048075" y="11058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6185" name="Text Box 41"/>
        <xdr:cNvSpPr txBox="1">
          <a:spLocks noChangeArrowheads="1"/>
        </xdr:cNvSpPr>
      </xdr:nvSpPr>
      <xdr:spPr bwMode="auto">
        <a:xfrm>
          <a:off x="156048075" y="110585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0</xdr:col>
      <xdr:colOff>0</xdr:colOff>
      <xdr:row>42</xdr:row>
      <xdr:rowOff>0</xdr:rowOff>
    </xdr:to>
    <xdr:sp macro="" textlink="">
      <xdr:nvSpPr>
        <xdr:cNvPr id="6186" name="Text Box 42"/>
        <xdr:cNvSpPr txBox="1">
          <a:spLocks noChangeArrowheads="1"/>
        </xdr:cNvSpPr>
      </xdr:nvSpPr>
      <xdr:spPr bwMode="auto">
        <a:xfrm>
          <a:off x="156048075" y="11649075"/>
          <a:ext cx="0" cy="495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188" name="Text Box 44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189" name="Text Box 45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190" name="Text Box 46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191" name="Text Box 47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192" name="Text Box 48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193" name="Text Box 49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94" name="Text Box 50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95" name="Text Box 51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96" name="Text Box 52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97" name="Text Box 53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98" name="Text Box 54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99" name="Text Box 55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200" name="Text Box 56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201" name="Text Box 57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202" name="Text Box 58"/>
        <xdr:cNvSpPr txBox="1">
          <a:spLocks noChangeArrowheads="1"/>
        </xdr:cNvSpPr>
      </xdr:nvSpPr>
      <xdr:spPr bwMode="auto">
        <a:xfrm>
          <a:off x="156048075" y="142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203" name="Text Box 59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204" name="Text Box 60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205" name="Text Box 61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206" name="Text Box 62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207" name="Text Box 63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6208" name="Text Box 64"/>
        <xdr:cNvSpPr txBox="1">
          <a:spLocks noChangeArrowheads="1"/>
        </xdr:cNvSpPr>
      </xdr:nvSpPr>
      <xdr:spPr bwMode="auto">
        <a:xfrm>
          <a:off x="156048075" y="22402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6209" name="Text Box 65"/>
        <xdr:cNvSpPr txBox="1">
          <a:spLocks noChangeArrowheads="1"/>
        </xdr:cNvSpPr>
      </xdr:nvSpPr>
      <xdr:spPr bwMode="auto">
        <a:xfrm>
          <a:off x="156048075" y="23488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116</xdr:row>
      <xdr:rowOff>76200</xdr:rowOff>
    </xdr:from>
    <xdr:to>
      <xdr:col>0</xdr:col>
      <xdr:colOff>0</xdr:colOff>
      <xdr:row>118</xdr:row>
      <xdr:rowOff>0</xdr:rowOff>
    </xdr:to>
    <xdr:sp macro="" textlink="">
      <xdr:nvSpPr>
        <xdr:cNvPr id="6211" name="Text Box 67"/>
        <xdr:cNvSpPr txBox="1">
          <a:spLocks noChangeArrowheads="1"/>
        </xdr:cNvSpPr>
      </xdr:nvSpPr>
      <xdr:spPr bwMode="auto">
        <a:xfrm>
          <a:off x="156048075" y="34223325"/>
          <a:ext cx="0" cy="552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6213" name="Text Box 69"/>
        <xdr:cNvSpPr txBox="1">
          <a:spLocks noChangeArrowheads="1"/>
        </xdr:cNvSpPr>
      </xdr:nvSpPr>
      <xdr:spPr bwMode="auto">
        <a:xfrm>
          <a:off x="156048075" y="45100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0</xdr:colOff>
      <xdr:row>152</xdr:row>
      <xdr:rowOff>0</xdr:rowOff>
    </xdr:to>
    <xdr:sp macro="" textlink="">
      <xdr:nvSpPr>
        <xdr:cNvPr id="6214" name="Text Box 70"/>
        <xdr:cNvSpPr txBox="1">
          <a:spLocks noChangeArrowheads="1"/>
        </xdr:cNvSpPr>
      </xdr:nvSpPr>
      <xdr:spPr bwMode="auto">
        <a:xfrm>
          <a:off x="156048075" y="45100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153</xdr:row>
      <xdr:rowOff>142875</xdr:rowOff>
    </xdr:from>
    <xdr:to>
      <xdr:col>0</xdr:col>
      <xdr:colOff>0</xdr:colOff>
      <xdr:row>156</xdr:row>
      <xdr:rowOff>0</xdr:rowOff>
    </xdr:to>
    <xdr:sp macro="" textlink="">
      <xdr:nvSpPr>
        <xdr:cNvPr id="6215" name="Text Box 71"/>
        <xdr:cNvSpPr txBox="1">
          <a:spLocks noChangeArrowheads="1"/>
        </xdr:cNvSpPr>
      </xdr:nvSpPr>
      <xdr:spPr bwMode="auto">
        <a:xfrm>
          <a:off x="156048075" y="45386625"/>
          <a:ext cx="0" cy="800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17" name="Text Box 73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18" name="Text Box 74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19" name="Text Box 75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0" name="Text Box 76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1" name="Text Box 77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2" name="Text Box 78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3" name="Text Box 79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4" name="Text Box 80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5" name="Text Box 81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6" name="Text Box 82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7" name="Text Box 83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6228" name="Text Box 84"/>
        <xdr:cNvSpPr txBox="1">
          <a:spLocks noChangeArrowheads="1"/>
        </xdr:cNvSpPr>
      </xdr:nvSpPr>
      <xdr:spPr bwMode="auto">
        <a:xfrm>
          <a:off x="156048075" y="565118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6229" name="Text Box 85"/>
        <xdr:cNvSpPr txBox="1">
          <a:spLocks noChangeArrowheads="1"/>
        </xdr:cNvSpPr>
      </xdr:nvSpPr>
      <xdr:spPr bwMode="auto">
        <a:xfrm>
          <a:off x="1507998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230" name="Text Box 86"/>
        <xdr:cNvSpPr txBox="1">
          <a:spLocks noChangeArrowheads="1"/>
        </xdr:cNvSpPr>
      </xdr:nvSpPr>
      <xdr:spPr bwMode="auto">
        <a:xfrm>
          <a:off x="149456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6231" name="Text Box 87"/>
        <xdr:cNvSpPr txBox="1">
          <a:spLocks noChangeArrowheads="1"/>
        </xdr:cNvSpPr>
      </xdr:nvSpPr>
      <xdr:spPr bwMode="auto">
        <a:xfrm>
          <a:off x="1507998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32" name="Text Box 88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34" name="Text Box 90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36" name="Text Box 92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38" name="Text Box 94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40" name="Text Box 96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42" name="Text Box 98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44" name="Text Box 100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46" name="Text Box 102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48" name="Text Box 104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0" name="Text Box 106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2" name="Text Box 108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4" name="Text Box 110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5" name="Text Box 111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6" name="Text Box 112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7" name="Text Box 113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8" name="Text Box 114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59" name="Text Box 115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60" name="Text Box 116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61" name="Text Box 117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63" name="Text Box 119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6265" name="Text Box 121"/>
        <xdr:cNvSpPr txBox="1">
          <a:spLocks noChangeArrowheads="1"/>
        </xdr:cNvSpPr>
      </xdr:nvSpPr>
      <xdr:spPr bwMode="auto">
        <a:xfrm>
          <a:off x="149456775" y="108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38</xdr:row>
      <xdr:rowOff>0</xdr:rowOff>
    </xdr:from>
    <xdr:to>
      <xdr:col>8</xdr:col>
      <xdr:colOff>47625</xdr:colOff>
      <xdr:row>38</xdr:row>
      <xdr:rowOff>0</xdr:rowOff>
    </xdr:to>
    <xdr:sp macro="" textlink="">
      <xdr:nvSpPr>
        <xdr:cNvPr id="6269" name="Text Box 125"/>
        <xdr:cNvSpPr txBox="1">
          <a:spLocks noChangeArrowheads="1"/>
        </xdr:cNvSpPr>
      </xdr:nvSpPr>
      <xdr:spPr bwMode="auto">
        <a:xfrm>
          <a:off x="150790275" y="110585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38</xdr:row>
      <xdr:rowOff>0</xdr:rowOff>
    </xdr:from>
    <xdr:to>
      <xdr:col>8</xdr:col>
      <xdr:colOff>47625</xdr:colOff>
      <xdr:row>38</xdr:row>
      <xdr:rowOff>0</xdr:rowOff>
    </xdr:to>
    <xdr:sp macro="" textlink="">
      <xdr:nvSpPr>
        <xdr:cNvPr id="6271" name="Text Box 127"/>
        <xdr:cNvSpPr txBox="1">
          <a:spLocks noChangeArrowheads="1"/>
        </xdr:cNvSpPr>
      </xdr:nvSpPr>
      <xdr:spPr bwMode="auto">
        <a:xfrm>
          <a:off x="150790275" y="110585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76</xdr:row>
      <xdr:rowOff>0</xdr:rowOff>
    </xdr:from>
    <xdr:to>
      <xdr:col>8</xdr:col>
      <xdr:colOff>57150</xdr:colOff>
      <xdr:row>76</xdr:row>
      <xdr:rowOff>0</xdr:rowOff>
    </xdr:to>
    <xdr:sp macro="" textlink="">
      <xdr:nvSpPr>
        <xdr:cNvPr id="6275" name="Text Box 131"/>
        <xdr:cNvSpPr txBox="1">
          <a:spLocks noChangeArrowheads="1"/>
        </xdr:cNvSpPr>
      </xdr:nvSpPr>
      <xdr:spPr bwMode="auto">
        <a:xfrm>
          <a:off x="150780750" y="22402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76</xdr:row>
      <xdr:rowOff>0</xdr:rowOff>
    </xdr:from>
    <xdr:to>
      <xdr:col>7</xdr:col>
      <xdr:colOff>714375</xdr:colOff>
      <xdr:row>76</xdr:row>
      <xdr:rowOff>0</xdr:rowOff>
    </xdr:to>
    <xdr:sp macro="" textlink="">
      <xdr:nvSpPr>
        <xdr:cNvPr id="6277" name="Text Box 133"/>
        <xdr:cNvSpPr txBox="1">
          <a:spLocks noChangeArrowheads="1"/>
        </xdr:cNvSpPr>
      </xdr:nvSpPr>
      <xdr:spPr bwMode="auto">
        <a:xfrm>
          <a:off x="150971250" y="22402800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76</xdr:row>
      <xdr:rowOff>0</xdr:rowOff>
    </xdr:from>
    <xdr:to>
      <xdr:col>8</xdr:col>
      <xdr:colOff>19050</xdr:colOff>
      <xdr:row>76</xdr:row>
      <xdr:rowOff>0</xdr:rowOff>
    </xdr:to>
    <xdr:sp macro="" textlink="">
      <xdr:nvSpPr>
        <xdr:cNvPr id="6279" name="Text Box 135"/>
        <xdr:cNvSpPr txBox="1">
          <a:spLocks noChangeArrowheads="1"/>
        </xdr:cNvSpPr>
      </xdr:nvSpPr>
      <xdr:spPr bwMode="auto">
        <a:xfrm>
          <a:off x="150818850" y="22402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76</xdr:row>
      <xdr:rowOff>0</xdr:rowOff>
    </xdr:from>
    <xdr:to>
      <xdr:col>8</xdr:col>
      <xdr:colOff>19050</xdr:colOff>
      <xdr:row>76</xdr:row>
      <xdr:rowOff>0</xdr:rowOff>
    </xdr:to>
    <xdr:sp macro="" textlink="">
      <xdr:nvSpPr>
        <xdr:cNvPr id="6288" name="Text Box 144"/>
        <xdr:cNvSpPr txBox="1">
          <a:spLocks noChangeArrowheads="1"/>
        </xdr:cNvSpPr>
      </xdr:nvSpPr>
      <xdr:spPr bwMode="auto">
        <a:xfrm>
          <a:off x="150818850" y="22402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76</xdr:row>
      <xdr:rowOff>0</xdr:rowOff>
    </xdr:from>
    <xdr:to>
      <xdr:col>8</xdr:col>
      <xdr:colOff>38100</xdr:colOff>
      <xdr:row>76</xdr:row>
      <xdr:rowOff>0</xdr:rowOff>
    </xdr:to>
    <xdr:sp macro="" textlink="">
      <xdr:nvSpPr>
        <xdr:cNvPr id="6291" name="Text Box 147"/>
        <xdr:cNvSpPr txBox="1">
          <a:spLocks noChangeArrowheads="1"/>
        </xdr:cNvSpPr>
      </xdr:nvSpPr>
      <xdr:spPr bwMode="auto">
        <a:xfrm>
          <a:off x="150799800" y="2240280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76</xdr:row>
      <xdr:rowOff>0</xdr:rowOff>
    </xdr:from>
    <xdr:to>
      <xdr:col>8</xdr:col>
      <xdr:colOff>152400</xdr:colOff>
      <xdr:row>76</xdr:row>
      <xdr:rowOff>0</xdr:rowOff>
    </xdr:to>
    <xdr:sp macro="" textlink="">
      <xdr:nvSpPr>
        <xdr:cNvPr id="6292" name="Text Box 148"/>
        <xdr:cNvSpPr txBox="1">
          <a:spLocks noChangeArrowheads="1"/>
        </xdr:cNvSpPr>
      </xdr:nvSpPr>
      <xdr:spPr bwMode="auto">
        <a:xfrm>
          <a:off x="150685500" y="22402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152</xdr:row>
      <xdr:rowOff>0</xdr:rowOff>
    </xdr:from>
    <xdr:to>
      <xdr:col>8</xdr:col>
      <xdr:colOff>85725</xdr:colOff>
      <xdr:row>152</xdr:row>
      <xdr:rowOff>0</xdr:rowOff>
    </xdr:to>
    <xdr:sp macro="" textlink="">
      <xdr:nvSpPr>
        <xdr:cNvPr id="6298" name="Text Box 154"/>
        <xdr:cNvSpPr txBox="1">
          <a:spLocks noChangeArrowheads="1"/>
        </xdr:cNvSpPr>
      </xdr:nvSpPr>
      <xdr:spPr bwMode="auto">
        <a:xfrm>
          <a:off x="150752175" y="45100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190</xdr:row>
      <xdr:rowOff>0</xdr:rowOff>
    </xdr:from>
    <xdr:to>
      <xdr:col>7</xdr:col>
      <xdr:colOff>647700</xdr:colOff>
      <xdr:row>190</xdr:row>
      <xdr:rowOff>0</xdr:rowOff>
    </xdr:to>
    <xdr:sp macro="" textlink="">
      <xdr:nvSpPr>
        <xdr:cNvPr id="6302" name="Text Box 158"/>
        <xdr:cNvSpPr txBox="1">
          <a:spLocks noChangeArrowheads="1"/>
        </xdr:cNvSpPr>
      </xdr:nvSpPr>
      <xdr:spPr bwMode="auto">
        <a:xfrm>
          <a:off x="151037925" y="56511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190</xdr:row>
      <xdr:rowOff>0</xdr:rowOff>
    </xdr:from>
    <xdr:to>
      <xdr:col>7</xdr:col>
      <xdr:colOff>647700</xdr:colOff>
      <xdr:row>190</xdr:row>
      <xdr:rowOff>0</xdr:rowOff>
    </xdr:to>
    <xdr:sp macro="" textlink="">
      <xdr:nvSpPr>
        <xdr:cNvPr id="6304" name="Text Box 160"/>
        <xdr:cNvSpPr txBox="1">
          <a:spLocks noChangeArrowheads="1"/>
        </xdr:cNvSpPr>
      </xdr:nvSpPr>
      <xdr:spPr bwMode="auto">
        <a:xfrm>
          <a:off x="151037925" y="56511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190</xdr:row>
      <xdr:rowOff>0</xdr:rowOff>
    </xdr:from>
    <xdr:to>
      <xdr:col>7</xdr:col>
      <xdr:colOff>542925</xdr:colOff>
      <xdr:row>190</xdr:row>
      <xdr:rowOff>0</xdr:rowOff>
    </xdr:to>
    <xdr:sp macro="" textlink="">
      <xdr:nvSpPr>
        <xdr:cNvPr id="6306" name="Text Box 162"/>
        <xdr:cNvSpPr txBox="1">
          <a:spLocks noChangeArrowheads="1"/>
        </xdr:cNvSpPr>
      </xdr:nvSpPr>
      <xdr:spPr bwMode="auto">
        <a:xfrm>
          <a:off x="151142700" y="56511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190</xdr:row>
      <xdr:rowOff>0</xdr:rowOff>
    </xdr:from>
    <xdr:to>
      <xdr:col>7</xdr:col>
      <xdr:colOff>619125</xdr:colOff>
      <xdr:row>190</xdr:row>
      <xdr:rowOff>0</xdr:rowOff>
    </xdr:to>
    <xdr:sp macro="" textlink="">
      <xdr:nvSpPr>
        <xdr:cNvPr id="6308" name="Text Box 164"/>
        <xdr:cNvSpPr txBox="1">
          <a:spLocks noChangeArrowheads="1"/>
        </xdr:cNvSpPr>
      </xdr:nvSpPr>
      <xdr:spPr bwMode="auto">
        <a:xfrm>
          <a:off x="151066500" y="565118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190</xdr:row>
      <xdr:rowOff>0</xdr:rowOff>
    </xdr:from>
    <xdr:to>
      <xdr:col>7</xdr:col>
      <xdr:colOff>762000</xdr:colOff>
      <xdr:row>190</xdr:row>
      <xdr:rowOff>0</xdr:rowOff>
    </xdr:to>
    <xdr:sp macro="" textlink="">
      <xdr:nvSpPr>
        <xdr:cNvPr id="6310" name="Text Box 166"/>
        <xdr:cNvSpPr txBox="1">
          <a:spLocks noChangeArrowheads="1"/>
        </xdr:cNvSpPr>
      </xdr:nvSpPr>
      <xdr:spPr bwMode="auto">
        <a:xfrm>
          <a:off x="150923625" y="565118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190</xdr:row>
      <xdr:rowOff>0</xdr:rowOff>
    </xdr:from>
    <xdr:to>
      <xdr:col>8</xdr:col>
      <xdr:colOff>19050</xdr:colOff>
      <xdr:row>190</xdr:row>
      <xdr:rowOff>0</xdr:rowOff>
    </xdr:to>
    <xdr:sp macro="" textlink="">
      <xdr:nvSpPr>
        <xdr:cNvPr id="6312" name="Text Box 168"/>
        <xdr:cNvSpPr txBox="1">
          <a:spLocks noChangeArrowheads="1"/>
        </xdr:cNvSpPr>
      </xdr:nvSpPr>
      <xdr:spPr bwMode="auto">
        <a:xfrm>
          <a:off x="150818850" y="565118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graphicFrame macro="">
      <xdr:nvGraphicFramePr>
        <xdr:cNvPr id="3772412" name="Chart 1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25</xdr:row>
      <xdr:rowOff>114300</xdr:rowOff>
    </xdr:from>
    <xdr:to>
      <xdr:col>8</xdr:col>
      <xdr:colOff>1371600</xdr:colOff>
      <xdr:row>37</xdr:row>
      <xdr:rowOff>47625</xdr:rowOff>
    </xdr:to>
    <xdr:graphicFrame macro="">
      <xdr:nvGraphicFramePr>
        <xdr:cNvPr id="3772413" name="Chart 1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63</xdr:row>
      <xdr:rowOff>104775</xdr:rowOff>
    </xdr:from>
    <xdr:to>
      <xdr:col>10</xdr:col>
      <xdr:colOff>0</xdr:colOff>
      <xdr:row>75</xdr:row>
      <xdr:rowOff>9525</xdr:rowOff>
    </xdr:to>
    <xdr:graphicFrame macro="">
      <xdr:nvGraphicFramePr>
        <xdr:cNvPr id="3772414" name="Chart 1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139</xdr:row>
      <xdr:rowOff>142875</xdr:rowOff>
    </xdr:from>
    <xdr:to>
      <xdr:col>8</xdr:col>
      <xdr:colOff>1362075</xdr:colOff>
      <xdr:row>150</xdr:row>
      <xdr:rowOff>304800</xdr:rowOff>
    </xdr:to>
    <xdr:graphicFrame macro="">
      <xdr:nvGraphicFramePr>
        <xdr:cNvPr id="3772415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177</xdr:row>
      <xdr:rowOff>142875</xdr:rowOff>
    </xdr:from>
    <xdr:to>
      <xdr:col>10</xdr:col>
      <xdr:colOff>28575</xdr:colOff>
      <xdr:row>188</xdr:row>
      <xdr:rowOff>295275</xdr:rowOff>
    </xdr:to>
    <xdr:graphicFrame macro="">
      <xdr:nvGraphicFramePr>
        <xdr:cNvPr id="4244480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101</xdr:row>
      <xdr:rowOff>114300</xdr:rowOff>
    </xdr:from>
    <xdr:to>
      <xdr:col>10</xdr:col>
      <xdr:colOff>9525</xdr:colOff>
      <xdr:row>113</xdr:row>
      <xdr:rowOff>0</xdr:rowOff>
    </xdr:to>
    <xdr:graphicFrame macro="">
      <xdr:nvGraphicFramePr>
        <xdr:cNvPr id="4244481" name="Chart 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352425</xdr:colOff>
      <xdr:row>190</xdr:row>
      <xdr:rowOff>0</xdr:rowOff>
    </xdr:from>
    <xdr:to>
      <xdr:col>8</xdr:col>
      <xdr:colOff>85725</xdr:colOff>
      <xdr:row>190</xdr:row>
      <xdr:rowOff>0</xdr:rowOff>
    </xdr:to>
    <xdr:sp macro="" textlink="">
      <xdr:nvSpPr>
        <xdr:cNvPr id="6336" name="Text Box 192"/>
        <xdr:cNvSpPr txBox="1">
          <a:spLocks noChangeArrowheads="1"/>
        </xdr:cNvSpPr>
      </xdr:nvSpPr>
      <xdr:spPr bwMode="auto">
        <a:xfrm>
          <a:off x="150752175" y="565118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228</xdr:row>
      <xdr:rowOff>0</xdr:rowOff>
    </xdr:from>
    <xdr:to>
      <xdr:col>7</xdr:col>
      <xdr:colOff>647700</xdr:colOff>
      <xdr:row>228</xdr:row>
      <xdr:rowOff>0</xdr:rowOff>
    </xdr:to>
    <xdr:sp macro="" textlink="">
      <xdr:nvSpPr>
        <xdr:cNvPr id="6338" name="Text Box 194"/>
        <xdr:cNvSpPr txBox="1">
          <a:spLocks noChangeArrowheads="1"/>
        </xdr:cNvSpPr>
      </xdr:nvSpPr>
      <xdr:spPr bwMode="auto">
        <a:xfrm>
          <a:off x="151037925" y="679227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228</xdr:row>
      <xdr:rowOff>0</xdr:rowOff>
    </xdr:from>
    <xdr:to>
      <xdr:col>7</xdr:col>
      <xdr:colOff>647700</xdr:colOff>
      <xdr:row>228</xdr:row>
      <xdr:rowOff>0</xdr:rowOff>
    </xdr:to>
    <xdr:sp macro="" textlink="">
      <xdr:nvSpPr>
        <xdr:cNvPr id="6339" name="Text Box 195"/>
        <xdr:cNvSpPr txBox="1">
          <a:spLocks noChangeArrowheads="1"/>
        </xdr:cNvSpPr>
      </xdr:nvSpPr>
      <xdr:spPr bwMode="auto">
        <a:xfrm>
          <a:off x="151037925" y="679227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228</xdr:row>
      <xdr:rowOff>0</xdr:rowOff>
    </xdr:from>
    <xdr:to>
      <xdr:col>7</xdr:col>
      <xdr:colOff>542925</xdr:colOff>
      <xdr:row>228</xdr:row>
      <xdr:rowOff>0</xdr:rowOff>
    </xdr:to>
    <xdr:sp macro="" textlink="">
      <xdr:nvSpPr>
        <xdr:cNvPr id="6340" name="Text Box 196"/>
        <xdr:cNvSpPr txBox="1">
          <a:spLocks noChangeArrowheads="1"/>
        </xdr:cNvSpPr>
      </xdr:nvSpPr>
      <xdr:spPr bwMode="auto">
        <a:xfrm>
          <a:off x="151142700" y="679227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228</xdr:row>
      <xdr:rowOff>0</xdr:rowOff>
    </xdr:from>
    <xdr:to>
      <xdr:col>7</xdr:col>
      <xdr:colOff>619125</xdr:colOff>
      <xdr:row>228</xdr:row>
      <xdr:rowOff>0</xdr:rowOff>
    </xdr:to>
    <xdr:sp macro="" textlink="">
      <xdr:nvSpPr>
        <xdr:cNvPr id="6341" name="Text Box 197"/>
        <xdr:cNvSpPr txBox="1">
          <a:spLocks noChangeArrowheads="1"/>
        </xdr:cNvSpPr>
      </xdr:nvSpPr>
      <xdr:spPr bwMode="auto">
        <a:xfrm>
          <a:off x="151066500" y="679227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228</xdr:row>
      <xdr:rowOff>0</xdr:rowOff>
    </xdr:from>
    <xdr:to>
      <xdr:col>7</xdr:col>
      <xdr:colOff>762000</xdr:colOff>
      <xdr:row>228</xdr:row>
      <xdr:rowOff>0</xdr:rowOff>
    </xdr:to>
    <xdr:sp macro="" textlink="">
      <xdr:nvSpPr>
        <xdr:cNvPr id="6342" name="Text Box 198"/>
        <xdr:cNvSpPr txBox="1">
          <a:spLocks noChangeArrowheads="1"/>
        </xdr:cNvSpPr>
      </xdr:nvSpPr>
      <xdr:spPr bwMode="auto">
        <a:xfrm>
          <a:off x="150923625" y="6792277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228</xdr:row>
      <xdr:rowOff>0</xdr:rowOff>
    </xdr:from>
    <xdr:to>
      <xdr:col>8</xdr:col>
      <xdr:colOff>19050</xdr:colOff>
      <xdr:row>228</xdr:row>
      <xdr:rowOff>0</xdr:rowOff>
    </xdr:to>
    <xdr:sp macro="" textlink="">
      <xdr:nvSpPr>
        <xdr:cNvPr id="6343" name="Text Box 199"/>
        <xdr:cNvSpPr txBox="1">
          <a:spLocks noChangeArrowheads="1"/>
        </xdr:cNvSpPr>
      </xdr:nvSpPr>
      <xdr:spPr bwMode="auto">
        <a:xfrm>
          <a:off x="150818850" y="679227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215</xdr:row>
      <xdr:rowOff>219075</xdr:rowOff>
    </xdr:from>
    <xdr:to>
      <xdr:col>10</xdr:col>
      <xdr:colOff>0</xdr:colOff>
      <xdr:row>227</xdr:row>
      <xdr:rowOff>9525</xdr:rowOff>
    </xdr:to>
    <xdr:graphicFrame macro="">
      <xdr:nvGraphicFramePr>
        <xdr:cNvPr id="4244489" name="Chart 2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352425</xdr:colOff>
      <xdr:row>228</xdr:row>
      <xdr:rowOff>0</xdr:rowOff>
    </xdr:from>
    <xdr:to>
      <xdr:col>8</xdr:col>
      <xdr:colOff>85725</xdr:colOff>
      <xdr:row>228</xdr:row>
      <xdr:rowOff>0</xdr:rowOff>
    </xdr:to>
    <xdr:sp macro="" textlink="">
      <xdr:nvSpPr>
        <xdr:cNvPr id="6345" name="Text Box 201"/>
        <xdr:cNvSpPr txBox="1">
          <a:spLocks noChangeArrowheads="1"/>
        </xdr:cNvSpPr>
      </xdr:nvSpPr>
      <xdr:spPr bwMode="auto">
        <a:xfrm>
          <a:off x="150752175" y="679227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266</xdr:row>
      <xdr:rowOff>0</xdr:rowOff>
    </xdr:from>
    <xdr:to>
      <xdr:col>7</xdr:col>
      <xdr:colOff>647700</xdr:colOff>
      <xdr:row>266</xdr:row>
      <xdr:rowOff>0</xdr:rowOff>
    </xdr:to>
    <xdr:sp macro="" textlink="">
      <xdr:nvSpPr>
        <xdr:cNvPr id="6347" name="Text Box 203"/>
        <xdr:cNvSpPr txBox="1">
          <a:spLocks noChangeArrowheads="1"/>
        </xdr:cNvSpPr>
      </xdr:nvSpPr>
      <xdr:spPr bwMode="auto">
        <a:xfrm>
          <a:off x="151037925" y="793337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266</xdr:row>
      <xdr:rowOff>0</xdr:rowOff>
    </xdr:from>
    <xdr:to>
      <xdr:col>7</xdr:col>
      <xdr:colOff>647700</xdr:colOff>
      <xdr:row>266</xdr:row>
      <xdr:rowOff>0</xdr:rowOff>
    </xdr:to>
    <xdr:sp macro="" textlink="">
      <xdr:nvSpPr>
        <xdr:cNvPr id="6348" name="Text Box 204"/>
        <xdr:cNvSpPr txBox="1">
          <a:spLocks noChangeArrowheads="1"/>
        </xdr:cNvSpPr>
      </xdr:nvSpPr>
      <xdr:spPr bwMode="auto">
        <a:xfrm>
          <a:off x="151037925" y="793337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266</xdr:row>
      <xdr:rowOff>0</xdr:rowOff>
    </xdr:from>
    <xdr:to>
      <xdr:col>7</xdr:col>
      <xdr:colOff>542925</xdr:colOff>
      <xdr:row>266</xdr:row>
      <xdr:rowOff>0</xdr:rowOff>
    </xdr:to>
    <xdr:sp macro="" textlink="">
      <xdr:nvSpPr>
        <xdr:cNvPr id="6349" name="Text Box 205"/>
        <xdr:cNvSpPr txBox="1">
          <a:spLocks noChangeArrowheads="1"/>
        </xdr:cNvSpPr>
      </xdr:nvSpPr>
      <xdr:spPr bwMode="auto">
        <a:xfrm>
          <a:off x="151142700" y="793337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266</xdr:row>
      <xdr:rowOff>0</xdr:rowOff>
    </xdr:from>
    <xdr:to>
      <xdr:col>7</xdr:col>
      <xdr:colOff>619125</xdr:colOff>
      <xdr:row>266</xdr:row>
      <xdr:rowOff>0</xdr:rowOff>
    </xdr:to>
    <xdr:sp macro="" textlink="">
      <xdr:nvSpPr>
        <xdr:cNvPr id="6350" name="Text Box 206"/>
        <xdr:cNvSpPr txBox="1">
          <a:spLocks noChangeArrowheads="1"/>
        </xdr:cNvSpPr>
      </xdr:nvSpPr>
      <xdr:spPr bwMode="auto">
        <a:xfrm>
          <a:off x="151066500" y="793337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266</xdr:row>
      <xdr:rowOff>0</xdr:rowOff>
    </xdr:from>
    <xdr:to>
      <xdr:col>7</xdr:col>
      <xdr:colOff>762000</xdr:colOff>
      <xdr:row>266</xdr:row>
      <xdr:rowOff>0</xdr:rowOff>
    </xdr:to>
    <xdr:sp macro="" textlink="">
      <xdr:nvSpPr>
        <xdr:cNvPr id="6351" name="Text Box 207"/>
        <xdr:cNvSpPr txBox="1">
          <a:spLocks noChangeArrowheads="1"/>
        </xdr:cNvSpPr>
      </xdr:nvSpPr>
      <xdr:spPr bwMode="auto">
        <a:xfrm>
          <a:off x="150923625" y="793337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266</xdr:row>
      <xdr:rowOff>0</xdr:rowOff>
    </xdr:from>
    <xdr:to>
      <xdr:col>8</xdr:col>
      <xdr:colOff>19050</xdr:colOff>
      <xdr:row>266</xdr:row>
      <xdr:rowOff>0</xdr:rowOff>
    </xdr:to>
    <xdr:sp macro="" textlink="">
      <xdr:nvSpPr>
        <xdr:cNvPr id="6352" name="Text Box 208"/>
        <xdr:cNvSpPr txBox="1">
          <a:spLocks noChangeArrowheads="1"/>
        </xdr:cNvSpPr>
      </xdr:nvSpPr>
      <xdr:spPr bwMode="auto">
        <a:xfrm>
          <a:off x="150818850" y="793337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114300</xdr:colOff>
      <xdr:row>253</xdr:row>
      <xdr:rowOff>200025</xdr:rowOff>
    </xdr:from>
    <xdr:to>
      <xdr:col>8</xdr:col>
      <xdr:colOff>1343025</xdr:colOff>
      <xdr:row>264</xdr:row>
      <xdr:rowOff>304800</xdr:rowOff>
    </xdr:to>
    <xdr:graphicFrame macro="">
      <xdr:nvGraphicFramePr>
        <xdr:cNvPr id="4244497" name="Chart 2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352425</xdr:colOff>
      <xdr:row>266</xdr:row>
      <xdr:rowOff>0</xdr:rowOff>
    </xdr:from>
    <xdr:to>
      <xdr:col>8</xdr:col>
      <xdr:colOff>85725</xdr:colOff>
      <xdr:row>266</xdr:row>
      <xdr:rowOff>0</xdr:rowOff>
    </xdr:to>
    <xdr:sp macro="" textlink="">
      <xdr:nvSpPr>
        <xdr:cNvPr id="6354" name="Text Box 210"/>
        <xdr:cNvSpPr txBox="1">
          <a:spLocks noChangeArrowheads="1"/>
        </xdr:cNvSpPr>
      </xdr:nvSpPr>
      <xdr:spPr bwMode="auto">
        <a:xfrm>
          <a:off x="150752175" y="793337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647700</xdr:colOff>
      <xdr:row>304</xdr:row>
      <xdr:rowOff>0</xdr:rowOff>
    </xdr:to>
    <xdr:sp macro="" textlink="">
      <xdr:nvSpPr>
        <xdr:cNvPr id="6356" name="Text Box 212"/>
        <xdr:cNvSpPr txBox="1">
          <a:spLocks noChangeArrowheads="1"/>
        </xdr:cNvSpPr>
      </xdr:nvSpPr>
      <xdr:spPr bwMode="auto">
        <a:xfrm>
          <a:off x="151037925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647700</xdr:colOff>
      <xdr:row>304</xdr:row>
      <xdr:rowOff>0</xdr:rowOff>
    </xdr:to>
    <xdr:sp macro="" textlink="">
      <xdr:nvSpPr>
        <xdr:cNvPr id="6357" name="Text Box 213"/>
        <xdr:cNvSpPr txBox="1">
          <a:spLocks noChangeArrowheads="1"/>
        </xdr:cNvSpPr>
      </xdr:nvSpPr>
      <xdr:spPr bwMode="auto">
        <a:xfrm>
          <a:off x="151037925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304</xdr:row>
      <xdr:rowOff>0</xdr:rowOff>
    </xdr:from>
    <xdr:to>
      <xdr:col>7</xdr:col>
      <xdr:colOff>542925</xdr:colOff>
      <xdr:row>304</xdr:row>
      <xdr:rowOff>0</xdr:rowOff>
    </xdr:to>
    <xdr:sp macro="" textlink="">
      <xdr:nvSpPr>
        <xdr:cNvPr id="6358" name="Text Box 214"/>
        <xdr:cNvSpPr txBox="1">
          <a:spLocks noChangeArrowheads="1"/>
        </xdr:cNvSpPr>
      </xdr:nvSpPr>
      <xdr:spPr bwMode="auto">
        <a:xfrm>
          <a:off x="151142700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304</xdr:row>
      <xdr:rowOff>0</xdr:rowOff>
    </xdr:from>
    <xdr:to>
      <xdr:col>7</xdr:col>
      <xdr:colOff>619125</xdr:colOff>
      <xdr:row>304</xdr:row>
      <xdr:rowOff>0</xdr:rowOff>
    </xdr:to>
    <xdr:sp macro="" textlink="">
      <xdr:nvSpPr>
        <xdr:cNvPr id="6359" name="Text Box 215"/>
        <xdr:cNvSpPr txBox="1">
          <a:spLocks noChangeArrowheads="1"/>
        </xdr:cNvSpPr>
      </xdr:nvSpPr>
      <xdr:spPr bwMode="auto">
        <a:xfrm>
          <a:off x="151066500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304</xdr:row>
      <xdr:rowOff>0</xdr:rowOff>
    </xdr:from>
    <xdr:to>
      <xdr:col>7</xdr:col>
      <xdr:colOff>762000</xdr:colOff>
      <xdr:row>304</xdr:row>
      <xdr:rowOff>0</xdr:rowOff>
    </xdr:to>
    <xdr:sp macro="" textlink="">
      <xdr:nvSpPr>
        <xdr:cNvPr id="6360" name="Text Box 216"/>
        <xdr:cNvSpPr txBox="1">
          <a:spLocks noChangeArrowheads="1"/>
        </xdr:cNvSpPr>
      </xdr:nvSpPr>
      <xdr:spPr bwMode="auto">
        <a:xfrm>
          <a:off x="150923625" y="9074467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304</xdr:row>
      <xdr:rowOff>0</xdr:rowOff>
    </xdr:from>
    <xdr:to>
      <xdr:col>8</xdr:col>
      <xdr:colOff>19050</xdr:colOff>
      <xdr:row>304</xdr:row>
      <xdr:rowOff>0</xdr:rowOff>
    </xdr:to>
    <xdr:sp macro="" textlink="">
      <xdr:nvSpPr>
        <xdr:cNvPr id="6361" name="Text Box 217"/>
        <xdr:cNvSpPr txBox="1">
          <a:spLocks noChangeArrowheads="1"/>
        </xdr:cNvSpPr>
      </xdr:nvSpPr>
      <xdr:spPr bwMode="auto">
        <a:xfrm>
          <a:off x="150818850" y="907446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133350</xdr:colOff>
      <xdr:row>291</xdr:row>
      <xdr:rowOff>180975</xdr:rowOff>
    </xdr:from>
    <xdr:to>
      <xdr:col>8</xdr:col>
      <xdr:colOff>1362075</xdr:colOff>
      <xdr:row>302</xdr:row>
      <xdr:rowOff>295275</xdr:rowOff>
    </xdr:to>
    <xdr:graphicFrame macro="">
      <xdr:nvGraphicFramePr>
        <xdr:cNvPr id="4244505" name="Chart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352425</xdr:colOff>
      <xdr:row>304</xdr:row>
      <xdr:rowOff>0</xdr:rowOff>
    </xdr:from>
    <xdr:to>
      <xdr:col>8</xdr:col>
      <xdr:colOff>85725</xdr:colOff>
      <xdr:row>304</xdr:row>
      <xdr:rowOff>0</xdr:rowOff>
    </xdr:to>
    <xdr:sp macro="" textlink="">
      <xdr:nvSpPr>
        <xdr:cNvPr id="6363" name="Text Box 219"/>
        <xdr:cNvSpPr txBox="1">
          <a:spLocks noChangeArrowheads="1"/>
        </xdr:cNvSpPr>
      </xdr:nvSpPr>
      <xdr:spPr bwMode="auto">
        <a:xfrm>
          <a:off x="150752175" y="907446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238125</xdr:colOff>
      <xdr:row>304</xdr:row>
      <xdr:rowOff>0</xdr:rowOff>
    </xdr:from>
    <xdr:to>
      <xdr:col>8</xdr:col>
      <xdr:colOff>333375</xdr:colOff>
      <xdr:row>304</xdr:row>
      <xdr:rowOff>0</xdr:rowOff>
    </xdr:to>
    <xdr:sp macro="" textlink="">
      <xdr:nvSpPr>
        <xdr:cNvPr id="6364" name="Text Box 220"/>
        <xdr:cNvSpPr txBox="1">
          <a:spLocks noChangeArrowheads="1"/>
        </xdr:cNvSpPr>
      </xdr:nvSpPr>
      <xdr:spPr bwMode="auto">
        <a:xfrm>
          <a:off x="150504525" y="90744675"/>
          <a:ext cx="4276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ar-SA" sz="2400" b="1" i="0" strike="noStrike">
              <a:solidFill>
                <a:srgbClr val="000000"/>
              </a:solidFill>
              <a:latin typeface="Arial"/>
              <a:cs typeface="Arial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2400" b="1" i="0" strike="noStrike">
              <a:solidFill>
                <a:srgbClr val="000000"/>
              </a:solidFill>
              <a:latin typeface="Arial"/>
              <a:cs typeface="Arial"/>
            </a:rPr>
            <a:t>وا </a:t>
          </a:r>
        </a:p>
        <a:p>
          <a:pPr algn="ctr" rtl="0">
            <a:defRPr sz="1000"/>
          </a:pPr>
          <a:r>
            <a:rPr lang="ar-SA" sz="2400" b="1" i="0" strike="noStrike">
              <a:solidFill>
                <a:srgbClr val="000000"/>
              </a:solidFill>
              <a:latin typeface="Arial"/>
              <a:cs typeface="Arial"/>
            </a:rPr>
            <a:t>خلال الفترة من عام </a:t>
          </a:r>
          <a:r>
            <a:rPr lang="ar-SA" sz="1800" b="1" i="0" strike="noStrike">
              <a:solidFill>
                <a:srgbClr val="000000"/>
              </a:solidFill>
              <a:latin typeface="Arial"/>
              <a:cs typeface="Arial"/>
            </a:rPr>
            <a:t>1991-2000</a:t>
          </a:r>
          <a:r>
            <a:rPr lang="ar-SA" sz="2400" b="1" i="0" strike="noStrike">
              <a:solidFill>
                <a:srgbClr val="000000"/>
              </a:solidFill>
              <a:latin typeface="Arial"/>
              <a:cs typeface="Arial"/>
            </a:rPr>
            <a:t>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647700</xdr:colOff>
      <xdr:row>304</xdr:row>
      <xdr:rowOff>0</xdr:rowOff>
    </xdr:to>
    <xdr:sp macro="" textlink="">
      <xdr:nvSpPr>
        <xdr:cNvPr id="6365" name="Text Box 221"/>
        <xdr:cNvSpPr txBox="1">
          <a:spLocks noChangeArrowheads="1"/>
        </xdr:cNvSpPr>
      </xdr:nvSpPr>
      <xdr:spPr bwMode="auto">
        <a:xfrm>
          <a:off x="151037925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647700</xdr:colOff>
      <xdr:row>304</xdr:row>
      <xdr:rowOff>0</xdr:rowOff>
    </xdr:to>
    <xdr:sp macro="" textlink="">
      <xdr:nvSpPr>
        <xdr:cNvPr id="6366" name="Text Box 222"/>
        <xdr:cNvSpPr txBox="1">
          <a:spLocks noChangeArrowheads="1"/>
        </xdr:cNvSpPr>
      </xdr:nvSpPr>
      <xdr:spPr bwMode="auto">
        <a:xfrm>
          <a:off x="151037925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304</xdr:row>
      <xdr:rowOff>0</xdr:rowOff>
    </xdr:from>
    <xdr:to>
      <xdr:col>7</xdr:col>
      <xdr:colOff>542925</xdr:colOff>
      <xdr:row>304</xdr:row>
      <xdr:rowOff>0</xdr:rowOff>
    </xdr:to>
    <xdr:sp macro="" textlink="">
      <xdr:nvSpPr>
        <xdr:cNvPr id="6367" name="Text Box 223"/>
        <xdr:cNvSpPr txBox="1">
          <a:spLocks noChangeArrowheads="1"/>
        </xdr:cNvSpPr>
      </xdr:nvSpPr>
      <xdr:spPr bwMode="auto">
        <a:xfrm>
          <a:off x="151142700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304</xdr:row>
      <xdr:rowOff>0</xdr:rowOff>
    </xdr:from>
    <xdr:to>
      <xdr:col>7</xdr:col>
      <xdr:colOff>619125</xdr:colOff>
      <xdr:row>304</xdr:row>
      <xdr:rowOff>0</xdr:rowOff>
    </xdr:to>
    <xdr:sp macro="" textlink="">
      <xdr:nvSpPr>
        <xdr:cNvPr id="6368" name="Text Box 224"/>
        <xdr:cNvSpPr txBox="1">
          <a:spLocks noChangeArrowheads="1"/>
        </xdr:cNvSpPr>
      </xdr:nvSpPr>
      <xdr:spPr bwMode="auto">
        <a:xfrm>
          <a:off x="151066500" y="907446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304</xdr:row>
      <xdr:rowOff>0</xdr:rowOff>
    </xdr:from>
    <xdr:to>
      <xdr:col>7</xdr:col>
      <xdr:colOff>762000</xdr:colOff>
      <xdr:row>304</xdr:row>
      <xdr:rowOff>0</xdr:rowOff>
    </xdr:to>
    <xdr:sp macro="" textlink="">
      <xdr:nvSpPr>
        <xdr:cNvPr id="6369" name="Text Box 225"/>
        <xdr:cNvSpPr txBox="1">
          <a:spLocks noChangeArrowheads="1"/>
        </xdr:cNvSpPr>
      </xdr:nvSpPr>
      <xdr:spPr bwMode="auto">
        <a:xfrm>
          <a:off x="150923625" y="9074467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304</xdr:row>
      <xdr:rowOff>0</xdr:rowOff>
    </xdr:from>
    <xdr:to>
      <xdr:col>8</xdr:col>
      <xdr:colOff>19050</xdr:colOff>
      <xdr:row>304</xdr:row>
      <xdr:rowOff>0</xdr:rowOff>
    </xdr:to>
    <xdr:sp macro="" textlink="">
      <xdr:nvSpPr>
        <xdr:cNvPr id="6370" name="Text Box 226"/>
        <xdr:cNvSpPr txBox="1">
          <a:spLocks noChangeArrowheads="1"/>
        </xdr:cNvSpPr>
      </xdr:nvSpPr>
      <xdr:spPr bwMode="auto">
        <a:xfrm>
          <a:off x="150818850" y="907446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9525</xdr:colOff>
      <xdr:row>304</xdr:row>
      <xdr:rowOff>0</xdr:rowOff>
    </xdr:from>
    <xdr:to>
      <xdr:col>8</xdr:col>
      <xdr:colOff>1200150</xdr:colOff>
      <xdr:row>304</xdr:row>
      <xdr:rowOff>0</xdr:rowOff>
    </xdr:to>
    <xdr:graphicFrame macro="">
      <xdr:nvGraphicFramePr>
        <xdr:cNvPr id="4244514" name="Chart 2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723900</xdr:colOff>
      <xdr:row>392</xdr:row>
      <xdr:rowOff>295275</xdr:rowOff>
    </xdr:from>
    <xdr:to>
      <xdr:col>8</xdr:col>
      <xdr:colOff>447675</xdr:colOff>
      <xdr:row>395</xdr:row>
      <xdr:rowOff>57150</xdr:rowOff>
    </xdr:to>
    <xdr:sp macro="" textlink="">
      <xdr:nvSpPr>
        <xdr:cNvPr id="6373" name="WordArt 229"/>
        <xdr:cNvSpPr>
          <a:spLocks noChangeArrowheads="1" noChangeShapeType="1" noTextEdit="1"/>
        </xdr:cNvSpPr>
      </xdr:nvSpPr>
      <xdr:spPr bwMode="auto">
        <a:xfrm>
          <a:off x="150390225" y="117624225"/>
          <a:ext cx="4791075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الدول العربية الأخرى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Other</a:t>
          </a:r>
          <a:r>
            <a:rPr lang="en-US" sz="24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 </a:t>
          </a:r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Arab Countries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0</xdr:col>
      <xdr:colOff>133350</xdr:colOff>
      <xdr:row>329</xdr:row>
      <xdr:rowOff>200025</xdr:rowOff>
    </xdr:from>
    <xdr:to>
      <xdr:col>8</xdr:col>
      <xdr:colOff>1362075</xdr:colOff>
      <xdr:row>341</xdr:row>
      <xdr:rowOff>28575</xdr:rowOff>
    </xdr:to>
    <xdr:graphicFrame macro="">
      <xdr:nvGraphicFramePr>
        <xdr:cNvPr id="4244516" name="Chart 2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133350</xdr:colOff>
      <xdr:row>367</xdr:row>
      <xdr:rowOff>180975</xdr:rowOff>
    </xdr:from>
    <xdr:to>
      <xdr:col>8</xdr:col>
      <xdr:colOff>1362075</xdr:colOff>
      <xdr:row>379</xdr:row>
      <xdr:rowOff>38100</xdr:rowOff>
    </xdr:to>
    <xdr:graphicFrame macro="">
      <xdr:nvGraphicFramePr>
        <xdr:cNvPr id="4244517" name="Chart 2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10</xdr:col>
      <xdr:colOff>0</xdr:colOff>
      <xdr:row>42</xdr:row>
      <xdr:rowOff>28575</xdr:rowOff>
    </xdr:to>
    <xdr:sp macro="" textlink="">
      <xdr:nvSpPr>
        <xdr:cNvPr id="4244519" name="AutoShape 235"/>
        <xdr:cNvSpPr>
          <a:spLocks noChangeArrowheads="1"/>
        </xdr:cNvSpPr>
      </xdr:nvSpPr>
      <xdr:spPr bwMode="auto">
        <a:xfrm>
          <a:off x="148342350" y="112014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0</xdr:colOff>
      <xdr:row>80</xdr:row>
      <xdr:rowOff>28575</xdr:rowOff>
    </xdr:to>
    <xdr:sp macro="" textlink="">
      <xdr:nvSpPr>
        <xdr:cNvPr id="4244520" name="AutoShape 236"/>
        <xdr:cNvSpPr>
          <a:spLocks noChangeArrowheads="1"/>
        </xdr:cNvSpPr>
      </xdr:nvSpPr>
      <xdr:spPr bwMode="auto">
        <a:xfrm>
          <a:off x="148342350" y="225456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10</xdr:col>
      <xdr:colOff>0</xdr:colOff>
      <xdr:row>118</xdr:row>
      <xdr:rowOff>28575</xdr:rowOff>
    </xdr:to>
    <xdr:sp macro="" textlink="">
      <xdr:nvSpPr>
        <xdr:cNvPr id="4244521" name="AutoShape 237"/>
        <xdr:cNvSpPr>
          <a:spLocks noChangeArrowheads="1"/>
        </xdr:cNvSpPr>
      </xdr:nvSpPr>
      <xdr:spPr bwMode="auto">
        <a:xfrm>
          <a:off x="148342350" y="338328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153</xdr:row>
      <xdr:rowOff>0</xdr:rowOff>
    </xdr:from>
    <xdr:to>
      <xdr:col>10</xdr:col>
      <xdr:colOff>0</xdr:colOff>
      <xdr:row>156</xdr:row>
      <xdr:rowOff>28575</xdr:rowOff>
    </xdr:to>
    <xdr:sp macro="" textlink="">
      <xdr:nvSpPr>
        <xdr:cNvPr id="4244522" name="AutoShape 238"/>
        <xdr:cNvSpPr>
          <a:spLocks noChangeArrowheads="1"/>
        </xdr:cNvSpPr>
      </xdr:nvSpPr>
      <xdr:spPr bwMode="auto">
        <a:xfrm>
          <a:off x="148342350" y="452437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191</xdr:row>
      <xdr:rowOff>0</xdr:rowOff>
    </xdr:from>
    <xdr:to>
      <xdr:col>10</xdr:col>
      <xdr:colOff>0</xdr:colOff>
      <xdr:row>194</xdr:row>
      <xdr:rowOff>28575</xdr:rowOff>
    </xdr:to>
    <xdr:sp macro="" textlink="">
      <xdr:nvSpPr>
        <xdr:cNvPr id="4244523" name="AutoShape 239"/>
        <xdr:cNvSpPr>
          <a:spLocks noChangeArrowheads="1"/>
        </xdr:cNvSpPr>
      </xdr:nvSpPr>
      <xdr:spPr bwMode="auto">
        <a:xfrm>
          <a:off x="148342350" y="566547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229</xdr:row>
      <xdr:rowOff>0</xdr:rowOff>
    </xdr:from>
    <xdr:to>
      <xdr:col>10</xdr:col>
      <xdr:colOff>0</xdr:colOff>
      <xdr:row>232</xdr:row>
      <xdr:rowOff>28575</xdr:rowOff>
    </xdr:to>
    <xdr:sp macro="" textlink="">
      <xdr:nvSpPr>
        <xdr:cNvPr id="4244524" name="AutoShape 240"/>
        <xdr:cNvSpPr>
          <a:spLocks noChangeArrowheads="1"/>
        </xdr:cNvSpPr>
      </xdr:nvSpPr>
      <xdr:spPr bwMode="auto">
        <a:xfrm>
          <a:off x="148342350" y="680656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267</xdr:row>
      <xdr:rowOff>0</xdr:rowOff>
    </xdr:from>
    <xdr:to>
      <xdr:col>10</xdr:col>
      <xdr:colOff>0</xdr:colOff>
      <xdr:row>270</xdr:row>
      <xdr:rowOff>28575</xdr:rowOff>
    </xdr:to>
    <xdr:sp macro="" textlink="">
      <xdr:nvSpPr>
        <xdr:cNvPr id="4244525" name="AutoShape 241"/>
        <xdr:cNvSpPr>
          <a:spLocks noChangeArrowheads="1"/>
        </xdr:cNvSpPr>
      </xdr:nvSpPr>
      <xdr:spPr bwMode="auto">
        <a:xfrm>
          <a:off x="148342350" y="794766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305</xdr:row>
      <xdr:rowOff>0</xdr:rowOff>
    </xdr:from>
    <xdr:to>
      <xdr:col>10</xdr:col>
      <xdr:colOff>0</xdr:colOff>
      <xdr:row>308</xdr:row>
      <xdr:rowOff>28575</xdr:rowOff>
    </xdr:to>
    <xdr:sp macro="" textlink="">
      <xdr:nvSpPr>
        <xdr:cNvPr id="4244526" name="AutoShape 242"/>
        <xdr:cNvSpPr>
          <a:spLocks noChangeArrowheads="1"/>
        </xdr:cNvSpPr>
      </xdr:nvSpPr>
      <xdr:spPr bwMode="auto">
        <a:xfrm>
          <a:off x="148342350" y="908875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343</xdr:row>
      <xdr:rowOff>0</xdr:rowOff>
    </xdr:from>
    <xdr:to>
      <xdr:col>10</xdr:col>
      <xdr:colOff>0</xdr:colOff>
      <xdr:row>346</xdr:row>
      <xdr:rowOff>28575</xdr:rowOff>
    </xdr:to>
    <xdr:sp macro="" textlink="">
      <xdr:nvSpPr>
        <xdr:cNvPr id="4244527" name="AutoShape 243"/>
        <xdr:cNvSpPr>
          <a:spLocks noChangeArrowheads="1"/>
        </xdr:cNvSpPr>
      </xdr:nvSpPr>
      <xdr:spPr bwMode="auto">
        <a:xfrm>
          <a:off x="148342350" y="1022889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4" name="Text Box 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5" name="Text Box 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6" name="Text Box 8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7" name="Text Box 9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8" name="Text Box 1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79" name="Text Box 1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2" name="Text Box 1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3" name="Text Box 1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4" name="Text Box 1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5" name="Text Box 17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6" name="Text Box 18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7" name="Text Box 19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8" name="Text Box 2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89" name="Text Box 2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90" name="Text Box 2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91" name="Text Box 2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92" name="Text Box 2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93" name="Text Box 2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194" name="Text Box 26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</xdr:row>
      <xdr:rowOff>123825</xdr:rowOff>
    </xdr:from>
    <xdr:to>
      <xdr:col>0</xdr:col>
      <xdr:colOff>0</xdr:colOff>
      <xdr:row>4</xdr:row>
      <xdr:rowOff>0</xdr:rowOff>
    </xdr:to>
    <xdr:sp macro="" textlink="">
      <xdr:nvSpPr>
        <xdr:cNvPr id="7195" name="Text Box 27"/>
        <xdr:cNvSpPr txBox="1">
          <a:spLocks noChangeArrowheads="1"/>
        </xdr:cNvSpPr>
      </xdr:nvSpPr>
      <xdr:spPr bwMode="auto">
        <a:xfrm>
          <a:off x="156695775" y="581025"/>
          <a:ext cx="0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41</xdr:row>
      <xdr:rowOff>152400</xdr:rowOff>
    </xdr:from>
    <xdr:to>
      <xdr:col>0</xdr:col>
      <xdr:colOff>0</xdr:colOff>
      <xdr:row>42</xdr:row>
      <xdr:rowOff>0</xdr:rowOff>
    </xdr:to>
    <xdr:sp macro="" textlink="">
      <xdr:nvSpPr>
        <xdr:cNvPr id="7196" name="Text Box 28"/>
        <xdr:cNvSpPr txBox="1">
          <a:spLocks noChangeArrowheads="1"/>
        </xdr:cNvSpPr>
      </xdr:nvSpPr>
      <xdr:spPr bwMode="auto">
        <a:xfrm>
          <a:off x="156695775" y="1232535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197" name="Text Box 29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198" name="Text Box 30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199" name="Text Box 31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0" name="Text Box 32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1" name="Text Box 33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2" name="Text Box 34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3" name="Text Box 35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4" name="Text Box 36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5" name="Text Box 37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6" name="Text Box 38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07" name="Text Box 39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57150</xdr:rowOff>
    </xdr:from>
    <xdr:to>
      <xdr:col>0</xdr:col>
      <xdr:colOff>0</xdr:colOff>
      <xdr:row>80</xdr:row>
      <xdr:rowOff>0</xdr:rowOff>
    </xdr:to>
    <xdr:sp macro="" textlink="">
      <xdr:nvSpPr>
        <xdr:cNvPr id="7208" name="Text Box 40"/>
        <xdr:cNvSpPr txBox="1">
          <a:spLocks noChangeArrowheads="1"/>
        </xdr:cNvSpPr>
      </xdr:nvSpPr>
      <xdr:spPr bwMode="auto">
        <a:xfrm>
          <a:off x="156695775" y="22860000"/>
          <a:ext cx="0" cy="1019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7210" name="Text Box 42"/>
        <xdr:cNvSpPr txBox="1">
          <a:spLocks noChangeArrowheads="1"/>
        </xdr:cNvSpPr>
      </xdr:nvSpPr>
      <xdr:spPr bwMode="auto">
        <a:xfrm>
          <a:off x="156695775" y="34204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7211" name="Text Box 43"/>
        <xdr:cNvSpPr txBox="1">
          <a:spLocks noChangeArrowheads="1"/>
        </xdr:cNvSpPr>
      </xdr:nvSpPr>
      <xdr:spPr bwMode="auto">
        <a:xfrm>
          <a:off x="156695775" y="34204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7212" name="Text Box 44"/>
        <xdr:cNvSpPr txBox="1">
          <a:spLocks noChangeArrowheads="1"/>
        </xdr:cNvSpPr>
      </xdr:nvSpPr>
      <xdr:spPr bwMode="auto">
        <a:xfrm>
          <a:off x="156695775" y="34204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7213" name="Text Box 45"/>
        <xdr:cNvSpPr txBox="1">
          <a:spLocks noChangeArrowheads="1"/>
        </xdr:cNvSpPr>
      </xdr:nvSpPr>
      <xdr:spPr bwMode="auto">
        <a:xfrm>
          <a:off x="156695775" y="342042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115</xdr:row>
      <xdr:rowOff>123825</xdr:rowOff>
    </xdr:from>
    <xdr:to>
      <xdr:col>0</xdr:col>
      <xdr:colOff>0</xdr:colOff>
      <xdr:row>118</xdr:row>
      <xdr:rowOff>0</xdr:rowOff>
    </xdr:to>
    <xdr:sp macro="" textlink="">
      <xdr:nvSpPr>
        <xdr:cNvPr id="7214" name="Text Box 46"/>
        <xdr:cNvSpPr txBox="1">
          <a:spLocks noChangeArrowheads="1"/>
        </xdr:cNvSpPr>
      </xdr:nvSpPr>
      <xdr:spPr bwMode="auto">
        <a:xfrm>
          <a:off x="156695775" y="34461450"/>
          <a:ext cx="0" cy="819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16" name="Text Box 48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17" name="Text Box 49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218" name="Text Box 50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219" name="Text Box 51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220" name="Text Box 52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221" name="Text Box 53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222" name="Text Box 54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223" name="Text Box 55"/>
        <xdr:cNvSpPr txBox="1">
          <a:spLocks noChangeArrowheads="1"/>
        </xdr:cNvSpPr>
      </xdr:nvSpPr>
      <xdr:spPr bwMode="auto">
        <a:xfrm>
          <a:off x="1566957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7226" name="Text Box 58"/>
        <xdr:cNvSpPr txBox="1">
          <a:spLocks noChangeArrowheads="1"/>
        </xdr:cNvSpPr>
      </xdr:nvSpPr>
      <xdr:spPr bwMode="auto">
        <a:xfrm>
          <a:off x="156695775" y="228028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27" name="Text Box 59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28" name="Text Box 60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29" name="Text Box 61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0" name="Text Box 62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1" name="Text Box 63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2" name="Text Box 64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3" name="Text Box 65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4" name="Text Box 66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5" name="Text Box 67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6" name="Text Box 68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7" name="Text Box 69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8" name="Text Box 70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39" name="Text Box 71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0" name="Text Box 72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1" name="Text Box 73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2" name="Text Box 74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3" name="Text Box 75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4" name="Text Box 76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5" name="Text Box 77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sp macro="" textlink="">
      <xdr:nvSpPr>
        <xdr:cNvPr id="7246" name="Text Box 78"/>
        <xdr:cNvSpPr txBox="1">
          <a:spLocks noChangeArrowheads="1"/>
        </xdr:cNvSpPr>
      </xdr:nvSpPr>
      <xdr:spPr bwMode="auto">
        <a:xfrm>
          <a:off x="156695775" y="457390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156</xdr:row>
      <xdr:rowOff>0</xdr:rowOff>
    </xdr:to>
    <xdr:sp macro="" textlink="">
      <xdr:nvSpPr>
        <xdr:cNvPr id="7247" name="Text Box 79"/>
        <xdr:cNvSpPr txBox="1">
          <a:spLocks noChangeArrowheads="1"/>
        </xdr:cNvSpPr>
      </xdr:nvSpPr>
      <xdr:spPr bwMode="auto">
        <a:xfrm>
          <a:off x="156695775" y="46053375"/>
          <a:ext cx="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7249" name="Text Box 81"/>
        <xdr:cNvSpPr txBox="1">
          <a:spLocks noChangeArrowheads="1"/>
        </xdr:cNvSpPr>
      </xdr:nvSpPr>
      <xdr:spPr bwMode="auto">
        <a:xfrm>
          <a:off x="156695775" y="57007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7250" name="Text Box 82"/>
        <xdr:cNvSpPr txBox="1">
          <a:spLocks noChangeArrowheads="1"/>
        </xdr:cNvSpPr>
      </xdr:nvSpPr>
      <xdr:spPr bwMode="auto">
        <a:xfrm>
          <a:off x="156695775" y="570071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7251" name="Text Box 83"/>
        <xdr:cNvSpPr txBox="1">
          <a:spLocks noChangeArrowheads="1"/>
        </xdr:cNvSpPr>
      </xdr:nvSpPr>
      <xdr:spPr bwMode="auto">
        <a:xfrm>
          <a:off x="156695775" y="57007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7252" name="Text Box 84"/>
        <xdr:cNvSpPr txBox="1">
          <a:spLocks noChangeArrowheads="1"/>
        </xdr:cNvSpPr>
      </xdr:nvSpPr>
      <xdr:spPr bwMode="auto">
        <a:xfrm>
          <a:off x="156695775" y="570071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7253" name="Text Box 85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254" name="Text Box 86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7255" name="Text Box 87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7256" name="Text Box 88"/>
        <xdr:cNvSpPr txBox="1">
          <a:spLocks noChangeArrowheads="1"/>
        </xdr:cNvSpPr>
      </xdr:nvSpPr>
      <xdr:spPr bwMode="auto">
        <a:xfrm>
          <a:off x="1513427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257" name="Text Box 89"/>
        <xdr:cNvSpPr txBox="1">
          <a:spLocks noChangeArrowheads="1"/>
        </xdr:cNvSpPr>
      </xdr:nvSpPr>
      <xdr:spPr bwMode="auto">
        <a:xfrm>
          <a:off x="1501044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7258" name="Text Box 90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7260" name="Text Box 92"/>
        <xdr:cNvSpPr txBox="1">
          <a:spLocks noChangeArrowheads="1"/>
        </xdr:cNvSpPr>
      </xdr:nvSpPr>
      <xdr:spPr bwMode="auto">
        <a:xfrm>
          <a:off x="1514379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7262" name="Text Box 94"/>
        <xdr:cNvSpPr txBox="1">
          <a:spLocks noChangeArrowheads="1"/>
        </xdr:cNvSpPr>
      </xdr:nvSpPr>
      <xdr:spPr bwMode="auto">
        <a:xfrm>
          <a:off x="1514570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7264" name="Text Box 96"/>
        <xdr:cNvSpPr txBox="1">
          <a:spLocks noChangeArrowheads="1"/>
        </xdr:cNvSpPr>
      </xdr:nvSpPr>
      <xdr:spPr bwMode="auto">
        <a:xfrm>
          <a:off x="1514570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7266" name="Text Box 98"/>
        <xdr:cNvSpPr txBox="1">
          <a:spLocks noChangeArrowheads="1"/>
        </xdr:cNvSpPr>
      </xdr:nvSpPr>
      <xdr:spPr bwMode="auto">
        <a:xfrm>
          <a:off x="1514856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7268" name="Text Box 100"/>
        <xdr:cNvSpPr txBox="1">
          <a:spLocks noChangeArrowheads="1"/>
        </xdr:cNvSpPr>
      </xdr:nvSpPr>
      <xdr:spPr bwMode="auto">
        <a:xfrm>
          <a:off x="1514189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7270" name="Text Box 102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8</xdr:col>
      <xdr:colOff>85725</xdr:colOff>
      <xdr:row>0</xdr:row>
      <xdr:rowOff>0</xdr:rowOff>
    </xdr:to>
    <xdr:sp macro="" textlink="">
      <xdr:nvSpPr>
        <xdr:cNvPr id="7272" name="Text Box 104"/>
        <xdr:cNvSpPr txBox="1">
          <a:spLocks noChangeArrowheads="1"/>
        </xdr:cNvSpPr>
      </xdr:nvSpPr>
      <xdr:spPr bwMode="auto">
        <a:xfrm>
          <a:off x="1513998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0</xdr:row>
      <xdr:rowOff>0</xdr:rowOff>
    </xdr:from>
    <xdr:to>
      <xdr:col>8</xdr:col>
      <xdr:colOff>123825</xdr:colOff>
      <xdr:row>0</xdr:row>
      <xdr:rowOff>0</xdr:rowOff>
    </xdr:to>
    <xdr:sp macro="" textlink="">
      <xdr:nvSpPr>
        <xdr:cNvPr id="7274" name="Text Box 106"/>
        <xdr:cNvSpPr txBox="1">
          <a:spLocks noChangeArrowheads="1"/>
        </xdr:cNvSpPr>
      </xdr:nvSpPr>
      <xdr:spPr bwMode="auto">
        <a:xfrm>
          <a:off x="1513617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257175</xdr:colOff>
      <xdr:row>0</xdr:row>
      <xdr:rowOff>0</xdr:rowOff>
    </xdr:to>
    <xdr:sp macro="" textlink="">
      <xdr:nvSpPr>
        <xdr:cNvPr id="7276" name="Text Box 108"/>
        <xdr:cNvSpPr txBox="1">
          <a:spLocks noChangeArrowheads="1"/>
        </xdr:cNvSpPr>
      </xdr:nvSpPr>
      <xdr:spPr bwMode="auto">
        <a:xfrm>
          <a:off x="151228425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7278" name="Text Box 110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7279" name="Text Box 111"/>
        <xdr:cNvSpPr txBox="1">
          <a:spLocks noChangeArrowheads="1"/>
        </xdr:cNvSpPr>
      </xdr:nvSpPr>
      <xdr:spPr bwMode="auto">
        <a:xfrm>
          <a:off x="1513713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8</xdr:col>
      <xdr:colOff>76200</xdr:colOff>
      <xdr:row>0</xdr:row>
      <xdr:rowOff>0</xdr:rowOff>
    </xdr:to>
    <xdr:sp macro="" textlink="">
      <xdr:nvSpPr>
        <xdr:cNvPr id="7280" name="Text Box 112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7281" name="Text Box 113"/>
        <xdr:cNvSpPr txBox="1">
          <a:spLocks noChangeArrowheads="1"/>
        </xdr:cNvSpPr>
      </xdr:nvSpPr>
      <xdr:spPr bwMode="auto">
        <a:xfrm>
          <a:off x="1514284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 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76</xdr:row>
      <xdr:rowOff>0</xdr:rowOff>
    </xdr:from>
    <xdr:to>
      <xdr:col>8</xdr:col>
      <xdr:colOff>57150</xdr:colOff>
      <xdr:row>76</xdr:row>
      <xdr:rowOff>0</xdr:rowOff>
    </xdr:to>
    <xdr:sp macro="" textlink="">
      <xdr:nvSpPr>
        <xdr:cNvPr id="7284" name="Text Box 116"/>
        <xdr:cNvSpPr txBox="1">
          <a:spLocks noChangeArrowheads="1"/>
        </xdr:cNvSpPr>
      </xdr:nvSpPr>
      <xdr:spPr bwMode="auto">
        <a:xfrm>
          <a:off x="151428450" y="228028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76</xdr:row>
      <xdr:rowOff>0</xdr:rowOff>
    </xdr:from>
    <xdr:to>
      <xdr:col>8</xdr:col>
      <xdr:colOff>142875</xdr:colOff>
      <xdr:row>76</xdr:row>
      <xdr:rowOff>0</xdr:rowOff>
    </xdr:to>
    <xdr:sp macro="" textlink="">
      <xdr:nvSpPr>
        <xdr:cNvPr id="7285" name="Text Box 117"/>
        <xdr:cNvSpPr txBox="1">
          <a:spLocks noChangeArrowheads="1"/>
        </xdr:cNvSpPr>
      </xdr:nvSpPr>
      <xdr:spPr bwMode="auto">
        <a:xfrm>
          <a:off x="151342725" y="228028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304800</xdr:colOff>
      <xdr:row>76</xdr:row>
      <xdr:rowOff>0</xdr:rowOff>
    </xdr:from>
    <xdr:to>
      <xdr:col>8</xdr:col>
      <xdr:colOff>38100</xdr:colOff>
      <xdr:row>76</xdr:row>
      <xdr:rowOff>0</xdr:rowOff>
    </xdr:to>
    <xdr:sp macro="" textlink="">
      <xdr:nvSpPr>
        <xdr:cNvPr id="7287" name="Text Box 119"/>
        <xdr:cNvSpPr txBox="1">
          <a:spLocks noChangeArrowheads="1"/>
        </xdr:cNvSpPr>
      </xdr:nvSpPr>
      <xdr:spPr bwMode="auto">
        <a:xfrm>
          <a:off x="151447500" y="228028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تايلند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76</xdr:row>
      <xdr:rowOff>0</xdr:rowOff>
    </xdr:from>
    <xdr:to>
      <xdr:col>8</xdr:col>
      <xdr:colOff>95250</xdr:colOff>
      <xdr:row>76</xdr:row>
      <xdr:rowOff>0</xdr:rowOff>
    </xdr:to>
    <xdr:sp macro="" textlink="">
      <xdr:nvSpPr>
        <xdr:cNvPr id="7289" name="Text Box 121"/>
        <xdr:cNvSpPr txBox="1">
          <a:spLocks noChangeArrowheads="1"/>
        </xdr:cNvSpPr>
      </xdr:nvSpPr>
      <xdr:spPr bwMode="auto">
        <a:xfrm>
          <a:off x="151390350" y="228028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76</xdr:row>
      <xdr:rowOff>0</xdr:rowOff>
    </xdr:from>
    <xdr:to>
      <xdr:col>8</xdr:col>
      <xdr:colOff>19050</xdr:colOff>
      <xdr:row>76</xdr:row>
      <xdr:rowOff>0</xdr:rowOff>
    </xdr:to>
    <xdr:sp macro="" textlink="">
      <xdr:nvSpPr>
        <xdr:cNvPr id="7291" name="Text Box 123"/>
        <xdr:cNvSpPr txBox="1">
          <a:spLocks noChangeArrowheads="1"/>
        </xdr:cNvSpPr>
      </xdr:nvSpPr>
      <xdr:spPr bwMode="auto">
        <a:xfrm>
          <a:off x="151466550" y="228028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76</xdr:row>
      <xdr:rowOff>0</xdr:rowOff>
    </xdr:from>
    <xdr:to>
      <xdr:col>8</xdr:col>
      <xdr:colOff>47625</xdr:colOff>
      <xdr:row>76</xdr:row>
      <xdr:rowOff>0</xdr:rowOff>
    </xdr:to>
    <xdr:sp macro="" textlink="">
      <xdr:nvSpPr>
        <xdr:cNvPr id="7293" name="Text Box 125"/>
        <xdr:cNvSpPr txBox="1">
          <a:spLocks noChangeArrowheads="1"/>
        </xdr:cNvSpPr>
      </xdr:nvSpPr>
      <xdr:spPr bwMode="auto">
        <a:xfrm>
          <a:off x="151437975" y="228028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سنغافورة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114</xdr:row>
      <xdr:rowOff>0</xdr:rowOff>
    </xdr:from>
    <xdr:to>
      <xdr:col>7</xdr:col>
      <xdr:colOff>752475</xdr:colOff>
      <xdr:row>114</xdr:row>
      <xdr:rowOff>0</xdr:rowOff>
    </xdr:to>
    <xdr:sp macro="" textlink="">
      <xdr:nvSpPr>
        <xdr:cNvPr id="7297" name="Text Box 129"/>
        <xdr:cNvSpPr txBox="1">
          <a:spLocks noChangeArrowheads="1"/>
        </xdr:cNvSpPr>
      </xdr:nvSpPr>
      <xdr:spPr bwMode="auto">
        <a:xfrm>
          <a:off x="151580850" y="34204275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114</xdr:row>
      <xdr:rowOff>0</xdr:rowOff>
    </xdr:from>
    <xdr:to>
      <xdr:col>8</xdr:col>
      <xdr:colOff>57150</xdr:colOff>
      <xdr:row>114</xdr:row>
      <xdr:rowOff>0</xdr:rowOff>
    </xdr:to>
    <xdr:sp macro="" textlink="">
      <xdr:nvSpPr>
        <xdr:cNvPr id="7299" name="Text Box 131"/>
        <xdr:cNvSpPr txBox="1">
          <a:spLocks noChangeArrowheads="1"/>
        </xdr:cNvSpPr>
      </xdr:nvSpPr>
      <xdr:spPr bwMode="auto">
        <a:xfrm>
          <a:off x="151428450" y="342042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153</xdr:row>
      <xdr:rowOff>0</xdr:rowOff>
    </xdr:from>
    <xdr:to>
      <xdr:col>8</xdr:col>
      <xdr:colOff>19050</xdr:colOff>
      <xdr:row>153</xdr:row>
      <xdr:rowOff>0</xdr:rowOff>
    </xdr:to>
    <xdr:sp macro="" textlink="">
      <xdr:nvSpPr>
        <xdr:cNvPr id="7303" name="Text Box 135"/>
        <xdr:cNvSpPr txBox="1">
          <a:spLocks noChangeArrowheads="1"/>
        </xdr:cNvSpPr>
      </xdr:nvSpPr>
      <xdr:spPr bwMode="auto">
        <a:xfrm>
          <a:off x="151466550" y="457390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153</xdr:row>
      <xdr:rowOff>0</xdr:rowOff>
    </xdr:from>
    <xdr:to>
      <xdr:col>8</xdr:col>
      <xdr:colOff>19050</xdr:colOff>
      <xdr:row>153</xdr:row>
      <xdr:rowOff>0</xdr:rowOff>
    </xdr:to>
    <xdr:sp macro="" textlink="">
      <xdr:nvSpPr>
        <xdr:cNvPr id="7312" name="Text Box 144"/>
        <xdr:cNvSpPr txBox="1">
          <a:spLocks noChangeArrowheads="1"/>
        </xdr:cNvSpPr>
      </xdr:nvSpPr>
      <xdr:spPr bwMode="auto">
        <a:xfrm>
          <a:off x="151466550" y="457390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153</xdr:row>
      <xdr:rowOff>0</xdr:rowOff>
    </xdr:from>
    <xdr:to>
      <xdr:col>8</xdr:col>
      <xdr:colOff>38100</xdr:colOff>
      <xdr:row>153</xdr:row>
      <xdr:rowOff>0</xdr:rowOff>
    </xdr:to>
    <xdr:sp macro="" textlink="">
      <xdr:nvSpPr>
        <xdr:cNvPr id="7315" name="Text Box 147"/>
        <xdr:cNvSpPr txBox="1">
          <a:spLocks noChangeArrowheads="1"/>
        </xdr:cNvSpPr>
      </xdr:nvSpPr>
      <xdr:spPr bwMode="auto">
        <a:xfrm>
          <a:off x="151447500" y="4573905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153</xdr:row>
      <xdr:rowOff>0</xdr:rowOff>
    </xdr:from>
    <xdr:to>
      <xdr:col>8</xdr:col>
      <xdr:colOff>152400</xdr:colOff>
      <xdr:row>153</xdr:row>
      <xdr:rowOff>0</xdr:rowOff>
    </xdr:to>
    <xdr:sp macro="" textlink="">
      <xdr:nvSpPr>
        <xdr:cNvPr id="7316" name="Text Box 148"/>
        <xdr:cNvSpPr txBox="1">
          <a:spLocks noChangeArrowheads="1"/>
        </xdr:cNvSpPr>
      </xdr:nvSpPr>
      <xdr:spPr bwMode="auto">
        <a:xfrm>
          <a:off x="151333200" y="457390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153</xdr:row>
      <xdr:rowOff>0</xdr:rowOff>
    </xdr:from>
    <xdr:to>
      <xdr:col>7</xdr:col>
      <xdr:colOff>504825</xdr:colOff>
      <xdr:row>153</xdr:row>
      <xdr:rowOff>0</xdr:rowOff>
    </xdr:to>
    <xdr:sp macro="" textlink="">
      <xdr:nvSpPr>
        <xdr:cNvPr id="7318" name="Text Box 150"/>
        <xdr:cNvSpPr txBox="1">
          <a:spLocks noChangeArrowheads="1"/>
        </xdr:cNvSpPr>
      </xdr:nvSpPr>
      <xdr:spPr bwMode="auto">
        <a:xfrm>
          <a:off x="151828500" y="457390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153</xdr:row>
      <xdr:rowOff>0</xdr:rowOff>
    </xdr:from>
    <xdr:to>
      <xdr:col>8</xdr:col>
      <xdr:colOff>28575</xdr:colOff>
      <xdr:row>153</xdr:row>
      <xdr:rowOff>0</xdr:rowOff>
    </xdr:to>
    <xdr:sp macro="" textlink="">
      <xdr:nvSpPr>
        <xdr:cNvPr id="7320" name="Text Box 152"/>
        <xdr:cNvSpPr txBox="1">
          <a:spLocks noChangeArrowheads="1"/>
        </xdr:cNvSpPr>
      </xdr:nvSpPr>
      <xdr:spPr bwMode="auto">
        <a:xfrm>
          <a:off x="151457025" y="457390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153</xdr:row>
      <xdr:rowOff>0</xdr:rowOff>
    </xdr:from>
    <xdr:to>
      <xdr:col>8</xdr:col>
      <xdr:colOff>85725</xdr:colOff>
      <xdr:row>153</xdr:row>
      <xdr:rowOff>0</xdr:rowOff>
    </xdr:to>
    <xdr:sp macro="" textlink="">
      <xdr:nvSpPr>
        <xdr:cNvPr id="7322" name="Text Box 154"/>
        <xdr:cNvSpPr txBox="1">
          <a:spLocks noChangeArrowheads="1"/>
        </xdr:cNvSpPr>
      </xdr:nvSpPr>
      <xdr:spPr bwMode="auto">
        <a:xfrm>
          <a:off x="151399875" y="457390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153</xdr:row>
      <xdr:rowOff>0</xdr:rowOff>
    </xdr:from>
    <xdr:to>
      <xdr:col>7</xdr:col>
      <xdr:colOff>619125</xdr:colOff>
      <xdr:row>153</xdr:row>
      <xdr:rowOff>0</xdr:rowOff>
    </xdr:to>
    <xdr:sp macro="" textlink="">
      <xdr:nvSpPr>
        <xdr:cNvPr id="7324" name="Text Box 156"/>
        <xdr:cNvSpPr txBox="1">
          <a:spLocks noChangeArrowheads="1"/>
        </xdr:cNvSpPr>
      </xdr:nvSpPr>
      <xdr:spPr bwMode="auto">
        <a:xfrm>
          <a:off x="151714200" y="457390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153</xdr:row>
      <xdr:rowOff>0</xdr:rowOff>
    </xdr:from>
    <xdr:to>
      <xdr:col>7</xdr:col>
      <xdr:colOff>647700</xdr:colOff>
      <xdr:row>153</xdr:row>
      <xdr:rowOff>0</xdr:rowOff>
    </xdr:to>
    <xdr:sp macro="" textlink="">
      <xdr:nvSpPr>
        <xdr:cNvPr id="7326" name="Text Box 158"/>
        <xdr:cNvSpPr txBox="1">
          <a:spLocks noChangeArrowheads="1"/>
        </xdr:cNvSpPr>
      </xdr:nvSpPr>
      <xdr:spPr bwMode="auto">
        <a:xfrm>
          <a:off x="151685625" y="457390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153</xdr:row>
      <xdr:rowOff>0</xdr:rowOff>
    </xdr:from>
    <xdr:to>
      <xdr:col>7</xdr:col>
      <xdr:colOff>647700</xdr:colOff>
      <xdr:row>153</xdr:row>
      <xdr:rowOff>0</xdr:rowOff>
    </xdr:to>
    <xdr:sp macro="" textlink="">
      <xdr:nvSpPr>
        <xdr:cNvPr id="7328" name="Text Box 160"/>
        <xdr:cNvSpPr txBox="1">
          <a:spLocks noChangeArrowheads="1"/>
        </xdr:cNvSpPr>
      </xdr:nvSpPr>
      <xdr:spPr bwMode="auto">
        <a:xfrm>
          <a:off x="151685625" y="457390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153</xdr:row>
      <xdr:rowOff>0</xdr:rowOff>
    </xdr:from>
    <xdr:to>
      <xdr:col>7</xdr:col>
      <xdr:colOff>542925</xdr:colOff>
      <xdr:row>153</xdr:row>
      <xdr:rowOff>0</xdr:rowOff>
    </xdr:to>
    <xdr:sp macro="" textlink="">
      <xdr:nvSpPr>
        <xdr:cNvPr id="7330" name="Text Box 162"/>
        <xdr:cNvSpPr txBox="1">
          <a:spLocks noChangeArrowheads="1"/>
        </xdr:cNvSpPr>
      </xdr:nvSpPr>
      <xdr:spPr bwMode="auto">
        <a:xfrm>
          <a:off x="151790400" y="457390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190</xdr:row>
      <xdr:rowOff>0</xdr:rowOff>
    </xdr:from>
    <xdr:to>
      <xdr:col>7</xdr:col>
      <xdr:colOff>762000</xdr:colOff>
      <xdr:row>190</xdr:row>
      <xdr:rowOff>0</xdr:rowOff>
    </xdr:to>
    <xdr:sp macro="" textlink="">
      <xdr:nvSpPr>
        <xdr:cNvPr id="7334" name="Text Box 166"/>
        <xdr:cNvSpPr txBox="1">
          <a:spLocks noChangeArrowheads="1"/>
        </xdr:cNvSpPr>
      </xdr:nvSpPr>
      <xdr:spPr bwMode="auto">
        <a:xfrm>
          <a:off x="151571325" y="570071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190</xdr:row>
      <xdr:rowOff>0</xdr:rowOff>
    </xdr:from>
    <xdr:to>
      <xdr:col>8</xdr:col>
      <xdr:colOff>19050</xdr:colOff>
      <xdr:row>190</xdr:row>
      <xdr:rowOff>0</xdr:rowOff>
    </xdr:to>
    <xdr:sp macro="" textlink="">
      <xdr:nvSpPr>
        <xdr:cNvPr id="7336" name="Text Box 168"/>
        <xdr:cNvSpPr txBox="1">
          <a:spLocks noChangeArrowheads="1"/>
        </xdr:cNvSpPr>
      </xdr:nvSpPr>
      <xdr:spPr bwMode="auto">
        <a:xfrm>
          <a:off x="151466550" y="570071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4097447" name="Chart 1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25</xdr:row>
      <xdr:rowOff>142875</xdr:rowOff>
    </xdr:from>
    <xdr:to>
      <xdr:col>9</xdr:col>
      <xdr:colOff>0</xdr:colOff>
      <xdr:row>36</xdr:row>
      <xdr:rowOff>304800</xdr:rowOff>
    </xdr:to>
    <xdr:graphicFrame macro="">
      <xdr:nvGraphicFramePr>
        <xdr:cNvPr id="4097448" name="Chart 1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63</xdr:row>
      <xdr:rowOff>152400</xdr:rowOff>
    </xdr:from>
    <xdr:to>
      <xdr:col>8</xdr:col>
      <xdr:colOff>1362075</xdr:colOff>
      <xdr:row>75</xdr:row>
      <xdr:rowOff>9525</xdr:rowOff>
    </xdr:to>
    <xdr:graphicFrame macro="">
      <xdr:nvGraphicFramePr>
        <xdr:cNvPr id="4097449" name="Chart 1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101</xdr:row>
      <xdr:rowOff>180975</xdr:rowOff>
    </xdr:from>
    <xdr:to>
      <xdr:col>9</xdr:col>
      <xdr:colOff>0</xdr:colOff>
      <xdr:row>113</xdr:row>
      <xdr:rowOff>9525</xdr:rowOff>
    </xdr:to>
    <xdr:graphicFrame macro="">
      <xdr:nvGraphicFramePr>
        <xdr:cNvPr id="4097450" name="Chart 1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139</xdr:row>
      <xdr:rowOff>180975</xdr:rowOff>
    </xdr:from>
    <xdr:to>
      <xdr:col>8</xdr:col>
      <xdr:colOff>1362075</xdr:colOff>
      <xdr:row>151</xdr:row>
      <xdr:rowOff>9525</xdr:rowOff>
    </xdr:to>
    <xdr:graphicFrame macro="">
      <xdr:nvGraphicFramePr>
        <xdr:cNvPr id="4097451" name="Chart 1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133350</xdr:colOff>
      <xdr:row>177</xdr:row>
      <xdr:rowOff>190500</xdr:rowOff>
    </xdr:from>
    <xdr:to>
      <xdr:col>9</xdr:col>
      <xdr:colOff>28575</xdr:colOff>
      <xdr:row>188</xdr:row>
      <xdr:rowOff>304800</xdr:rowOff>
    </xdr:to>
    <xdr:graphicFrame macro="">
      <xdr:nvGraphicFramePr>
        <xdr:cNvPr id="4097452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228600</xdr:colOff>
      <xdr:row>282</xdr:row>
      <xdr:rowOff>238125</xdr:rowOff>
    </xdr:from>
    <xdr:to>
      <xdr:col>7</xdr:col>
      <xdr:colOff>733425</xdr:colOff>
      <xdr:row>285</xdr:row>
      <xdr:rowOff>0</xdr:rowOff>
    </xdr:to>
    <xdr:sp macro="" textlink="">
      <xdr:nvSpPr>
        <xdr:cNvPr id="7349" name="WordArt 181"/>
        <xdr:cNvSpPr>
          <a:spLocks noChangeArrowheads="1" noChangeShapeType="1" noTextEdit="1"/>
        </xdr:cNvSpPr>
      </xdr:nvSpPr>
      <xdr:spPr bwMode="auto">
        <a:xfrm>
          <a:off x="151599900" y="85077300"/>
          <a:ext cx="3838575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الدول الإسلامية غيرالعربية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Islamic countries (non Arabic )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2</xdr:col>
      <xdr:colOff>285750</xdr:colOff>
      <xdr:row>191</xdr:row>
      <xdr:rowOff>0</xdr:rowOff>
    </xdr:from>
    <xdr:to>
      <xdr:col>8</xdr:col>
      <xdr:colOff>19050</xdr:colOff>
      <xdr:row>191</xdr:row>
      <xdr:rowOff>0</xdr:rowOff>
    </xdr:to>
    <xdr:sp macro="" textlink="">
      <xdr:nvSpPr>
        <xdr:cNvPr id="7350" name="Text Box 182"/>
        <xdr:cNvSpPr txBox="1">
          <a:spLocks noChangeArrowheads="1"/>
        </xdr:cNvSpPr>
      </xdr:nvSpPr>
      <xdr:spPr bwMode="auto">
        <a:xfrm>
          <a:off x="151466550" y="571404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191</xdr:row>
      <xdr:rowOff>0</xdr:rowOff>
    </xdr:from>
    <xdr:to>
      <xdr:col>8</xdr:col>
      <xdr:colOff>19050</xdr:colOff>
      <xdr:row>191</xdr:row>
      <xdr:rowOff>0</xdr:rowOff>
    </xdr:to>
    <xdr:sp macro="" textlink="">
      <xdr:nvSpPr>
        <xdr:cNvPr id="7351" name="Text Box 183"/>
        <xdr:cNvSpPr txBox="1">
          <a:spLocks noChangeArrowheads="1"/>
        </xdr:cNvSpPr>
      </xdr:nvSpPr>
      <xdr:spPr bwMode="auto">
        <a:xfrm>
          <a:off x="151466550" y="571404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191</xdr:row>
      <xdr:rowOff>0</xdr:rowOff>
    </xdr:from>
    <xdr:to>
      <xdr:col>8</xdr:col>
      <xdr:colOff>38100</xdr:colOff>
      <xdr:row>191</xdr:row>
      <xdr:rowOff>0</xdr:rowOff>
    </xdr:to>
    <xdr:sp macro="" textlink="">
      <xdr:nvSpPr>
        <xdr:cNvPr id="7352" name="Text Box 184"/>
        <xdr:cNvSpPr txBox="1">
          <a:spLocks noChangeArrowheads="1"/>
        </xdr:cNvSpPr>
      </xdr:nvSpPr>
      <xdr:spPr bwMode="auto">
        <a:xfrm>
          <a:off x="151447500" y="57140475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191</xdr:row>
      <xdr:rowOff>0</xdr:rowOff>
    </xdr:from>
    <xdr:to>
      <xdr:col>8</xdr:col>
      <xdr:colOff>152400</xdr:colOff>
      <xdr:row>191</xdr:row>
      <xdr:rowOff>0</xdr:rowOff>
    </xdr:to>
    <xdr:sp macro="" textlink="">
      <xdr:nvSpPr>
        <xdr:cNvPr id="7353" name="Text Box 185"/>
        <xdr:cNvSpPr txBox="1">
          <a:spLocks noChangeArrowheads="1"/>
        </xdr:cNvSpPr>
      </xdr:nvSpPr>
      <xdr:spPr bwMode="auto">
        <a:xfrm>
          <a:off x="151333200" y="571404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191</xdr:row>
      <xdr:rowOff>0</xdr:rowOff>
    </xdr:from>
    <xdr:to>
      <xdr:col>7</xdr:col>
      <xdr:colOff>504825</xdr:colOff>
      <xdr:row>191</xdr:row>
      <xdr:rowOff>0</xdr:rowOff>
    </xdr:to>
    <xdr:sp macro="" textlink="">
      <xdr:nvSpPr>
        <xdr:cNvPr id="7354" name="Text Box 186"/>
        <xdr:cNvSpPr txBox="1">
          <a:spLocks noChangeArrowheads="1"/>
        </xdr:cNvSpPr>
      </xdr:nvSpPr>
      <xdr:spPr bwMode="auto">
        <a:xfrm>
          <a:off x="151828500" y="5714047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191</xdr:row>
      <xdr:rowOff>0</xdr:rowOff>
    </xdr:from>
    <xdr:to>
      <xdr:col>8</xdr:col>
      <xdr:colOff>28575</xdr:colOff>
      <xdr:row>191</xdr:row>
      <xdr:rowOff>0</xdr:rowOff>
    </xdr:to>
    <xdr:sp macro="" textlink="">
      <xdr:nvSpPr>
        <xdr:cNvPr id="7355" name="Text Box 187"/>
        <xdr:cNvSpPr txBox="1">
          <a:spLocks noChangeArrowheads="1"/>
        </xdr:cNvSpPr>
      </xdr:nvSpPr>
      <xdr:spPr bwMode="auto">
        <a:xfrm>
          <a:off x="151457025" y="571404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191</xdr:row>
      <xdr:rowOff>0</xdr:rowOff>
    </xdr:from>
    <xdr:to>
      <xdr:col>8</xdr:col>
      <xdr:colOff>85725</xdr:colOff>
      <xdr:row>191</xdr:row>
      <xdr:rowOff>0</xdr:rowOff>
    </xdr:to>
    <xdr:sp macro="" textlink="">
      <xdr:nvSpPr>
        <xdr:cNvPr id="7356" name="Text Box 188"/>
        <xdr:cNvSpPr txBox="1">
          <a:spLocks noChangeArrowheads="1"/>
        </xdr:cNvSpPr>
      </xdr:nvSpPr>
      <xdr:spPr bwMode="auto">
        <a:xfrm>
          <a:off x="151399875" y="571404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191</xdr:row>
      <xdr:rowOff>0</xdr:rowOff>
    </xdr:from>
    <xdr:to>
      <xdr:col>7</xdr:col>
      <xdr:colOff>619125</xdr:colOff>
      <xdr:row>191</xdr:row>
      <xdr:rowOff>0</xdr:rowOff>
    </xdr:to>
    <xdr:sp macro="" textlink="">
      <xdr:nvSpPr>
        <xdr:cNvPr id="7357" name="Text Box 189"/>
        <xdr:cNvSpPr txBox="1">
          <a:spLocks noChangeArrowheads="1"/>
        </xdr:cNvSpPr>
      </xdr:nvSpPr>
      <xdr:spPr bwMode="auto">
        <a:xfrm>
          <a:off x="151714200" y="571404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191</xdr:row>
      <xdr:rowOff>0</xdr:rowOff>
    </xdr:from>
    <xdr:to>
      <xdr:col>7</xdr:col>
      <xdr:colOff>647700</xdr:colOff>
      <xdr:row>191</xdr:row>
      <xdr:rowOff>0</xdr:rowOff>
    </xdr:to>
    <xdr:sp macro="" textlink="">
      <xdr:nvSpPr>
        <xdr:cNvPr id="7358" name="Text Box 190"/>
        <xdr:cNvSpPr txBox="1">
          <a:spLocks noChangeArrowheads="1"/>
        </xdr:cNvSpPr>
      </xdr:nvSpPr>
      <xdr:spPr bwMode="auto">
        <a:xfrm>
          <a:off x="151685625" y="571404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191</xdr:row>
      <xdr:rowOff>0</xdr:rowOff>
    </xdr:from>
    <xdr:to>
      <xdr:col>7</xdr:col>
      <xdr:colOff>647700</xdr:colOff>
      <xdr:row>191</xdr:row>
      <xdr:rowOff>0</xdr:rowOff>
    </xdr:to>
    <xdr:sp macro="" textlink="">
      <xdr:nvSpPr>
        <xdr:cNvPr id="7359" name="Text Box 191"/>
        <xdr:cNvSpPr txBox="1">
          <a:spLocks noChangeArrowheads="1"/>
        </xdr:cNvSpPr>
      </xdr:nvSpPr>
      <xdr:spPr bwMode="auto">
        <a:xfrm>
          <a:off x="151685625" y="571404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191</xdr:row>
      <xdr:rowOff>0</xdr:rowOff>
    </xdr:from>
    <xdr:to>
      <xdr:col>7</xdr:col>
      <xdr:colOff>542925</xdr:colOff>
      <xdr:row>191</xdr:row>
      <xdr:rowOff>0</xdr:rowOff>
    </xdr:to>
    <xdr:sp macro="" textlink="">
      <xdr:nvSpPr>
        <xdr:cNvPr id="7360" name="Text Box 192"/>
        <xdr:cNvSpPr txBox="1">
          <a:spLocks noChangeArrowheads="1"/>
        </xdr:cNvSpPr>
      </xdr:nvSpPr>
      <xdr:spPr bwMode="auto">
        <a:xfrm>
          <a:off x="151790400" y="571404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228</xdr:row>
      <xdr:rowOff>0</xdr:rowOff>
    </xdr:from>
    <xdr:to>
      <xdr:col>7</xdr:col>
      <xdr:colOff>762000</xdr:colOff>
      <xdr:row>228</xdr:row>
      <xdr:rowOff>0</xdr:rowOff>
    </xdr:to>
    <xdr:sp macro="" textlink="">
      <xdr:nvSpPr>
        <xdr:cNvPr id="7362" name="Text Box 194"/>
        <xdr:cNvSpPr txBox="1">
          <a:spLocks noChangeArrowheads="1"/>
        </xdr:cNvSpPr>
      </xdr:nvSpPr>
      <xdr:spPr bwMode="auto">
        <a:xfrm>
          <a:off x="151571325" y="6840855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228</xdr:row>
      <xdr:rowOff>0</xdr:rowOff>
    </xdr:from>
    <xdr:to>
      <xdr:col>8</xdr:col>
      <xdr:colOff>19050</xdr:colOff>
      <xdr:row>228</xdr:row>
      <xdr:rowOff>0</xdr:rowOff>
    </xdr:to>
    <xdr:sp macro="" textlink="">
      <xdr:nvSpPr>
        <xdr:cNvPr id="7364" name="Text Box 196"/>
        <xdr:cNvSpPr txBox="1">
          <a:spLocks noChangeArrowheads="1"/>
        </xdr:cNvSpPr>
      </xdr:nvSpPr>
      <xdr:spPr bwMode="auto">
        <a:xfrm>
          <a:off x="151466550" y="684085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114300</xdr:colOff>
      <xdr:row>215</xdr:row>
      <xdr:rowOff>152400</xdr:rowOff>
    </xdr:from>
    <xdr:to>
      <xdr:col>9</xdr:col>
      <xdr:colOff>9525</xdr:colOff>
      <xdr:row>226</xdr:row>
      <xdr:rowOff>304800</xdr:rowOff>
    </xdr:to>
    <xdr:graphicFrame macro="">
      <xdr:nvGraphicFramePr>
        <xdr:cNvPr id="4097467" name="Chart 1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285750</xdr:colOff>
      <xdr:row>229</xdr:row>
      <xdr:rowOff>0</xdr:rowOff>
    </xdr:from>
    <xdr:to>
      <xdr:col>8</xdr:col>
      <xdr:colOff>19050</xdr:colOff>
      <xdr:row>229</xdr:row>
      <xdr:rowOff>0</xdr:rowOff>
    </xdr:to>
    <xdr:sp macro="" textlink="">
      <xdr:nvSpPr>
        <xdr:cNvPr id="7367" name="Text Box 199"/>
        <xdr:cNvSpPr txBox="1">
          <a:spLocks noChangeArrowheads="1"/>
        </xdr:cNvSpPr>
      </xdr:nvSpPr>
      <xdr:spPr bwMode="auto">
        <a:xfrm>
          <a:off x="151466550" y="68541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229</xdr:row>
      <xdr:rowOff>0</xdr:rowOff>
    </xdr:from>
    <xdr:to>
      <xdr:col>8</xdr:col>
      <xdr:colOff>19050</xdr:colOff>
      <xdr:row>229</xdr:row>
      <xdr:rowOff>0</xdr:rowOff>
    </xdr:to>
    <xdr:sp macro="" textlink="">
      <xdr:nvSpPr>
        <xdr:cNvPr id="7368" name="Text Box 200"/>
        <xdr:cNvSpPr txBox="1">
          <a:spLocks noChangeArrowheads="1"/>
        </xdr:cNvSpPr>
      </xdr:nvSpPr>
      <xdr:spPr bwMode="auto">
        <a:xfrm>
          <a:off x="151466550" y="68541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229</xdr:row>
      <xdr:rowOff>0</xdr:rowOff>
    </xdr:from>
    <xdr:to>
      <xdr:col>8</xdr:col>
      <xdr:colOff>38100</xdr:colOff>
      <xdr:row>229</xdr:row>
      <xdr:rowOff>0</xdr:rowOff>
    </xdr:to>
    <xdr:sp macro="" textlink="">
      <xdr:nvSpPr>
        <xdr:cNvPr id="7369" name="Text Box 201"/>
        <xdr:cNvSpPr txBox="1">
          <a:spLocks noChangeArrowheads="1"/>
        </xdr:cNvSpPr>
      </xdr:nvSpPr>
      <xdr:spPr bwMode="auto">
        <a:xfrm>
          <a:off x="151447500" y="6854190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229</xdr:row>
      <xdr:rowOff>0</xdr:rowOff>
    </xdr:from>
    <xdr:to>
      <xdr:col>8</xdr:col>
      <xdr:colOff>152400</xdr:colOff>
      <xdr:row>229</xdr:row>
      <xdr:rowOff>0</xdr:rowOff>
    </xdr:to>
    <xdr:sp macro="" textlink="">
      <xdr:nvSpPr>
        <xdr:cNvPr id="7370" name="Text Box 202"/>
        <xdr:cNvSpPr txBox="1">
          <a:spLocks noChangeArrowheads="1"/>
        </xdr:cNvSpPr>
      </xdr:nvSpPr>
      <xdr:spPr bwMode="auto">
        <a:xfrm>
          <a:off x="151333200" y="68541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229</xdr:row>
      <xdr:rowOff>0</xdr:rowOff>
    </xdr:from>
    <xdr:to>
      <xdr:col>7</xdr:col>
      <xdr:colOff>504825</xdr:colOff>
      <xdr:row>229</xdr:row>
      <xdr:rowOff>0</xdr:rowOff>
    </xdr:to>
    <xdr:sp macro="" textlink="">
      <xdr:nvSpPr>
        <xdr:cNvPr id="7371" name="Text Box 203"/>
        <xdr:cNvSpPr txBox="1">
          <a:spLocks noChangeArrowheads="1"/>
        </xdr:cNvSpPr>
      </xdr:nvSpPr>
      <xdr:spPr bwMode="auto">
        <a:xfrm>
          <a:off x="151828500" y="6854190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229</xdr:row>
      <xdr:rowOff>0</xdr:rowOff>
    </xdr:from>
    <xdr:to>
      <xdr:col>8</xdr:col>
      <xdr:colOff>28575</xdr:colOff>
      <xdr:row>229</xdr:row>
      <xdr:rowOff>0</xdr:rowOff>
    </xdr:to>
    <xdr:sp macro="" textlink="">
      <xdr:nvSpPr>
        <xdr:cNvPr id="7372" name="Text Box 204"/>
        <xdr:cNvSpPr txBox="1">
          <a:spLocks noChangeArrowheads="1"/>
        </xdr:cNvSpPr>
      </xdr:nvSpPr>
      <xdr:spPr bwMode="auto">
        <a:xfrm>
          <a:off x="151457025" y="68541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229</xdr:row>
      <xdr:rowOff>0</xdr:rowOff>
    </xdr:from>
    <xdr:to>
      <xdr:col>8</xdr:col>
      <xdr:colOff>85725</xdr:colOff>
      <xdr:row>229</xdr:row>
      <xdr:rowOff>0</xdr:rowOff>
    </xdr:to>
    <xdr:sp macro="" textlink="">
      <xdr:nvSpPr>
        <xdr:cNvPr id="7373" name="Text Box 205"/>
        <xdr:cNvSpPr txBox="1">
          <a:spLocks noChangeArrowheads="1"/>
        </xdr:cNvSpPr>
      </xdr:nvSpPr>
      <xdr:spPr bwMode="auto">
        <a:xfrm>
          <a:off x="151399875" y="68541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229</xdr:row>
      <xdr:rowOff>0</xdr:rowOff>
    </xdr:from>
    <xdr:to>
      <xdr:col>7</xdr:col>
      <xdr:colOff>619125</xdr:colOff>
      <xdr:row>229</xdr:row>
      <xdr:rowOff>0</xdr:rowOff>
    </xdr:to>
    <xdr:sp macro="" textlink="">
      <xdr:nvSpPr>
        <xdr:cNvPr id="7374" name="Text Box 206"/>
        <xdr:cNvSpPr txBox="1">
          <a:spLocks noChangeArrowheads="1"/>
        </xdr:cNvSpPr>
      </xdr:nvSpPr>
      <xdr:spPr bwMode="auto">
        <a:xfrm>
          <a:off x="151714200" y="685419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229</xdr:row>
      <xdr:rowOff>0</xdr:rowOff>
    </xdr:from>
    <xdr:to>
      <xdr:col>7</xdr:col>
      <xdr:colOff>647700</xdr:colOff>
      <xdr:row>229</xdr:row>
      <xdr:rowOff>0</xdr:rowOff>
    </xdr:to>
    <xdr:sp macro="" textlink="">
      <xdr:nvSpPr>
        <xdr:cNvPr id="7375" name="Text Box 207"/>
        <xdr:cNvSpPr txBox="1">
          <a:spLocks noChangeArrowheads="1"/>
        </xdr:cNvSpPr>
      </xdr:nvSpPr>
      <xdr:spPr bwMode="auto">
        <a:xfrm>
          <a:off x="151685625" y="685419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229</xdr:row>
      <xdr:rowOff>0</xdr:rowOff>
    </xdr:from>
    <xdr:to>
      <xdr:col>7</xdr:col>
      <xdr:colOff>647700</xdr:colOff>
      <xdr:row>229</xdr:row>
      <xdr:rowOff>0</xdr:rowOff>
    </xdr:to>
    <xdr:sp macro="" textlink="">
      <xdr:nvSpPr>
        <xdr:cNvPr id="7376" name="Text Box 208"/>
        <xdr:cNvSpPr txBox="1">
          <a:spLocks noChangeArrowheads="1"/>
        </xdr:cNvSpPr>
      </xdr:nvSpPr>
      <xdr:spPr bwMode="auto">
        <a:xfrm>
          <a:off x="151685625" y="685419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229</xdr:row>
      <xdr:rowOff>0</xdr:rowOff>
    </xdr:from>
    <xdr:to>
      <xdr:col>7</xdr:col>
      <xdr:colOff>542925</xdr:colOff>
      <xdr:row>229</xdr:row>
      <xdr:rowOff>0</xdr:rowOff>
    </xdr:to>
    <xdr:sp macro="" textlink="">
      <xdr:nvSpPr>
        <xdr:cNvPr id="7377" name="Text Box 209"/>
        <xdr:cNvSpPr txBox="1">
          <a:spLocks noChangeArrowheads="1"/>
        </xdr:cNvSpPr>
      </xdr:nvSpPr>
      <xdr:spPr bwMode="auto">
        <a:xfrm>
          <a:off x="151790400" y="685419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253</xdr:row>
      <xdr:rowOff>142875</xdr:rowOff>
    </xdr:from>
    <xdr:to>
      <xdr:col>9</xdr:col>
      <xdr:colOff>38100</xdr:colOff>
      <xdr:row>265</xdr:row>
      <xdr:rowOff>9525</xdr:rowOff>
    </xdr:to>
    <xdr:graphicFrame macro="">
      <xdr:nvGraphicFramePr>
        <xdr:cNvPr id="4097479" name="Chart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4097481" name="AutoShape 212"/>
        <xdr:cNvSpPr>
          <a:spLocks noChangeArrowheads="1"/>
        </xdr:cNvSpPr>
      </xdr:nvSpPr>
      <xdr:spPr bwMode="auto">
        <a:xfrm>
          <a:off x="1501044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9</xdr:col>
      <xdr:colOff>0</xdr:colOff>
      <xdr:row>80</xdr:row>
      <xdr:rowOff>28575</xdr:rowOff>
    </xdr:to>
    <xdr:sp macro="" textlink="">
      <xdr:nvSpPr>
        <xdr:cNvPr id="4097482" name="AutoShape 213"/>
        <xdr:cNvSpPr>
          <a:spLocks noChangeArrowheads="1"/>
        </xdr:cNvSpPr>
      </xdr:nvSpPr>
      <xdr:spPr bwMode="auto">
        <a:xfrm>
          <a:off x="150104475" y="229362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9</xdr:col>
      <xdr:colOff>0</xdr:colOff>
      <xdr:row>118</xdr:row>
      <xdr:rowOff>28575</xdr:rowOff>
    </xdr:to>
    <xdr:sp macro="" textlink="">
      <xdr:nvSpPr>
        <xdr:cNvPr id="4097483" name="AutoShape 214"/>
        <xdr:cNvSpPr>
          <a:spLocks noChangeArrowheads="1"/>
        </xdr:cNvSpPr>
      </xdr:nvSpPr>
      <xdr:spPr bwMode="auto">
        <a:xfrm>
          <a:off x="150104475" y="343376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153</xdr:row>
      <xdr:rowOff>0</xdr:rowOff>
    </xdr:from>
    <xdr:to>
      <xdr:col>9</xdr:col>
      <xdr:colOff>0</xdr:colOff>
      <xdr:row>156</xdr:row>
      <xdr:rowOff>28575</xdr:rowOff>
    </xdr:to>
    <xdr:sp macro="" textlink="">
      <xdr:nvSpPr>
        <xdr:cNvPr id="4097484" name="AutoShape 215"/>
        <xdr:cNvSpPr>
          <a:spLocks noChangeArrowheads="1"/>
        </xdr:cNvSpPr>
      </xdr:nvSpPr>
      <xdr:spPr bwMode="auto">
        <a:xfrm>
          <a:off x="150104475" y="457390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191</xdr:row>
      <xdr:rowOff>0</xdr:rowOff>
    </xdr:from>
    <xdr:to>
      <xdr:col>9</xdr:col>
      <xdr:colOff>0</xdr:colOff>
      <xdr:row>194</xdr:row>
      <xdr:rowOff>28575</xdr:rowOff>
    </xdr:to>
    <xdr:sp macro="" textlink="">
      <xdr:nvSpPr>
        <xdr:cNvPr id="4097485" name="AutoShape 216"/>
        <xdr:cNvSpPr>
          <a:spLocks noChangeArrowheads="1"/>
        </xdr:cNvSpPr>
      </xdr:nvSpPr>
      <xdr:spPr bwMode="auto">
        <a:xfrm>
          <a:off x="150104475" y="571404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229</xdr:row>
      <xdr:rowOff>0</xdr:rowOff>
    </xdr:from>
    <xdr:to>
      <xdr:col>9</xdr:col>
      <xdr:colOff>0</xdr:colOff>
      <xdr:row>232</xdr:row>
      <xdr:rowOff>28575</xdr:rowOff>
    </xdr:to>
    <xdr:sp macro="" textlink="">
      <xdr:nvSpPr>
        <xdr:cNvPr id="4097486" name="AutoShape 217"/>
        <xdr:cNvSpPr>
          <a:spLocks noChangeArrowheads="1"/>
        </xdr:cNvSpPr>
      </xdr:nvSpPr>
      <xdr:spPr bwMode="auto">
        <a:xfrm>
          <a:off x="150104475" y="685419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6" name="Text Box 4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7" name="Text Box 5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8" name="Text Box 6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199" name="Text Box 7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4</xdr:row>
      <xdr:rowOff>47625</xdr:rowOff>
    </xdr:to>
    <xdr:sp macro="" textlink="">
      <xdr:nvSpPr>
        <xdr:cNvPr id="8200" name="Text Box 8"/>
        <xdr:cNvSpPr txBox="1">
          <a:spLocks noChangeArrowheads="1"/>
        </xdr:cNvSpPr>
      </xdr:nvSpPr>
      <xdr:spPr bwMode="auto">
        <a:xfrm>
          <a:off x="156667200" y="76200"/>
          <a:ext cx="0" cy="1057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42</xdr:row>
      <xdr:rowOff>76200</xdr:rowOff>
    </xdr:to>
    <xdr:sp macro="" textlink="">
      <xdr:nvSpPr>
        <xdr:cNvPr id="8201" name="Text Box 9"/>
        <xdr:cNvSpPr txBox="1">
          <a:spLocks noChangeArrowheads="1"/>
        </xdr:cNvSpPr>
      </xdr:nvSpPr>
      <xdr:spPr bwMode="auto">
        <a:xfrm>
          <a:off x="156667200" y="11410950"/>
          <a:ext cx="0" cy="1152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80</xdr:row>
      <xdr:rowOff>123825</xdr:rowOff>
    </xdr:to>
    <xdr:sp macro="" textlink="">
      <xdr:nvSpPr>
        <xdr:cNvPr id="8202" name="Text Box 10"/>
        <xdr:cNvSpPr txBox="1">
          <a:spLocks noChangeArrowheads="1"/>
        </xdr:cNvSpPr>
      </xdr:nvSpPr>
      <xdr:spPr bwMode="auto">
        <a:xfrm>
          <a:off x="156667200" y="22812375"/>
          <a:ext cx="0" cy="1200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03" name="Text Box 11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04" name="Text Box 12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05" name="Text Box 13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06" name="Text Box 14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07" name="Text Box 15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08" name="Text Box 16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09" name="Text Box 17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10" name="Text Box 18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11" name="Text Box 19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12" name="Text Box 20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213" name="Text Box 21"/>
        <xdr:cNvSpPr txBox="1">
          <a:spLocks noChangeArrowheads="1"/>
        </xdr:cNvSpPr>
      </xdr:nvSpPr>
      <xdr:spPr bwMode="auto">
        <a:xfrm>
          <a:off x="1566672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17" name="Text Box 25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118</xdr:row>
      <xdr:rowOff>0</xdr:rowOff>
    </xdr:to>
    <xdr:sp macro="" textlink="">
      <xdr:nvSpPr>
        <xdr:cNvPr id="8218" name="Text Box 26"/>
        <xdr:cNvSpPr txBox="1">
          <a:spLocks noChangeArrowheads="1"/>
        </xdr:cNvSpPr>
      </xdr:nvSpPr>
      <xdr:spPr bwMode="auto">
        <a:xfrm>
          <a:off x="156667200" y="34213800"/>
          <a:ext cx="0" cy="1076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0</xdr:colOff>
      <xdr:row>151</xdr:row>
      <xdr:rowOff>0</xdr:rowOff>
    </xdr:to>
    <xdr:sp macro="" textlink="">
      <xdr:nvSpPr>
        <xdr:cNvPr id="8219" name="Text Box 27"/>
        <xdr:cNvSpPr txBox="1">
          <a:spLocks noChangeArrowheads="1"/>
        </xdr:cNvSpPr>
      </xdr:nvSpPr>
      <xdr:spPr bwMode="auto">
        <a:xfrm>
          <a:off x="156667200" y="45481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 macro="" textlink="">
      <xdr:nvSpPr>
        <xdr:cNvPr id="8220" name="Text Box 28"/>
        <xdr:cNvSpPr txBox="1">
          <a:spLocks noChangeArrowheads="1"/>
        </xdr:cNvSpPr>
      </xdr:nvSpPr>
      <xdr:spPr bwMode="auto">
        <a:xfrm>
          <a:off x="156667200" y="4606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 macro="" textlink="">
      <xdr:nvSpPr>
        <xdr:cNvPr id="8221" name="Text Box 29"/>
        <xdr:cNvSpPr txBox="1">
          <a:spLocks noChangeArrowheads="1"/>
        </xdr:cNvSpPr>
      </xdr:nvSpPr>
      <xdr:spPr bwMode="auto">
        <a:xfrm>
          <a:off x="156667200" y="4606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 macro="" textlink="">
      <xdr:nvSpPr>
        <xdr:cNvPr id="8222" name="Text Box 30"/>
        <xdr:cNvSpPr txBox="1">
          <a:spLocks noChangeArrowheads="1"/>
        </xdr:cNvSpPr>
      </xdr:nvSpPr>
      <xdr:spPr bwMode="auto">
        <a:xfrm>
          <a:off x="156667200" y="460629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 macro="" textlink="">
      <xdr:nvSpPr>
        <xdr:cNvPr id="8223" name="Text Box 31"/>
        <xdr:cNvSpPr txBox="1">
          <a:spLocks noChangeArrowheads="1"/>
        </xdr:cNvSpPr>
      </xdr:nvSpPr>
      <xdr:spPr bwMode="auto">
        <a:xfrm>
          <a:off x="156667200" y="460629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156</xdr:row>
      <xdr:rowOff>0</xdr:rowOff>
    </xdr:to>
    <xdr:sp macro="" textlink="">
      <xdr:nvSpPr>
        <xdr:cNvPr id="8224" name="Text Box 32"/>
        <xdr:cNvSpPr txBox="1">
          <a:spLocks noChangeArrowheads="1"/>
        </xdr:cNvSpPr>
      </xdr:nvSpPr>
      <xdr:spPr bwMode="auto">
        <a:xfrm>
          <a:off x="156667200" y="46062900"/>
          <a:ext cx="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8226" name="Text Box 34"/>
        <xdr:cNvSpPr txBox="1">
          <a:spLocks noChangeArrowheads="1"/>
        </xdr:cNvSpPr>
      </xdr:nvSpPr>
      <xdr:spPr bwMode="auto">
        <a:xfrm>
          <a:off x="156667200" y="57016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8227" name="Text Box 35"/>
        <xdr:cNvSpPr txBox="1">
          <a:spLocks noChangeArrowheads="1"/>
        </xdr:cNvSpPr>
      </xdr:nvSpPr>
      <xdr:spPr bwMode="auto">
        <a:xfrm>
          <a:off x="156667200" y="570166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8228" name="Text Box 36"/>
        <xdr:cNvSpPr txBox="1">
          <a:spLocks noChangeArrowheads="1"/>
        </xdr:cNvSpPr>
      </xdr:nvSpPr>
      <xdr:spPr bwMode="auto">
        <a:xfrm>
          <a:off x="156667200" y="570166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0</xdr:col>
      <xdr:colOff>0</xdr:colOff>
      <xdr:row>190</xdr:row>
      <xdr:rowOff>0</xdr:rowOff>
    </xdr:to>
    <xdr:sp macro="" textlink="">
      <xdr:nvSpPr>
        <xdr:cNvPr id="8229" name="Text Box 37"/>
        <xdr:cNvSpPr txBox="1">
          <a:spLocks noChangeArrowheads="1"/>
        </xdr:cNvSpPr>
      </xdr:nvSpPr>
      <xdr:spPr bwMode="auto">
        <a:xfrm>
          <a:off x="156667200" y="5701665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191</xdr:row>
      <xdr:rowOff>47625</xdr:rowOff>
    </xdr:from>
    <xdr:to>
      <xdr:col>0</xdr:col>
      <xdr:colOff>0</xdr:colOff>
      <xdr:row>194</xdr:row>
      <xdr:rowOff>0</xdr:rowOff>
    </xdr:to>
    <xdr:sp macro="" textlink="">
      <xdr:nvSpPr>
        <xdr:cNvPr id="8230" name="Text Box 38"/>
        <xdr:cNvSpPr txBox="1">
          <a:spLocks noChangeArrowheads="1"/>
        </xdr:cNvSpPr>
      </xdr:nvSpPr>
      <xdr:spPr bwMode="auto">
        <a:xfrm>
          <a:off x="156667200" y="57197625"/>
          <a:ext cx="0" cy="895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2" name="Text Box 40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3" name="Text Box 41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4" name="Text Box 42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5" name="Text Box 43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6" name="Text Box 44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7" name="Text Box 45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8" name="Text Box 46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39" name="Text Box 47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40" name="Text Box 48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41" name="Text Box 49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42" name="Text Box 50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43" name="Text Box 51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44" name="Text Box 52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45" name="Text Box 53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 macro="" textlink="">
      <xdr:nvSpPr>
        <xdr:cNvPr id="8246" name="Text Box 54"/>
        <xdr:cNvSpPr txBox="1">
          <a:spLocks noChangeArrowheads="1"/>
        </xdr:cNvSpPr>
      </xdr:nvSpPr>
      <xdr:spPr bwMode="auto">
        <a:xfrm>
          <a:off x="156667200" y="342138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0</xdr:colOff>
      <xdr:row>151</xdr:row>
      <xdr:rowOff>0</xdr:rowOff>
    </xdr:to>
    <xdr:sp macro="" textlink="">
      <xdr:nvSpPr>
        <xdr:cNvPr id="8248" name="Text Box 56"/>
        <xdr:cNvSpPr txBox="1">
          <a:spLocks noChangeArrowheads="1"/>
        </xdr:cNvSpPr>
      </xdr:nvSpPr>
      <xdr:spPr bwMode="auto">
        <a:xfrm>
          <a:off x="156667200" y="454818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 macro="" textlink="">
      <xdr:nvSpPr>
        <xdr:cNvPr id="8249" name="Text Box 57"/>
        <xdr:cNvSpPr txBox="1">
          <a:spLocks noChangeArrowheads="1"/>
        </xdr:cNvSpPr>
      </xdr:nvSpPr>
      <xdr:spPr bwMode="auto">
        <a:xfrm>
          <a:off x="156667200" y="460629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sp macro="" textlink="">
      <xdr:nvSpPr>
        <xdr:cNvPr id="8250" name="Text Box 58"/>
        <xdr:cNvSpPr txBox="1">
          <a:spLocks noChangeArrowheads="1"/>
        </xdr:cNvSpPr>
      </xdr:nvSpPr>
      <xdr:spPr bwMode="auto">
        <a:xfrm>
          <a:off x="156667200" y="460629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1" name="Text Box 59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2" name="Text Box 60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بسكويت محلى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عوازل الحرارة والصوت والكهرباء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سبائك ذهب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5-سكر بلوري مكرر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زيوت تزييت أساسية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3" name="Text Box 61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4" name="Text Box 62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5" name="Text Box 63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6" name="Text Box 64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7" name="Text Box 65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8" name="Text Box 66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59" name="Text Box 67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0" name="Text Box 68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1" name="Text Box 69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2" name="Text Box 70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3" name="Text Box 71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4" name="Text Box 72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5" name="Text Box 73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6" name="Text Box 74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7" name="Text Box 75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8" name="Text Box 76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69" name="Text Box 77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0" name="Text Box 78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1" name="Text Box 79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2" name="Text Box 80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3" name="Text Box 81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4" name="Text Box 82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5" name="Text Box 83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228</xdr:row>
      <xdr:rowOff>0</xdr:rowOff>
    </xdr:from>
    <xdr:to>
      <xdr:col>0</xdr:col>
      <xdr:colOff>0</xdr:colOff>
      <xdr:row>228</xdr:row>
      <xdr:rowOff>0</xdr:rowOff>
    </xdr:to>
    <xdr:sp macro="" textlink="">
      <xdr:nvSpPr>
        <xdr:cNvPr id="8276" name="Text Box 84"/>
        <xdr:cNvSpPr txBox="1">
          <a:spLocks noChangeArrowheads="1"/>
        </xdr:cNvSpPr>
      </xdr:nvSpPr>
      <xdr:spPr bwMode="auto">
        <a:xfrm>
          <a:off x="156667200" y="6841807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8277" name="Text Box 85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278" name="Text Box 86"/>
        <xdr:cNvSpPr txBox="1">
          <a:spLocks noChangeArrowheads="1"/>
        </xdr:cNvSpPr>
      </xdr:nvSpPr>
      <xdr:spPr bwMode="auto">
        <a:xfrm>
          <a:off x="1500759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8279" name="Text Box 87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8280" name="Text Box 88"/>
        <xdr:cNvSpPr txBox="1">
          <a:spLocks noChangeArrowheads="1"/>
        </xdr:cNvSpPr>
      </xdr:nvSpPr>
      <xdr:spPr bwMode="auto">
        <a:xfrm>
          <a:off x="1513141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281" name="Text Box 89"/>
        <xdr:cNvSpPr txBox="1">
          <a:spLocks noChangeArrowheads="1"/>
        </xdr:cNvSpPr>
      </xdr:nvSpPr>
      <xdr:spPr bwMode="auto">
        <a:xfrm>
          <a:off x="150075900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8282" name="Text Box 90"/>
        <xdr:cNvSpPr txBox="1">
          <a:spLocks noChangeArrowheads="1"/>
        </xdr:cNvSpPr>
      </xdr:nvSpPr>
      <xdr:spPr bwMode="auto">
        <a:xfrm>
          <a:off x="1513903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8284" name="Text Box 92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8286" name="Text Box 94"/>
        <xdr:cNvSpPr txBox="1">
          <a:spLocks noChangeArrowheads="1"/>
        </xdr:cNvSpPr>
      </xdr:nvSpPr>
      <xdr:spPr bwMode="auto">
        <a:xfrm>
          <a:off x="1514284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8288" name="Text Box 96"/>
        <xdr:cNvSpPr txBox="1">
          <a:spLocks noChangeArrowheads="1"/>
        </xdr:cNvSpPr>
      </xdr:nvSpPr>
      <xdr:spPr bwMode="auto">
        <a:xfrm>
          <a:off x="1514284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290" name="Text Box 98"/>
        <xdr:cNvSpPr txBox="1">
          <a:spLocks noChangeArrowheads="1"/>
        </xdr:cNvSpPr>
      </xdr:nvSpPr>
      <xdr:spPr bwMode="auto">
        <a:xfrm>
          <a:off x="1514570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390525</xdr:colOff>
      <xdr:row>114</xdr:row>
      <xdr:rowOff>0</xdr:rowOff>
    </xdr:from>
    <xdr:to>
      <xdr:col>8</xdr:col>
      <xdr:colOff>123825</xdr:colOff>
      <xdr:row>114</xdr:row>
      <xdr:rowOff>0</xdr:rowOff>
    </xdr:to>
    <xdr:sp macro="" textlink="">
      <xdr:nvSpPr>
        <xdr:cNvPr id="8298" name="Text Box 106"/>
        <xdr:cNvSpPr txBox="1">
          <a:spLocks noChangeArrowheads="1"/>
        </xdr:cNvSpPr>
      </xdr:nvSpPr>
      <xdr:spPr bwMode="auto">
        <a:xfrm>
          <a:off x="151333200" y="34213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114</xdr:row>
      <xdr:rowOff>0</xdr:rowOff>
    </xdr:from>
    <xdr:to>
      <xdr:col>8</xdr:col>
      <xdr:colOff>257175</xdr:colOff>
      <xdr:row>114</xdr:row>
      <xdr:rowOff>0</xdr:rowOff>
    </xdr:to>
    <xdr:sp macro="" textlink="">
      <xdr:nvSpPr>
        <xdr:cNvPr id="8300" name="Text Box 108"/>
        <xdr:cNvSpPr txBox="1">
          <a:spLocks noChangeArrowheads="1"/>
        </xdr:cNvSpPr>
      </xdr:nvSpPr>
      <xdr:spPr bwMode="auto">
        <a:xfrm>
          <a:off x="151199850" y="3421380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114</xdr:row>
      <xdr:rowOff>0</xdr:rowOff>
    </xdr:from>
    <xdr:to>
      <xdr:col>8</xdr:col>
      <xdr:colOff>66675</xdr:colOff>
      <xdr:row>114</xdr:row>
      <xdr:rowOff>0</xdr:rowOff>
    </xdr:to>
    <xdr:sp macro="" textlink="">
      <xdr:nvSpPr>
        <xdr:cNvPr id="8302" name="Text Box 110"/>
        <xdr:cNvSpPr txBox="1">
          <a:spLocks noChangeArrowheads="1"/>
        </xdr:cNvSpPr>
      </xdr:nvSpPr>
      <xdr:spPr bwMode="auto">
        <a:xfrm>
          <a:off x="151390350" y="34213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114</xdr:row>
      <xdr:rowOff>0</xdr:rowOff>
    </xdr:from>
    <xdr:to>
      <xdr:col>8</xdr:col>
      <xdr:colOff>114300</xdr:colOff>
      <xdr:row>114</xdr:row>
      <xdr:rowOff>0</xdr:rowOff>
    </xdr:to>
    <xdr:sp macro="" textlink="">
      <xdr:nvSpPr>
        <xdr:cNvPr id="8303" name="Text Box 111"/>
        <xdr:cNvSpPr txBox="1">
          <a:spLocks noChangeArrowheads="1"/>
        </xdr:cNvSpPr>
      </xdr:nvSpPr>
      <xdr:spPr bwMode="auto">
        <a:xfrm>
          <a:off x="151342725" y="34213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114</xdr:row>
      <xdr:rowOff>0</xdr:rowOff>
    </xdr:from>
    <xdr:to>
      <xdr:col>8</xdr:col>
      <xdr:colOff>76200</xdr:colOff>
      <xdr:row>114</xdr:row>
      <xdr:rowOff>0</xdr:rowOff>
    </xdr:to>
    <xdr:sp macro="" textlink="">
      <xdr:nvSpPr>
        <xdr:cNvPr id="8304" name="Text Box 112"/>
        <xdr:cNvSpPr txBox="1">
          <a:spLocks noChangeArrowheads="1"/>
        </xdr:cNvSpPr>
      </xdr:nvSpPr>
      <xdr:spPr bwMode="auto">
        <a:xfrm>
          <a:off x="151380825" y="342138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151</xdr:row>
      <xdr:rowOff>0</xdr:rowOff>
    </xdr:from>
    <xdr:to>
      <xdr:col>8</xdr:col>
      <xdr:colOff>28575</xdr:colOff>
      <xdr:row>151</xdr:row>
      <xdr:rowOff>0</xdr:rowOff>
    </xdr:to>
    <xdr:sp macro="" textlink="">
      <xdr:nvSpPr>
        <xdr:cNvPr id="8306" name="Text Box 114"/>
        <xdr:cNvSpPr txBox="1">
          <a:spLocks noChangeArrowheads="1"/>
        </xdr:cNvSpPr>
      </xdr:nvSpPr>
      <xdr:spPr bwMode="auto">
        <a:xfrm>
          <a:off x="151428450" y="4548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154</xdr:row>
      <xdr:rowOff>0</xdr:rowOff>
    </xdr:from>
    <xdr:to>
      <xdr:col>8</xdr:col>
      <xdr:colOff>57150</xdr:colOff>
      <xdr:row>154</xdr:row>
      <xdr:rowOff>0</xdr:rowOff>
    </xdr:to>
    <xdr:sp macro="" textlink="">
      <xdr:nvSpPr>
        <xdr:cNvPr id="8307" name="Text Box 115"/>
        <xdr:cNvSpPr txBox="1">
          <a:spLocks noChangeArrowheads="1"/>
        </xdr:cNvSpPr>
      </xdr:nvSpPr>
      <xdr:spPr bwMode="auto">
        <a:xfrm>
          <a:off x="151399875" y="46062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154</xdr:row>
      <xdr:rowOff>0</xdr:rowOff>
    </xdr:from>
    <xdr:to>
      <xdr:col>8</xdr:col>
      <xdr:colOff>57150</xdr:colOff>
      <xdr:row>154</xdr:row>
      <xdr:rowOff>0</xdr:rowOff>
    </xdr:to>
    <xdr:sp macro="" textlink="">
      <xdr:nvSpPr>
        <xdr:cNvPr id="8308" name="Text Box 116"/>
        <xdr:cNvSpPr txBox="1">
          <a:spLocks noChangeArrowheads="1"/>
        </xdr:cNvSpPr>
      </xdr:nvSpPr>
      <xdr:spPr bwMode="auto">
        <a:xfrm>
          <a:off x="151399875" y="46062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154</xdr:row>
      <xdr:rowOff>0</xdr:rowOff>
    </xdr:from>
    <xdr:to>
      <xdr:col>8</xdr:col>
      <xdr:colOff>142875</xdr:colOff>
      <xdr:row>154</xdr:row>
      <xdr:rowOff>0</xdr:rowOff>
    </xdr:to>
    <xdr:sp macro="" textlink="">
      <xdr:nvSpPr>
        <xdr:cNvPr id="8309" name="Text Box 117"/>
        <xdr:cNvSpPr txBox="1">
          <a:spLocks noChangeArrowheads="1"/>
        </xdr:cNvSpPr>
      </xdr:nvSpPr>
      <xdr:spPr bwMode="auto">
        <a:xfrm>
          <a:off x="151314150" y="460629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كندا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361950</xdr:colOff>
      <xdr:row>190</xdr:row>
      <xdr:rowOff>0</xdr:rowOff>
    </xdr:from>
    <xdr:to>
      <xdr:col>8</xdr:col>
      <xdr:colOff>95250</xdr:colOff>
      <xdr:row>190</xdr:row>
      <xdr:rowOff>0</xdr:rowOff>
    </xdr:to>
    <xdr:sp macro="" textlink="">
      <xdr:nvSpPr>
        <xdr:cNvPr id="8313" name="Text Box 121"/>
        <xdr:cNvSpPr txBox="1">
          <a:spLocks noChangeArrowheads="1"/>
        </xdr:cNvSpPr>
      </xdr:nvSpPr>
      <xdr:spPr bwMode="auto">
        <a:xfrm>
          <a:off x="151361775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استراليا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190</xdr:row>
      <xdr:rowOff>0</xdr:rowOff>
    </xdr:from>
    <xdr:to>
      <xdr:col>8</xdr:col>
      <xdr:colOff>19050</xdr:colOff>
      <xdr:row>190</xdr:row>
      <xdr:rowOff>0</xdr:rowOff>
    </xdr:to>
    <xdr:sp macro="" textlink="">
      <xdr:nvSpPr>
        <xdr:cNvPr id="8315" name="Text Box 123"/>
        <xdr:cNvSpPr txBox="1">
          <a:spLocks noChangeArrowheads="1"/>
        </xdr:cNvSpPr>
      </xdr:nvSpPr>
      <xdr:spPr bwMode="auto">
        <a:xfrm>
          <a:off x="151437975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314325</xdr:colOff>
      <xdr:row>228</xdr:row>
      <xdr:rowOff>0</xdr:rowOff>
    </xdr:from>
    <xdr:to>
      <xdr:col>8</xdr:col>
      <xdr:colOff>47625</xdr:colOff>
      <xdr:row>228</xdr:row>
      <xdr:rowOff>0</xdr:rowOff>
    </xdr:to>
    <xdr:sp macro="" textlink="">
      <xdr:nvSpPr>
        <xdr:cNvPr id="8319" name="Text Box 127"/>
        <xdr:cNvSpPr txBox="1">
          <a:spLocks noChangeArrowheads="1"/>
        </xdr:cNvSpPr>
      </xdr:nvSpPr>
      <xdr:spPr bwMode="auto">
        <a:xfrm>
          <a:off x="151409400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228</xdr:row>
      <xdr:rowOff>0</xdr:rowOff>
    </xdr:from>
    <xdr:to>
      <xdr:col>7</xdr:col>
      <xdr:colOff>752475</xdr:colOff>
      <xdr:row>228</xdr:row>
      <xdr:rowOff>0</xdr:rowOff>
    </xdr:to>
    <xdr:sp macro="" textlink="">
      <xdr:nvSpPr>
        <xdr:cNvPr id="8321" name="Text Box 129"/>
        <xdr:cNvSpPr txBox="1">
          <a:spLocks noChangeArrowheads="1"/>
        </xdr:cNvSpPr>
      </xdr:nvSpPr>
      <xdr:spPr bwMode="auto">
        <a:xfrm>
          <a:off x="151552275" y="68418075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228</xdr:row>
      <xdr:rowOff>0</xdr:rowOff>
    </xdr:from>
    <xdr:to>
      <xdr:col>8</xdr:col>
      <xdr:colOff>57150</xdr:colOff>
      <xdr:row>228</xdr:row>
      <xdr:rowOff>0</xdr:rowOff>
    </xdr:to>
    <xdr:sp macro="" textlink="">
      <xdr:nvSpPr>
        <xdr:cNvPr id="8323" name="Text Box 131"/>
        <xdr:cNvSpPr txBox="1">
          <a:spLocks noChangeArrowheads="1"/>
        </xdr:cNvSpPr>
      </xdr:nvSpPr>
      <xdr:spPr bwMode="auto">
        <a:xfrm>
          <a:off x="15139987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228</xdr:row>
      <xdr:rowOff>0</xdr:rowOff>
    </xdr:from>
    <xdr:to>
      <xdr:col>7</xdr:col>
      <xdr:colOff>714375</xdr:colOff>
      <xdr:row>228</xdr:row>
      <xdr:rowOff>0</xdr:rowOff>
    </xdr:to>
    <xdr:sp macro="" textlink="">
      <xdr:nvSpPr>
        <xdr:cNvPr id="8325" name="Text Box 133"/>
        <xdr:cNvSpPr txBox="1">
          <a:spLocks noChangeArrowheads="1"/>
        </xdr:cNvSpPr>
      </xdr:nvSpPr>
      <xdr:spPr bwMode="auto">
        <a:xfrm>
          <a:off x="151590375" y="68418075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228</xdr:row>
      <xdr:rowOff>0</xdr:rowOff>
    </xdr:from>
    <xdr:to>
      <xdr:col>8</xdr:col>
      <xdr:colOff>19050</xdr:colOff>
      <xdr:row>228</xdr:row>
      <xdr:rowOff>0</xdr:rowOff>
    </xdr:to>
    <xdr:sp macro="" textlink="">
      <xdr:nvSpPr>
        <xdr:cNvPr id="8327" name="Text Box 135"/>
        <xdr:cNvSpPr txBox="1">
          <a:spLocks noChangeArrowheads="1"/>
        </xdr:cNvSpPr>
      </xdr:nvSpPr>
      <xdr:spPr bwMode="auto">
        <a:xfrm>
          <a:off x="15143797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228</xdr:row>
      <xdr:rowOff>0</xdr:rowOff>
    </xdr:from>
    <xdr:to>
      <xdr:col>8</xdr:col>
      <xdr:colOff>19050</xdr:colOff>
      <xdr:row>228</xdr:row>
      <xdr:rowOff>0</xdr:rowOff>
    </xdr:to>
    <xdr:sp macro="" textlink="">
      <xdr:nvSpPr>
        <xdr:cNvPr id="8336" name="Text Box 144"/>
        <xdr:cNvSpPr txBox="1">
          <a:spLocks noChangeArrowheads="1"/>
        </xdr:cNvSpPr>
      </xdr:nvSpPr>
      <xdr:spPr bwMode="auto">
        <a:xfrm>
          <a:off x="15143797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228</xdr:row>
      <xdr:rowOff>0</xdr:rowOff>
    </xdr:from>
    <xdr:to>
      <xdr:col>8</xdr:col>
      <xdr:colOff>38100</xdr:colOff>
      <xdr:row>228</xdr:row>
      <xdr:rowOff>0</xdr:rowOff>
    </xdr:to>
    <xdr:sp macro="" textlink="">
      <xdr:nvSpPr>
        <xdr:cNvPr id="8339" name="Text Box 147"/>
        <xdr:cNvSpPr txBox="1">
          <a:spLocks noChangeArrowheads="1"/>
        </xdr:cNvSpPr>
      </xdr:nvSpPr>
      <xdr:spPr bwMode="auto">
        <a:xfrm>
          <a:off x="151418925" y="68418075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228</xdr:row>
      <xdr:rowOff>0</xdr:rowOff>
    </xdr:from>
    <xdr:to>
      <xdr:col>8</xdr:col>
      <xdr:colOff>152400</xdr:colOff>
      <xdr:row>228</xdr:row>
      <xdr:rowOff>0</xdr:rowOff>
    </xdr:to>
    <xdr:sp macro="" textlink="">
      <xdr:nvSpPr>
        <xdr:cNvPr id="8340" name="Text Box 148"/>
        <xdr:cNvSpPr txBox="1">
          <a:spLocks noChangeArrowheads="1"/>
        </xdr:cNvSpPr>
      </xdr:nvSpPr>
      <xdr:spPr bwMode="auto">
        <a:xfrm>
          <a:off x="15130462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228</xdr:row>
      <xdr:rowOff>0</xdr:rowOff>
    </xdr:from>
    <xdr:to>
      <xdr:col>7</xdr:col>
      <xdr:colOff>504825</xdr:colOff>
      <xdr:row>228</xdr:row>
      <xdr:rowOff>0</xdr:rowOff>
    </xdr:to>
    <xdr:sp macro="" textlink="">
      <xdr:nvSpPr>
        <xdr:cNvPr id="8342" name="Text Box 150"/>
        <xdr:cNvSpPr txBox="1">
          <a:spLocks noChangeArrowheads="1"/>
        </xdr:cNvSpPr>
      </xdr:nvSpPr>
      <xdr:spPr bwMode="auto">
        <a:xfrm>
          <a:off x="151799925" y="6841807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228</xdr:row>
      <xdr:rowOff>0</xdr:rowOff>
    </xdr:from>
    <xdr:to>
      <xdr:col>8</xdr:col>
      <xdr:colOff>28575</xdr:colOff>
      <xdr:row>228</xdr:row>
      <xdr:rowOff>0</xdr:rowOff>
    </xdr:to>
    <xdr:sp macro="" textlink="">
      <xdr:nvSpPr>
        <xdr:cNvPr id="8344" name="Text Box 152"/>
        <xdr:cNvSpPr txBox="1">
          <a:spLocks noChangeArrowheads="1"/>
        </xdr:cNvSpPr>
      </xdr:nvSpPr>
      <xdr:spPr bwMode="auto">
        <a:xfrm>
          <a:off x="151428450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228</xdr:row>
      <xdr:rowOff>0</xdr:rowOff>
    </xdr:from>
    <xdr:to>
      <xdr:col>8</xdr:col>
      <xdr:colOff>85725</xdr:colOff>
      <xdr:row>228</xdr:row>
      <xdr:rowOff>0</xdr:rowOff>
    </xdr:to>
    <xdr:sp macro="" textlink="">
      <xdr:nvSpPr>
        <xdr:cNvPr id="8346" name="Text Box 154"/>
        <xdr:cNvSpPr txBox="1">
          <a:spLocks noChangeArrowheads="1"/>
        </xdr:cNvSpPr>
      </xdr:nvSpPr>
      <xdr:spPr bwMode="auto">
        <a:xfrm>
          <a:off x="151371300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228</xdr:row>
      <xdr:rowOff>0</xdr:rowOff>
    </xdr:from>
    <xdr:to>
      <xdr:col>7</xdr:col>
      <xdr:colOff>619125</xdr:colOff>
      <xdr:row>228</xdr:row>
      <xdr:rowOff>0</xdr:rowOff>
    </xdr:to>
    <xdr:sp macro="" textlink="">
      <xdr:nvSpPr>
        <xdr:cNvPr id="8348" name="Text Box 156"/>
        <xdr:cNvSpPr txBox="1">
          <a:spLocks noChangeArrowheads="1"/>
        </xdr:cNvSpPr>
      </xdr:nvSpPr>
      <xdr:spPr bwMode="auto">
        <a:xfrm>
          <a:off x="151685625" y="684180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228</xdr:row>
      <xdr:rowOff>0</xdr:rowOff>
    </xdr:from>
    <xdr:to>
      <xdr:col>7</xdr:col>
      <xdr:colOff>647700</xdr:colOff>
      <xdr:row>228</xdr:row>
      <xdr:rowOff>0</xdr:rowOff>
    </xdr:to>
    <xdr:sp macro="" textlink="">
      <xdr:nvSpPr>
        <xdr:cNvPr id="8350" name="Text Box 158"/>
        <xdr:cNvSpPr txBox="1">
          <a:spLocks noChangeArrowheads="1"/>
        </xdr:cNvSpPr>
      </xdr:nvSpPr>
      <xdr:spPr bwMode="auto">
        <a:xfrm>
          <a:off x="151657050" y="684180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228</xdr:row>
      <xdr:rowOff>0</xdr:rowOff>
    </xdr:from>
    <xdr:to>
      <xdr:col>7</xdr:col>
      <xdr:colOff>647700</xdr:colOff>
      <xdr:row>228</xdr:row>
      <xdr:rowOff>0</xdr:rowOff>
    </xdr:to>
    <xdr:sp macro="" textlink="">
      <xdr:nvSpPr>
        <xdr:cNvPr id="8352" name="Text Box 160"/>
        <xdr:cNvSpPr txBox="1">
          <a:spLocks noChangeArrowheads="1"/>
        </xdr:cNvSpPr>
      </xdr:nvSpPr>
      <xdr:spPr bwMode="auto">
        <a:xfrm>
          <a:off x="151657050" y="684180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228</xdr:row>
      <xdr:rowOff>0</xdr:rowOff>
    </xdr:from>
    <xdr:to>
      <xdr:col>7</xdr:col>
      <xdr:colOff>542925</xdr:colOff>
      <xdr:row>228</xdr:row>
      <xdr:rowOff>0</xdr:rowOff>
    </xdr:to>
    <xdr:sp macro="" textlink="">
      <xdr:nvSpPr>
        <xdr:cNvPr id="8354" name="Text Box 162"/>
        <xdr:cNvSpPr txBox="1">
          <a:spLocks noChangeArrowheads="1"/>
        </xdr:cNvSpPr>
      </xdr:nvSpPr>
      <xdr:spPr bwMode="auto">
        <a:xfrm>
          <a:off x="151761825" y="684180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228</xdr:row>
      <xdr:rowOff>0</xdr:rowOff>
    </xdr:from>
    <xdr:to>
      <xdr:col>7</xdr:col>
      <xdr:colOff>619125</xdr:colOff>
      <xdr:row>228</xdr:row>
      <xdr:rowOff>0</xdr:rowOff>
    </xdr:to>
    <xdr:sp macro="" textlink="">
      <xdr:nvSpPr>
        <xdr:cNvPr id="8356" name="Text Box 164"/>
        <xdr:cNvSpPr txBox="1">
          <a:spLocks noChangeArrowheads="1"/>
        </xdr:cNvSpPr>
      </xdr:nvSpPr>
      <xdr:spPr bwMode="auto">
        <a:xfrm>
          <a:off x="151685625" y="6841807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228</xdr:row>
      <xdr:rowOff>0</xdr:rowOff>
    </xdr:from>
    <xdr:to>
      <xdr:col>7</xdr:col>
      <xdr:colOff>762000</xdr:colOff>
      <xdr:row>228</xdr:row>
      <xdr:rowOff>0</xdr:rowOff>
    </xdr:to>
    <xdr:sp macro="" textlink="">
      <xdr:nvSpPr>
        <xdr:cNvPr id="8358" name="Text Box 166"/>
        <xdr:cNvSpPr txBox="1">
          <a:spLocks noChangeArrowheads="1"/>
        </xdr:cNvSpPr>
      </xdr:nvSpPr>
      <xdr:spPr bwMode="auto">
        <a:xfrm>
          <a:off x="151542750" y="6841807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9</xdr:col>
      <xdr:colOff>0</xdr:colOff>
      <xdr:row>228</xdr:row>
      <xdr:rowOff>0</xdr:rowOff>
    </xdr:from>
    <xdr:to>
      <xdr:col>9</xdr:col>
      <xdr:colOff>0</xdr:colOff>
      <xdr:row>228</xdr:row>
      <xdr:rowOff>0</xdr:rowOff>
    </xdr:to>
    <xdr:sp macro="" textlink="">
      <xdr:nvSpPr>
        <xdr:cNvPr id="8360" name="Text Box 168"/>
        <xdr:cNvSpPr txBox="1">
          <a:spLocks noChangeArrowheads="1"/>
        </xdr:cNvSpPr>
      </xdr:nvSpPr>
      <xdr:spPr bwMode="auto">
        <a:xfrm>
          <a:off x="150075900" y="68418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952500</xdr:colOff>
      <xdr:row>0</xdr:row>
      <xdr:rowOff>0</xdr:rowOff>
    </xdr:to>
    <xdr:graphicFrame macro="">
      <xdr:nvGraphicFramePr>
        <xdr:cNvPr id="4183359" name="Chart 1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4183360" name="Chart 1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25</xdr:row>
      <xdr:rowOff>142875</xdr:rowOff>
    </xdr:from>
    <xdr:to>
      <xdr:col>9</xdr:col>
      <xdr:colOff>0</xdr:colOff>
      <xdr:row>36</xdr:row>
      <xdr:rowOff>247650</xdr:rowOff>
    </xdr:to>
    <xdr:graphicFrame macro="">
      <xdr:nvGraphicFramePr>
        <xdr:cNvPr id="4183361" name="Chart 1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304800</xdr:colOff>
      <xdr:row>228</xdr:row>
      <xdr:rowOff>0</xdr:rowOff>
    </xdr:from>
    <xdr:to>
      <xdr:col>8</xdr:col>
      <xdr:colOff>38100</xdr:colOff>
      <xdr:row>228</xdr:row>
      <xdr:rowOff>0</xdr:rowOff>
    </xdr:to>
    <xdr:sp macro="" textlink="">
      <xdr:nvSpPr>
        <xdr:cNvPr id="8365" name="Text Box 173"/>
        <xdr:cNvSpPr txBox="1">
          <a:spLocks noChangeArrowheads="1"/>
        </xdr:cNvSpPr>
      </xdr:nvSpPr>
      <xdr:spPr bwMode="auto">
        <a:xfrm>
          <a:off x="15141892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2</xdr:col>
      <xdr:colOff>304800</xdr:colOff>
      <xdr:row>228</xdr:row>
      <xdr:rowOff>0</xdr:rowOff>
    </xdr:from>
    <xdr:to>
      <xdr:col>8</xdr:col>
      <xdr:colOff>38100</xdr:colOff>
      <xdr:row>228</xdr:row>
      <xdr:rowOff>0</xdr:rowOff>
    </xdr:to>
    <xdr:sp macro="" textlink="">
      <xdr:nvSpPr>
        <xdr:cNvPr id="8366" name="Text Box 174"/>
        <xdr:cNvSpPr txBox="1">
          <a:spLocks noChangeArrowheads="1"/>
        </xdr:cNvSpPr>
      </xdr:nvSpPr>
      <xdr:spPr bwMode="auto">
        <a:xfrm>
          <a:off x="15141892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1</xdr:col>
      <xdr:colOff>19050</xdr:colOff>
      <xdr:row>63</xdr:row>
      <xdr:rowOff>152400</xdr:rowOff>
    </xdr:from>
    <xdr:to>
      <xdr:col>8</xdr:col>
      <xdr:colOff>1362075</xdr:colOff>
      <xdr:row>74</xdr:row>
      <xdr:rowOff>304800</xdr:rowOff>
    </xdr:to>
    <xdr:graphicFrame macro="">
      <xdr:nvGraphicFramePr>
        <xdr:cNvPr id="4183364" name="Chart 1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101</xdr:row>
      <xdr:rowOff>142875</xdr:rowOff>
    </xdr:from>
    <xdr:to>
      <xdr:col>8</xdr:col>
      <xdr:colOff>1343025</xdr:colOff>
      <xdr:row>112</xdr:row>
      <xdr:rowOff>247650</xdr:rowOff>
    </xdr:to>
    <xdr:graphicFrame macro="">
      <xdr:nvGraphicFramePr>
        <xdr:cNvPr id="4183365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390525</xdr:colOff>
      <xdr:row>151</xdr:row>
      <xdr:rowOff>0</xdr:rowOff>
    </xdr:from>
    <xdr:to>
      <xdr:col>8</xdr:col>
      <xdr:colOff>123825</xdr:colOff>
      <xdr:row>151</xdr:row>
      <xdr:rowOff>0</xdr:rowOff>
    </xdr:to>
    <xdr:sp macro="" textlink="">
      <xdr:nvSpPr>
        <xdr:cNvPr id="8371" name="Text Box 179"/>
        <xdr:cNvSpPr txBox="1">
          <a:spLocks noChangeArrowheads="1"/>
        </xdr:cNvSpPr>
      </xdr:nvSpPr>
      <xdr:spPr bwMode="auto">
        <a:xfrm>
          <a:off x="151333200" y="4548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151</xdr:row>
      <xdr:rowOff>0</xdr:rowOff>
    </xdr:from>
    <xdr:to>
      <xdr:col>8</xdr:col>
      <xdr:colOff>257175</xdr:colOff>
      <xdr:row>151</xdr:row>
      <xdr:rowOff>0</xdr:rowOff>
    </xdr:to>
    <xdr:sp macro="" textlink="">
      <xdr:nvSpPr>
        <xdr:cNvPr id="8372" name="Text Box 180"/>
        <xdr:cNvSpPr txBox="1">
          <a:spLocks noChangeArrowheads="1"/>
        </xdr:cNvSpPr>
      </xdr:nvSpPr>
      <xdr:spPr bwMode="auto">
        <a:xfrm>
          <a:off x="151199850" y="45481875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151</xdr:row>
      <xdr:rowOff>0</xdr:rowOff>
    </xdr:from>
    <xdr:to>
      <xdr:col>8</xdr:col>
      <xdr:colOff>66675</xdr:colOff>
      <xdr:row>151</xdr:row>
      <xdr:rowOff>0</xdr:rowOff>
    </xdr:to>
    <xdr:sp macro="" textlink="">
      <xdr:nvSpPr>
        <xdr:cNvPr id="8373" name="Text Box 181"/>
        <xdr:cNvSpPr txBox="1">
          <a:spLocks noChangeArrowheads="1"/>
        </xdr:cNvSpPr>
      </xdr:nvSpPr>
      <xdr:spPr bwMode="auto">
        <a:xfrm>
          <a:off x="151390350" y="4548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151</xdr:row>
      <xdr:rowOff>0</xdr:rowOff>
    </xdr:from>
    <xdr:to>
      <xdr:col>8</xdr:col>
      <xdr:colOff>114300</xdr:colOff>
      <xdr:row>151</xdr:row>
      <xdr:rowOff>0</xdr:rowOff>
    </xdr:to>
    <xdr:sp macro="" textlink="">
      <xdr:nvSpPr>
        <xdr:cNvPr id="8374" name="Text Box 182"/>
        <xdr:cNvSpPr txBox="1">
          <a:spLocks noChangeArrowheads="1"/>
        </xdr:cNvSpPr>
      </xdr:nvSpPr>
      <xdr:spPr bwMode="auto">
        <a:xfrm>
          <a:off x="151342725" y="4548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151</xdr:row>
      <xdr:rowOff>0</xdr:rowOff>
    </xdr:from>
    <xdr:to>
      <xdr:col>8</xdr:col>
      <xdr:colOff>76200</xdr:colOff>
      <xdr:row>151</xdr:row>
      <xdr:rowOff>0</xdr:rowOff>
    </xdr:to>
    <xdr:sp macro="" textlink="">
      <xdr:nvSpPr>
        <xdr:cNvPr id="8375" name="Text Box 183"/>
        <xdr:cNvSpPr txBox="1">
          <a:spLocks noChangeArrowheads="1"/>
        </xdr:cNvSpPr>
      </xdr:nvSpPr>
      <xdr:spPr bwMode="auto">
        <a:xfrm>
          <a:off x="151380825" y="454818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9525</xdr:colOff>
      <xdr:row>139</xdr:row>
      <xdr:rowOff>142875</xdr:rowOff>
    </xdr:from>
    <xdr:to>
      <xdr:col>8</xdr:col>
      <xdr:colOff>1362075</xdr:colOff>
      <xdr:row>150</xdr:row>
      <xdr:rowOff>266700</xdr:rowOff>
    </xdr:to>
    <xdr:graphicFrame macro="">
      <xdr:nvGraphicFramePr>
        <xdr:cNvPr id="4183371" name="Chart 1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295275</xdr:colOff>
      <xdr:row>190</xdr:row>
      <xdr:rowOff>0</xdr:rowOff>
    </xdr:from>
    <xdr:to>
      <xdr:col>8</xdr:col>
      <xdr:colOff>28575</xdr:colOff>
      <xdr:row>190</xdr:row>
      <xdr:rowOff>0</xdr:rowOff>
    </xdr:to>
    <xdr:sp macro="" textlink="">
      <xdr:nvSpPr>
        <xdr:cNvPr id="8377" name="Text Box 185"/>
        <xdr:cNvSpPr txBox="1">
          <a:spLocks noChangeArrowheads="1"/>
        </xdr:cNvSpPr>
      </xdr:nvSpPr>
      <xdr:spPr bwMode="auto">
        <a:xfrm>
          <a:off x="151428450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 دولة اندونيسيا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190</xdr:row>
      <xdr:rowOff>0</xdr:rowOff>
    </xdr:from>
    <xdr:to>
      <xdr:col>8</xdr:col>
      <xdr:colOff>123825</xdr:colOff>
      <xdr:row>190</xdr:row>
      <xdr:rowOff>0</xdr:rowOff>
    </xdr:to>
    <xdr:sp macro="" textlink="">
      <xdr:nvSpPr>
        <xdr:cNvPr id="8378" name="Text Box 186"/>
        <xdr:cNvSpPr txBox="1">
          <a:spLocks noChangeArrowheads="1"/>
        </xdr:cNvSpPr>
      </xdr:nvSpPr>
      <xdr:spPr bwMode="auto">
        <a:xfrm>
          <a:off x="151333200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190</xdr:row>
      <xdr:rowOff>0</xdr:rowOff>
    </xdr:from>
    <xdr:to>
      <xdr:col>8</xdr:col>
      <xdr:colOff>257175</xdr:colOff>
      <xdr:row>190</xdr:row>
      <xdr:rowOff>0</xdr:rowOff>
    </xdr:to>
    <xdr:sp macro="" textlink="">
      <xdr:nvSpPr>
        <xdr:cNvPr id="8379" name="Text Box 187"/>
        <xdr:cNvSpPr txBox="1">
          <a:spLocks noChangeArrowheads="1"/>
        </xdr:cNvSpPr>
      </xdr:nvSpPr>
      <xdr:spPr bwMode="auto">
        <a:xfrm>
          <a:off x="151199850" y="5701665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190</xdr:row>
      <xdr:rowOff>0</xdr:rowOff>
    </xdr:from>
    <xdr:to>
      <xdr:col>8</xdr:col>
      <xdr:colOff>66675</xdr:colOff>
      <xdr:row>190</xdr:row>
      <xdr:rowOff>0</xdr:rowOff>
    </xdr:to>
    <xdr:sp macro="" textlink="">
      <xdr:nvSpPr>
        <xdr:cNvPr id="8380" name="Text Box 188"/>
        <xdr:cNvSpPr txBox="1">
          <a:spLocks noChangeArrowheads="1"/>
        </xdr:cNvSpPr>
      </xdr:nvSpPr>
      <xdr:spPr bwMode="auto">
        <a:xfrm>
          <a:off x="151390350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190</xdr:row>
      <xdr:rowOff>0</xdr:rowOff>
    </xdr:from>
    <xdr:to>
      <xdr:col>8</xdr:col>
      <xdr:colOff>114300</xdr:colOff>
      <xdr:row>190</xdr:row>
      <xdr:rowOff>0</xdr:rowOff>
    </xdr:to>
    <xdr:sp macro="" textlink="">
      <xdr:nvSpPr>
        <xdr:cNvPr id="8381" name="Text Box 189"/>
        <xdr:cNvSpPr txBox="1">
          <a:spLocks noChangeArrowheads="1"/>
        </xdr:cNvSpPr>
      </xdr:nvSpPr>
      <xdr:spPr bwMode="auto">
        <a:xfrm>
          <a:off x="151342725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190</xdr:row>
      <xdr:rowOff>0</xdr:rowOff>
    </xdr:from>
    <xdr:to>
      <xdr:col>8</xdr:col>
      <xdr:colOff>76200</xdr:colOff>
      <xdr:row>190</xdr:row>
      <xdr:rowOff>0</xdr:rowOff>
    </xdr:to>
    <xdr:sp macro="" textlink="">
      <xdr:nvSpPr>
        <xdr:cNvPr id="8382" name="Text Box 190"/>
        <xdr:cNvSpPr txBox="1">
          <a:spLocks noChangeArrowheads="1"/>
        </xdr:cNvSpPr>
      </xdr:nvSpPr>
      <xdr:spPr bwMode="auto">
        <a:xfrm>
          <a:off x="151380825" y="57016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177</xdr:row>
      <xdr:rowOff>142875</xdr:rowOff>
    </xdr:from>
    <xdr:to>
      <xdr:col>8</xdr:col>
      <xdr:colOff>1343025</xdr:colOff>
      <xdr:row>189</xdr:row>
      <xdr:rowOff>0</xdr:rowOff>
    </xdr:to>
    <xdr:graphicFrame macro="">
      <xdr:nvGraphicFramePr>
        <xdr:cNvPr id="4183378" name="Chart 1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390525</xdr:colOff>
      <xdr:row>228</xdr:row>
      <xdr:rowOff>0</xdr:rowOff>
    </xdr:from>
    <xdr:to>
      <xdr:col>8</xdr:col>
      <xdr:colOff>123825</xdr:colOff>
      <xdr:row>228</xdr:row>
      <xdr:rowOff>0</xdr:rowOff>
    </xdr:to>
    <xdr:sp macro="" textlink="">
      <xdr:nvSpPr>
        <xdr:cNvPr id="8384" name="Text Box 192"/>
        <xdr:cNvSpPr txBox="1">
          <a:spLocks noChangeArrowheads="1"/>
        </xdr:cNvSpPr>
      </xdr:nvSpPr>
      <xdr:spPr bwMode="auto">
        <a:xfrm>
          <a:off x="151333200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228</xdr:row>
      <xdr:rowOff>0</xdr:rowOff>
    </xdr:from>
    <xdr:to>
      <xdr:col>8</xdr:col>
      <xdr:colOff>257175</xdr:colOff>
      <xdr:row>228</xdr:row>
      <xdr:rowOff>0</xdr:rowOff>
    </xdr:to>
    <xdr:sp macro="" textlink="">
      <xdr:nvSpPr>
        <xdr:cNvPr id="8385" name="Text Box 193"/>
        <xdr:cNvSpPr txBox="1">
          <a:spLocks noChangeArrowheads="1"/>
        </xdr:cNvSpPr>
      </xdr:nvSpPr>
      <xdr:spPr bwMode="auto">
        <a:xfrm>
          <a:off x="151199850" y="68418075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228</xdr:row>
      <xdr:rowOff>0</xdr:rowOff>
    </xdr:from>
    <xdr:to>
      <xdr:col>8</xdr:col>
      <xdr:colOff>66675</xdr:colOff>
      <xdr:row>228</xdr:row>
      <xdr:rowOff>0</xdr:rowOff>
    </xdr:to>
    <xdr:sp macro="" textlink="">
      <xdr:nvSpPr>
        <xdr:cNvPr id="8386" name="Text Box 194"/>
        <xdr:cNvSpPr txBox="1">
          <a:spLocks noChangeArrowheads="1"/>
        </xdr:cNvSpPr>
      </xdr:nvSpPr>
      <xdr:spPr bwMode="auto">
        <a:xfrm>
          <a:off x="151390350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228</xdr:row>
      <xdr:rowOff>0</xdr:rowOff>
    </xdr:from>
    <xdr:to>
      <xdr:col>8</xdr:col>
      <xdr:colOff>114300</xdr:colOff>
      <xdr:row>228</xdr:row>
      <xdr:rowOff>0</xdr:rowOff>
    </xdr:to>
    <xdr:sp macro="" textlink="">
      <xdr:nvSpPr>
        <xdr:cNvPr id="8387" name="Text Box 195"/>
        <xdr:cNvSpPr txBox="1">
          <a:spLocks noChangeArrowheads="1"/>
        </xdr:cNvSpPr>
      </xdr:nvSpPr>
      <xdr:spPr bwMode="auto">
        <a:xfrm>
          <a:off x="15134272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228</xdr:row>
      <xdr:rowOff>0</xdr:rowOff>
    </xdr:from>
    <xdr:to>
      <xdr:col>8</xdr:col>
      <xdr:colOff>76200</xdr:colOff>
      <xdr:row>228</xdr:row>
      <xdr:rowOff>0</xdr:rowOff>
    </xdr:to>
    <xdr:sp macro="" textlink="">
      <xdr:nvSpPr>
        <xdr:cNvPr id="8388" name="Text Box 196"/>
        <xdr:cNvSpPr txBox="1">
          <a:spLocks noChangeArrowheads="1"/>
        </xdr:cNvSpPr>
      </xdr:nvSpPr>
      <xdr:spPr bwMode="auto">
        <a:xfrm>
          <a:off x="151380825" y="6841807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9525</xdr:colOff>
      <xdr:row>215</xdr:row>
      <xdr:rowOff>161925</xdr:rowOff>
    </xdr:from>
    <xdr:to>
      <xdr:col>8</xdr:col>
      <xdr:colOff>1362075</xdr:colOff>
      <xdr:row>226</xdr:row>
      <xdr:rowOff>304800</xdr:rowOff>
    </xdr:to>
    <xdr:graphicFrame macro="">
      <xdr:nvGraphicFramePr>
        <xdr:cNvPr id="4183384" name="Chart 1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314325</xdr:colOff>
      <xdr:row>266</xdr:row>
      <xdr:rowOff>0</xdr:rowOff>
    </xdr:from>
    <xdr:to>
      <xdr:col>8</xdr:col>
      <xdr:colOff>47625</xdr:colOff>
      <xdr:row>266</xdr:row>
      <xdr:rowOff>0</xdr:rowOff>
    </xdr:to>
    <xdr:sp macro="" textlink="">
      <xdr:nvSpPr>
        <xdr:cNvPr id="8390" name="Text Box 198"/>
        <xdr:cNvSpPr txBox="1">
          <a:spLocks noChangeArrowheads="1"/>
        </xdr:cNvSpPr>
      </xdr:nvSpPr>
      <xdr:spPr bwMode="auto">
        <a:xfrm>
          <a:off x="151409400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266</xdr:row>
      <xdr:rowOff>0</xdr:rowOff>
    </xdr:from>
    <xdr:to>
      <xdr:col>7</xdr:col>
      <xdr:colOff>752475</xdr:colOff>
      <xdr:row>266</xdr:row>
      <xdr:rowOff>0</xdr:rowOff>
    </xdr:to>
    <xdr:sp macro="" textlink="">
      <xdr:nvSpPr>
        <xdr:cNvPr id="8391" name="Text Box 199"/>
        <xdr:cNvSpPr txBox="1">
          <a:spLocks noChangeArrowheads="1"/>
        </xdr:cNvSpPr>
      </xdr:nvSpPr>
      <xdr:spPr bwMode="auto">
        <a:xfrm>
          <a:off x="151552275" y="79819500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266</xdr:row>
      <xdr:rowOff>0</xdr:rowOff>
    </xdr:from>
    <xdr:to>
      <xdr:col>8</xdr:col>
      <xdr:colOff>57150</xdr:colOff>
      <xdr:row>266</xdr:row>
      <xdr:rowOff>0</xdr:rowOff>
    </xdr:to>
    <xdr:sp macro="" textlink="">
      <xdr:nvSpPr>
        <xdr:cNvPr id="8392" name="Text Box 200"/>
        <xdr:cNvSpPr txBox="1">
          <a:spLocks noChangeArrowheads="1"/>
        </xdr:cNvSpPr>
      </xdr:nvSpPr>
      <xdr:spPr bwMode="auto">
        <a:xfrm>
          <a:off x="151399875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266</xdr:row>
      <xdr:rowOff>0</xdr:rowOff>
    </xdr:from>
    <xdr:to>
      <xdr:col>7</xdr:col>
      <xdr:colOff>714375</xdr:colOff>
      <xdr:row>266</xdr:row>
      <xdr:rowOff>0</xdr:rowOff>
    </xdr:to>
    <xdr:sp macro="" textlink="">
      <xdr:nvSpPr>
        <xdr:cNvPr id="8393" name="Text Box 201"/>
        <xdr:cNvSpPr txBox="1">
          <a:spLocks noChangeArrowheads="1"/>
        </xdr:cNvSpPr>
      </xdr:nvSpPr>
      <xdr:spPr bwMode="auto">
        <a:xfrm>
          <a:off x="151590375" y="79819500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266</xdr:row>
      <xdr:rowOff>0</xdr:rowOff>
    </xdr:from>
    <xdr:to>
      <xdr:col>8</xdr:col>
      <xdr:colOff>19050</xdr:colOff>
      <xdr:row>266</xdr:row>
      <xdr:rowOff>0</xdr:rowOff>
    </xdr:to>
    <xdr:sp macro="" textlink="">
      <xdr:nvSpPr>
        <xdr:cNvPr id="8394" name="Text Box 202"/>
        <xdr:cNvSpPr txBox="1">
          <a:spLocks noChangeArrowheads="1"/>
        </xdr:cNvSpPr>
      </xdr:nvSpPr>
      <xdr:spPr bwMode="auto">
        <a:xfrm>
          <a:off x="151437975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266</xdr:row>
      <xdr:rowOff>0</xdr:rowOff>
    </xdr:from>
    <xdr:to>
      <xdr:col>8</xdr:col>
      <xdr:colOff>19050</xdr:colOff>
      <xdr:row>266</xdr:row>
      <xdr:rowOff>0</xdr:rowOff>
    </xdr:to>
    <xdr:sp macro="" textlink="">
      <xdr:nvSpPr>
        <xdr:cNvPr id="8395" name="Text Box 203"/>
        <xdr:cNvSpPr txBox="1">
          <a:spLocks noChangeArrowheads="1"/>
        </xdr:cNvSpPr>
      </xdr:nvSpPr>
      <xdr:spPr bwMode="auto">
        <a:xfrm>
          <a:off x="151437975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266</xdr:row>
      <xdr:rowOff>0</xdr:rowOff>
    </xdr:from>
    <xdr:to>
      <xdr:col>8</xdr:col>
      <xdr:colOff>38100</xdr:colOff>
      <xdr:row>266</xdr:row>
      <xdr:rowOff>0</xdr:rowOff>
    </xdr:to>
    <xdr:sp macro="" textlink="">
      <xdr:nvSpPr>
        <xdr:cNvPr id="8396" name="Text Box 204"/>
        <xdr:cNvSpPr txBox="1">
          <a:spLocks noChangeArrowheads="1"/>
        </xdr:cNvSpPr>
      </xdr:nvSpPr>
      <xdr:spPr bwMode="auto">
        <a:xfrm>
          <a:off x="151418925" y="7981950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266</xdr:row>
      <xdr:rowOff>0</xdr:rowOff>
    </xdr:from>
    <xdr:to>
      <xdr:col>8</xdr:col>
      <xdr:colOff>152400</xdr:colOff>
      <xdr:row>266</xdr:row>
      <xdr:rowOff>0</xdr:rowOff>
    </xdr:to>
    <xdr:sp macro="" textlink="">
      <xdr:nvSpPr>
        <xdr:cNvPr id="8397" name="Text Box 205"/>
        <xdr:cNvSpPr txBox="1">
          <a:spLocks noChangeArrowheads="1"/>
        </xdr:cNvSpPr>
      </xdr:nvSpPr>
      <xdr:spPr bwMode="auto">
        <a:xfrm>
          <a:off x="151304625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266</xdr:row>
      <xdr:rowOff>0</xdr:rowOff>
    </xdr:from>
    <xdr:to>
      <xdr:col>7</xdr:col>
      <xdr:colOff>504825</xdr:colOff>
      <xdr:row>266</xdr:row>
      <xdr:rowOff>0</xdr:rowOff>
    </xdr:to>
    <xdr:sp macro="" textlink="">
      <xdr:nvSpPr>
        <xdr:cNvPr id="8398" name="Text Box 206"/>
        <xdr:cNvSpPr txBox="1">
          <a:spLocks noChangeArrowheads="1"/>
        </xdr:cNvSpPr>
      </xdr:nvSpPr>
      <xdr:spPr bwMode="auto">
        <a:xfrm>
          <a:off x="151799925" y="7981950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266</xdr:row>
      <xdr:rowOff>0</xdr:rowOff>
    </xdr:from>
    <xdr:to>
      <xdr:col>8</xdr:col>
      <xdr:colOff>28575</xdr:colOff>
      <xdr:row>266</xdr:row>
      <xdr:rowOff>0</xdr:rowOff>
    </xdr:to>
    <xdr:sp macro="" textlink="">
      <xdr:nvSpPr>
        <xdr:cNvPr id="8399" name="Text Box 207"/>
        <xdr:cNvSpPr txBox="1">
          <a:spLocks noChangeArrowheads="1"/>
        </xdr:cNvSpPr>
      </xdr:nvSpPr>
      <xdr:spPr bwMode="auto">
        <a:xfrm>
          <a:off x="151428450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266</xdr:row>
      <xdr:rowOff>0</xdr:rowOff>
    </xdr:from>
    <xdr:to>
      <xdr:col>8</xdr:col>
      <xdr:colOff>85725</xdr:colOff>
      <xdr:row>266</xdr:row>
      <xdr:rowOff>0</xdr:rowOff>
    </xdr:to>
    <xdr:sp macro="" textlink="">
      <xdr:nvSpPr>
        <xdr:cNvPr id="8400" name="Text Box 208"/>
        <xdr:cNvSpPr txBox="1">
          <a:spLocks noChangeArrowheads="1"/>
        </xdr:cNvSpPr>
      </xdr:nvSpPr>
      <xdr:spPr bwMode="auto">
        <a:xfrm>
          <a:off x="151371300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266</xdr:row>
      <xdr:rowOff>0</xdr:rowOff>
    </xdr:from>
    <xdr:to>
      <xdr:col>7</xdr:col>
      <xdr:colOff>619125</xdr:colOff>
      <xdr:row>266</xdr:row>
      <xdr:rowOff>0</xdr:rowOff>
    </xdr:to>
    <xdr:sp macro="" textlink="">
      <xdr:nvSpPr>
        <xdr:cNvPr id="8401" name="Text Box 209"/>
        <xdr:cNvSpPr txBox="1">
          <a:spLocks noChangeArrowheads="1"/>
        </xdr:cNvSpPr>
      </xdr:nvSpPr>
      <xdr:spPr bwMode="auto">
        <a:xfrm>
          <a:off x="151685625" y="798195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266</xdr:row>
      <xdr:rowOff>0</xdr:rowOff>
    </xdr:from>
    <xdr:to>
      <xdr:col>7</xdr:col>
      <xdr:colOff>647700</xdr:colOff>
      <xdr:row>266</xdr:row>
      <xdr:rowOff>0</xdr:rowOff>
    </xdr:to>
    <xdr:sp macro="" textlink="">
      <xdr:nvSpPr>
        <xdr:cNvPr id="8402" name="Text Box 210"/>
        <xdr:cNvSpPr txBox="1">
          <a:spLocks noChangeArrowheads="1"/>
        </xdr:cNvSpPr>
      </xdr:nvSpPr>
      <xdr:spPr bwMode="auto">
        <a:xfrm>
          <a:off x="151657050" y="798195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266</xdr:row>
      <xdr:rowOff>0</xdr:rowOff>
    </xdr:from>
    <xdr:to>
      <xdr:col>7</xdr:col>
      <xdr:colOff>647700</xdr:colOff>
      <xdr:row>266</xdr:row>
      <xdr:rowOff>0</xdr:rowOff>
    </xdr:to>
    <xdr:sp macro="" textlink="">
      <xdr:nvSpPr>
        <xdr:cNvPr id="8403" name="Text Box 211"/>
        <xdr:cNvSpPr txBox="1">
          <a:spLocks noChangeArrowheads="1"/>
        </xdr:cNvSpPr>
      </xdr:nvSpPr>
      <xdr:spPr bwMode="auto">
        <a:xfrm>
          <a:off x="151657050" y="798195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266</xdr:row>
      <xdr:rowOff>0</xdr:rowOff>
    </xdr:from>
    <xdr:to>
      <xdr:col>7</xdr:col>
      <xdr:colOff>542925</xdr:colOff>
      <xdr:row>266</xdr:row>
      <xdr:rowOff>0</xdr:rowOff>
    </xdr:to>
    <xdr:sp macro="" textlink="">
      <xdr:nvSpPr>
        <xdr:cNvPr id="8404" name="Text Box 212"/>
        <xdr:cNvSpPr txBox="1">
          <a:spLocks noChangeArrowheads="1"/>
        </xdr:cNvSpPr>
      </xdr:nvSpPr>
      <xdr:spPr bwMode="auto">
        <a:xfrm>
          <a:off x="151761825" y="798195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266</xdr:row>
      <xdr:rowOff>0</xdr:rowOff>
    </xdr:from>
    <xdr:to>
      <xdr:col>7</xdr:col>
      <xdr:colOff>619125</xdr:colOff>
      <xdr:row>266</xdr:row>
      <xdr:rowOff>0</xdr:rowOff>
    </xdr:to>
    <xdr:sp macro="" textlink="">
      <xdr:nvSpPr>
        <xdr:cNvPr id="8405" name="Text Box 213"/>
        <xdr:cNvSpPr txBox="1">
          <a:spLocks noChangeArrowheads="1"/>
        </xdr:cNvSpPr>
      </xdr:nvSpPr>
      <xdr:spPr bwMode="auto">
        <a:xfrm>
          <a:off x="151685625" y="798195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266</xdr:row>
      <xdr:rowOff>0</xdr:rowOff>
    </xdr:from>
    <xdr:to>
      <xdr:col>7</xdr:col>
      <xdr:colOff>762000</xdr:colOff>
      <xdr:row>266</xdr:row>
      <xdr:rowOff>0</xdr:rowOff>
    </xdr:to>
    <xdr:sp macro="" textlink="">
      <xdr:nvSpPr>
        <xdr:cNvPr id="8406" name="Text Box 214"/>
        <xdr:cNvSpPr txBox="1">
          <a:spLocks noChangeArrowheads="1"/>
        </xdr:cNvSpPr>
      </xdr:nvSpPr>
      <xdr:spPr bwMode="auto">
        <a:xfrm>
          <a:off x="151542750" y="7981950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304800</xdr:colOff>
      <xdr:row>266</xdr:row>
      <xdr:rowOff>0</xdr:rowOff>
    </xdr:from>
    <xdr:to>
      <xdr:col>8</xdr:col>
      <xdr:colOff>38100</xdr:colOff>
      <xdr:row>266</xdr:row>
      <xdr:rowOff>0</xdr:rowOff>
    </xdr:to>
    <xdr:sp macro="" textlink="">
      <xdr:nvSpPr>
        <xdr:cNvPr id="8407" name="Text Box 215"/>
        <xdr:cNvSpPr txBox="1">
          <a:spLocks noChangeArrowheads="1"/>
        </xdr:cNvSpPr>
      </xdr:nvSpPr>
      <xdr:spPr bwMode="auto">
        <a:xfrm>
          <a:off x="151418925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2</xdr:col>
      <xdr:colOff>304800</xdr:colOff>
      <xdr:row>266</xdr:row>
      <xdr:rowOff>0</xdr:rowOff>
    </xdr:from>
    <xdr:to>
      <xdr:col>8</xdr:col>
      <xdr:colOff>38100</xdr:colOff>
      <xdr:row>266</xdr:row>
      <xdr:rowOff>0</xdr:rowOff>
    </xdr:to>
    <xdr:sp macro="" textlink="">
      <xdr:nvSpPr>
        <xdr:cNvPr id="8408" name="Text Box 216"/>
        <xdr:cNvSpPr txBox="1">
          <a:spLocks noChangeArrowheads="1"/>
        </xdr:cNvSpPr>
      </xdr:nvSpPr>
      <xdr:spPr bwMode="auto">
        <a:xfrm>
          <a:off x="151418925" y="798195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133350</xdr:colOff>
      <xdr:row>253</xdr:row>
      <xdr:rowOff>190500</xdr:rowOff>
    </xdr:from>
    <xdr:to>
      <xdr:col>8</xdr:col>
      <xdr:colOff>1362075</xdr:colOff>
      <xdr:row>264</xdr:row>
      <xdr:rowOff>304800</xdr:rowOff>
    </xdr:to>
    <xdr:graphicFrame macro="">
      <xdr:nvGraphicFramePr>
        <xdr:cNvPr id="4183404" name="Chart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504825</xdr:colOff>
      <xdr:row>394</xdr:row>
      <xdr:rowOff>38100</xdr:rowOff>
    </xdr:from>
    <xdr:to>
      <xdr:col>8</xdr:col>
      <xdr:colOff>809625</xdr:colOff>
      <xdr:row>396</xdr:row>
      <xdr:rowOff>257175</xdr:rowOff>
    </xdr:to>
    <xdr:sp macro="" textlink="">
      <xdr:nvSpPr>
        <xdr:cNvPr id="8411" name="WordArt 219"/>
        <xdr:cNvSpPr>
          <a:spLocks noChangeArrowheads="1" noChangeShapeType="1" noTextEdit="1"/>
        </xdr:cNvSpPr>
      </xdr:nvSpPr>
      <xdr:spPr bwMode="auto">
        <a:xfrm>
          <a:off x="150647400" y="118462425"/>
          <a:ext cx="5372100" cy="847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الدول الآسيوية غير العربية والإسلامية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Asain Countries Non Arabic , Non Islamic</a:t>
          </a:r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2</xdr:col>
      <xdr:colOff>314325</xdr:colOff>
      <xdr:row>304</xdr:row>
      <xdr:rowOff>0</xdr:rowOff>
    </xdr:from>
    <xdr:to>
      <xdr:col>8</xdr:col>
      <xdr:colOff>47625</xdr:colOff>
      <xdr:row>304</xdr:row>
      <xdr:rowOff>0</xdr:rowOff>
    </xdr:to>
    <xdr:sp macro="" textlink="">
      <xdr:nvSpPr>
        <xdr:cNvPr id="8413" name="Text Box 221"/>
        <xdr:cNvSpPr txBox="1">
          <a:spLocks noChangeArrowheads="1"/>
        </xdr:cNvSpPr>
      </xdr:nvSpPr>
      <xdr:spPr bwMode="auto">
        <a:xfrm>
          <a:off x="151409400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304</xdr:row>
      <xdr:rowOff>0</xdr:rowOff>
    </xdr:from>
    <xdr:to>
      <xdr:col>7</xdr:col>
      <xdr:colOff>752475</xdr:colOff>
      <xdr:row>304</xdr:row>
      <xdr:rowOff>0</xdr:rowOff>
    </xdr:to>
    <xdr:sp macro="" textlink="">
      <xdr:nvSpPr>
        <xdr:cNvPr id="8414" name="Text Box 222"/>
        <xdr:cNvSpPr txBox="1">
          <a:spLocks noChangeArrowheads="1"/>
        </xdr:cNvSpPr>
      </xdr:nvSpPr>
      <xdr:spPr bwMode="auto">
        <a:xfrm>
          <a:off x="151552275" y="91220925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304</xdr:row>
      <xdr:rowOff>0</xdr:rowOff>
    </xdr:from>
    <xdr:to>
      <xdr:col>8</xdr:col>
      <xdr:colOff>57150</xdr:colOff>
      <xdr:row>304</xdr:row>
      <xdr:rowOff>0</xdr:rowOff>
    </xdr:to>
    <xdr:sp macro="" textlink="">
      <xdr:nvSpPr>
        <xdr:cNvPr id="8415" name="Text Box 223"/>
        <xdr:cNvSpPr txBox="1">
          <a:spLocks noChangeArrowheads="1"/>
        </xdr:cNvSpPr>
      </xdr:nvSpPr>
      <xdr:spPr bwMode="auto">
        <a:xfrm>
          <a:off x="151399875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714375</xdr:colOff>
      <xdr:row>304</xdr:row>
      <xdr:rowOff>0</xdr:rowOff>
    </xdr:to>
    <xdr:sp macro="" textlink="">
      <xdr:nvSpPr>
        <xdr:cNvPr id="8416" name="Text Box 224"/>
        <xdr:cNvSpPr txBox="1">
          <a:spLocks noChangeArrowheads="1"/>
        </xdr:cNvSpPr>
      </xdr:nvSpPr>
      <xdr:spPr bwMode="auto">
        <a:xfrm>
          <a:off x="151590375" y="91220925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304</xdr:row>
      <xdr:rowOff>0</xdr:rowOff>
    </xdr:from>
    <xdr:to>
      <xdr:col>8</xdr:col>
      <xdr:colOff>19050</xdr:colOff>
      <xdr:row>304</xdr:row>
      <xdr:rowOff>0</xdr:rowOff>
    </xdr:to>
    <xdr:sp macro="" textlink="">
      <xdr:nvSpPr>
        <xdr:cNvPr id="8417" name="Text Box 225"/>
        <xdr:cNvSpPr txBox="1">
          <a:spLocks noChangeArrowheads="1"/>
        </xdr:cNvSpPr>
      </xdr:nvSpPr>
      <xdr:spPr bwMode="auto">
        <a:xfrm>
          <a:off x="151437975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304</xdr:row>
      <xdr:rowOff>0</xdr:rowOff>
    </xdr:from>
    <xdr:to>
      <xdr:col>8</xdr:col>
      <xdr:colOff>19050</xdr:colOff>
      <xdr:row>304</xdr:row>
      <xdr:rowOff>0</xdr:rowOff>
    </xdr:to>
    <xdr:sp macro="" textlink="">
      <xdr:nvSpPr>
        <xdr:cNvPr id="8418" name="Text Box 226"/>
        <xdr:cNvSpPr txBox="1">
          <a:spLocks noChangeArrowheads="1"/>
        </xdr:cNvSpPr>
      </xdr:nvSpPr>
      <xdr:spPr bwMode="auto">
        <a:xfrm>
          <a:off x="151437975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304</xdr:row>
      <xdr:rowOff>0</xdr:rowOff>
    </xdr:from>
    <xdr:to>
      <xdr:col>8</xdr:col>
      <xdr:colOff>38100</xdr:colOff>
      <xdr:row>304</xdr:row>
      <xdr:rowOff>0</xdr:rowOff>
    </xdr:to>
    <xdr:sp macro="" textlink="">
      <xdr:nvSpPr>
        <xdr:cNvPr id="8419" name="Text Box 227"/>
        <xdr:cNvSpPr txBox="1">
          <a:spLocks noChangeArrowheads="1"/>
        </xdr:cNvSpPr>
      </xdr:nvSpPr>
      <xdr:spPr bwMode="auto">
        <a:xfrm>
          <a:off x="151418925" y="91220925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304</xdr:row>
      <xdr:rowOff>0</xdr:rowOff>
    </xdr:from>
    <xdr:to>
      <xdr:col>8</xdr:col>
      <xdr:colOff>152400</xdr:colOff>
      <xdr:row>304</xdr:row>
      <xdr:rowOff>0</xdr:rowOff>
    </xdr:to>
    <xdr:sp macro="" textlink="">
      <xdr:nvSpPr>
        <xdr:cNvPr id="8420" name="Text Box 228"/>
        <xdr:cNvSpPr txBox="1">
          <a:spLocks noChangeArrowheads="1"/>
        </xdr:cNvSpPr>
      </xdr:nvSpPr>
      <xdr:spPr bwMode="auto">
        <a:xfrm>
          <a:off x="151304625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304</xdr:row>
      <xdr:rowOff>0</xdr:rowOff>
    </xdr:from>
    <xdr:to>
      <xdr:col>7</xdr:col>
      <xdr:colOff>504825</xdr:colOff>
      <xdr:row>304</xdr:row>
      <xdr:rowOff>0</xdr:rowOff>
    </xdr:to>
    <xdr:sp macro="" textlink="">
      <xdr:nvSpPr>
        <xdr:cNvPr id="8421" name="Text Box 229"/>
        <xdr:cNvSpPr txBox="1">
          <a:spLocks noChangeArrowheads="1"/>
        </xdr:cNvSpPr>
      </xdr:nvSpPr>
      <xdr:spPr bwMode="auto">
        <a:xfrm>
          <a:off x="151799925" y="9122092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304</xdr:row>
      <xdr:rowOff>0</xdr:rowOff>
    </xdr:from>
    <xdr:to>
      <xdr:col>8</xdr:col>
      <xdr:colOff>28575</xdr:colOff>
      <xdr:row>304</xdr:row>
      <xdr:rowOff>0</xdr:rowOff>
    </xdr:to>
    <xdr:sp macro="" textlink="">
      <xdr:nvSpPr>
        <xdr:cNvPr id="8422" name="Text Box 230"/>
        <xdr:cNvSpPr txBox="1">
          <a:spLocks noChangeArrowheads="1"/>
        </xdr:cNvSpPr>
      </xdr:nvSpPr>
      <xdr:spPr bwMode="auto">
        <a:xfrm>
          <a:off x="151428450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304</xdr:row>
      <xdr:rowOff>0</xdr:rowOff>
    </xdr:from>
    <xdr:to>
      <xdr:col>8</xdr:col>
      <xdr:colOff>85725</xdr:colOff>
      <xdr:row>304</xdr:row>
      <xdr:rowOff>0</xdr:rowOff>
    </xdr:to>
    <xdr:sp macro="" textlink="">
      <xdr:nvSpPr>
        <xdr:cNvPr id="8423" name="Text Box 231"/>
        <xdr:cNvSpPr txBox="1">
          <a:spLocks noChangeArrowheads="1"/>
        </xdr:cNvSpPr>
      </xdr:nvSpPr>
      <xdr:spPr bwMode="auto">
        <a:xfrm>
          <a:off x="151371300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304</xdr:row>
      <xdr:rowOff>0</xdr:rowOff>
    </xdr:from>
    <xdr:to>
      <xdr:col>7</xdr:col>
      <xdr:colOff>619125</xdr:colOff>
      <xdr:row>304</xdr:row>
      <xdr:rowOff>0</xdr:rowOff>
    </xdr:to>
    <xdr:sp macro="" textlink="">
      <xdr:nvSpPr>
        <xdr:cNvPr id="8424" name="Text Box 232"/>
        <xdr:cNvSpPr txBox="1">
          <a:spLocks noChangeArrowheads="1"/>
        </xdr:cNvSpPr>
      </xdr:nvSpPr>
      <xdr:spPr bwMode="auto">
        <a:xfrm>
          <a:off x="151685625" y="9122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647700</xdr:colOff>
      <xdr:row>304</xdr:row>
      <xdr:rowOff>0</xdr:rowOff>
    </xdr:to>
    <xdr:sp macro="" textlink="">
      <xdr:nvSpPr>
        <xdr:cNvPr id="8425" name="Text Box 233"/>
        <xdr:cNvSpPr txBox="1">
          <a:spLocks noChangeArrowheads="1"/>
        </xdr:cNvSpPr>
      </xdr:nvSpPr>
      <xdr:spPr bwMode="auto">
        <a:xfrm>
          <a:off x="151657050" y="9122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304</xdr:row>
      <xdr:rowOff>0</xdr:rowOff>
    </xdr:from>
    <xdr:to>
      <xdr:col>7</xdr:col>
      <xdr:colOff>647700</xdr:colOff>
      <xdr:row>304</xdr:row>
      <xdr:rowOff>0</xdr:rowOff>
    </xdr:to>
    <xdr:sp macro="" textlink="">
      <xdr:nvSpPr>
        <xdr:cNvPr id="8426" name="Text Box 234"/>
        <xdr:cNvSpPr txBox="1">
          <a:spLocks noChangeArrowheads="1"/>
        </xdr:cNvSpPr>
      </xdr:nvSpPr>
      <xdr:spPr bwMode="auto">
        <a:xfrm>
          <a:off x="151657050" y="9122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304</xdr:row>
      <xdr:rowOff>0</xdr:rowOff>
    </xdr:from>
    <xdr:to>
      <xdr:col>7</xdr:col>
      <xdr:colOff>542925</xdr:colOff>
      <xdr:row>304</xdr:row>
      <xdr:rowOff>0</xdr:rowOff>
    </xdr:to>
    <xdr:sp macro="" textlink="">
      <xdr:nvSpPr>
        <xdr:cNvPr id="8427" name="Text Box 235"/>
        <xdr:cNvSpPr txBox="1">
          <a:spLocks noChangeArrowheads="1"/>
        </xdr:cNvSpPr>
      </xdr:nvSpPr>
      <xdr:spPr bwMode="auto">
        <a:xfrm>
          <a:off x="151761825" y="9122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304</xdr:row>
      <xdr:rowOff>0</xdr:rowOff>
    </xdr:from>
    <xdr:to>
      <xdr:col>7</xdr:col>
      <xdr:colOff>619125</xdr:colOff>
      <xdr:row>304</xdr:row>
      <xdr:rowOff>0</xdr:rowOff>
    </xdr:to>
    <xdr:sp macro="" textlink="">
      <xdr:nvSpPr>
        <xdr:cNvPr id="8428" name="Text Box 236"/>
        <xdr:cNvSpPr txBox="1">
          <a:spLocks noChangeArrowheads="1"/>
        </xdr:cNvSpPr>
      </xdr:nvSpPr>
      <xdr:spPr bwMode="auto">
        <a:xfrm>
          <a:off x="151685625" y="912209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304</xdr:row>
      <xdr:rowOff>0</xdr:rowOff>
    </xdr:from>
    <xdr:to>
      <xdr:col>7</xdr:col>
      <xdr:colOff>762000</xdr:colOff>
      <xdr:row>304</xdr:row>
      <xdr:rowOff>0</xdr:rowOff>
    </xdr:to>
    <xdr:sp macro="" textlink="">
      <xdr:nvSpPr>
        <xdr:cNvPr id="8429" name="Text Box 237"/>
        <xdr:cNvSpPr txBox="1">
          <a:spLocks noChangeArrowheads="1"/>
        </xdr:cNvSpPr>
      </xdr:nvSpPr>
      <xdr:spPr bwMode="auto">
        <a:xfrm>
          <a:off x="151542750" y="912209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304800</xdr:colOff>
      <xdr:row>304</xdr:row>
      <xdr:rowOff>0</xdr:rowOff>
    </xdr:from>
    <xdr:to>
      <xdr:col>8</xdr:col>
      <xdr:colOff>38100</xdr:colOff>
      <xdr:row>304</xdr:row>
      <xdr:rowOff>0</xdr:rowOff>
    </xdr:to>
    <xdr:sp macro="" textlink="">
      <xdr:nvSpPr>
        <xdr:cNvPr id="8430" name="Text Box 238"/>
        <xdr:cNvSpPr txBox="1">
          <a:spLocks noChangeArrowheads="1"/>
        </xdr:cNvSpPr>
      </xdr:nvSpPr>
      <xdr:spPr bwMode="auto">
        <a:xfrm>
          <a:off x="151418925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2</xdr:col>
      <xdr:colOff>304800</xdr:colOff>
      <xdr:row>304</xdr:row>
      <xdr:rowOff>0</xdr:rowOff>
    </xdr:from>
    <xdr:to>
      <xdr:col>8</xdr:col>
      <xdr:colOff>38100</xdr:colOff>
      <xdr:row>304</xdr:row>
      <xdr:rowOff>0</xdr:rowOff>
    </xdr:to>
    <xdr:sp macro="" textlink="">
      <xdr:nvSpPr>
        <xdr:cNvPr id="8431" name="Text Box 239"/>
        <xdr:cNvSpPr txBox="1">
          <a:spLocks noChangeArrowheads="1"/>
        </xdr:cNvSpPr>
      </xdr:nvSpPr>
      <xdr:spPr bwMode="auto">
        <a:xfrm>
          <a:off x="151418925" y="912209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123825</xdr:colOff>
      <xdr:row>291</xdr:row>
      <xdr:rowOff>180975</xdr:rowOff>
    </xdr:from>
    <xdr:to>
      <xdr:col>9</xdr:col>
      <xdr:colOff>0</xdr:colOff>
      <xdr:row>303</xdr:row>
      <xdr:rowOff>0</xdr:rowOff>
    </xdr:to>
    <xdr:graphicFrame macro="">
      <xdr:nvGraphicFramePr>
        <xdr:cNvPr id="4183425" name="Chart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314325</xdr:colOff>
      <xdr:row>349</xdr:row>
      <xdr:rowOff>0</xdr:rowOff>
    </xdr:from>
    <xdr:to>
      <xdr:col>8</xdr:col>
      <xdr:colOff>47625</xdr:colOff>
      <xdr:row>349</xdr:row>
      <xdr:rowOff>0</xdr:rowOff>
    </xdr:to>
    <xdr:sp macro="" textlink="">
      <xdr:nvSpPr>
        <xdr:cNvPr id="8434" name="Text Box 242"/>
        <xdr:cNvSpPr txBox="1">
          <a:spLocks noChangeArrowheads="1"/>
        </xdr:cNvSpPr>
      </xdr:nvSpPr>
      <xdr:spPr bwMode="auto">
        <a:xfrm>
          <a:off x="151409400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ماليزيا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447675</xdr:colOff>
      <xdr:row>349</xdr:row>
      <xdr:rowOff>0</xdr:rowOff>
    </xdr:from>
    <xdr:to>
      <xdr:col>7</xdr:col>
      <xdr:colOff>752475</xdr:colOff>
      <xdr:row>349</xdr:row>
      <xdr:rowOff>0</xdr:rowOff>
    </xdr:to>
    <xdr:sp macro="" textlink="">
      <xdr:nvSpPr>
        <xdr:cNvPr id="8435" name="Text Box 243"/>
        <xdr:cNvSpPr txBox="1">
          <a:spLocks noChangeArrowheads="1"/>
        </xdr:cNvSpPr>
      </xdr:nvSpPr>
      <xdr:spPr bwMode="auto">
        <a:xfrm>
          <a:off x="151552275" y="104641650"/>
          <a:ext cx="3638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323850</xdr:colOff>
      <xdr:row>349</xdr:row>
      <xdr:rowOff>0</xdr:rowOff>
    </xdr:from>
    <xdr:to>
      <xdr:col>8</xdr:col>
      <xdr:colOff>57150</xdr:colOff>
      <xdr:row>349</xdr:row>
      <xdr:rowOff>0</xdr:rowOff>
    </xdr:to>
    <xdr:sp macro="" textlink="">
      <xdr:nvSpPr>
        <xdr:cNvPr id="8436" name="Text Box 244"/>
        <xdr:cNvSpPr txBox="1">
          <a:spLocks noChangeArrowheads="1"/>
        </xdr:cNvSpPr>
      </xdr:nvSpPr>
      <xdr:spPr bwMode="auto">
        <a:xfrm>
          <a:off x="151399875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ودولةالدانمرك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349</xdr:row>
      <xdr:rowOff>0</xdr:rowOff>
    </xdr:from>
    <xdr:to>
      <xdr:col>7</xdr:col>
      <xdr:colOff>714375</xdr:colOff>
      <xdr:row>349</xdr:row>
      <xdr:rowOff>0</xdr:rowOff>
    </xdr:to>
    <xdr:sp macro="" textlink="">
      <xdr:nvSpPr>
        <xdr:cNvPr id="8437" name="Text Box 245"/>
        <xdr:cNvSpPr txBox="1">
          <a:spLocks noChangeArrowheads="1"/>
        </xdr:cNvSpPr>
      </xdr:nvSpPr>
      <xdr:spPr bwMode="auto">
        <a:xfrm>
          <a:off x="151590375" y="104641650"/>
          <a:ext cx="3609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باكستان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349</xdr:row>
      <xdr:rowOff>0</xdr:rowOff>
    </xdr:from>
    <xdr:to>
      <xdr:col>8</xdr:col>
      <xdr:colOff>19050</xdr:colOff>
      <xdr:row>349</xdr:row>
      <xdr:rowOff>0</xdr:rowOff>
    </xdr:to>
    <xdr:sp macro="" textlink="">
      <xdr:nvSpPr>
        <xdr:cNvPr id="8438" name="Text Box 246"/>
        <xdr:cNvSpPr txBox="1">
          <a:spLocks noChangeArrowheads="1"/>
        </xdr:cNvSpPr>
      </xdr:nvSpPr>
      <xdr:spPr bwMode="auto">
        <a:xfrm>
          <a:off x="151437975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349</xdr:row>
      <xdr:rowOff>0</xdr:rowOff>
    </xdr:from>
    <xdr:to>
      <xdr:col>8</xdr:col>
      <xdr:colOff>19050</xdr:colOff>
      <xdr:row>349</xdr:row>
      <xdr:rowOff>0</xdr:rowOff>
    </xdr:to>
    <xdr:sp macro="" textlink="">
      <xdr:nvSpPr>
        <xdr:cNvPr id="8439" name="Text Box 247"/>
        <xdr:cNvSpPr txBox="1">
          <a:spLocks noChangeArrowheads="1"/>
        </xdr:cNvSpPr>
      </xdr:nvSpPr>
      <xdr:spPr bwMode="auto">
        <a:xfrm>
          <a:off x="151437975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جنوب افريقيا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349</xdr:row>
      <xdr:rowOff>0</xdr:rowOff>
    </xdr:from>
    <xdr:to>
      <xdr:col>8</xdr:col>
      <xdr:colOff>38100</xdr:colOff>
      <xdr:row>349</xdr:row>
      <xdr:rowOff>0</xdr:rowOff>
    </xdr:to>
    <xdr:sp macro="" textlink="">
      <xdr:nvSpPr>
        <xdr:cNvPr id="8440" name="Text Box 248"/>
        <xdr:cNvSpPr txBox="1">
          <a:spLocks noChangeArrowheads="1"/>
        </xdr:cNvSpPr>
      </xdr:nvSpPr>
      <xdr:spPr bwMode="auto">
        <a:xfrm>
          <a:off x="151418925" y="10464165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349</xdr:row>
      <xdr:rowOff>0</xdr:rowOff>
    </xdr:from>
    <xdr:to>
      <xdr:col>8</xdr:col>
      <xdr:colOff>152400</xdr:colOff>
      <xdr:row>349</xdr:row>
      <xdr:rowOff>0</xdr:rowOff>
    </xdr:to>
    <xdr:sp macro="" textlink="">
      <xdr:nvSpPr>
        <xdr:cNvPr id="8441" name="Text Box 249"/>
        <xdr:cNvSpPr txBox="1">
          <a:spLocks noChangeArrowheads="1"/>
        </xdr:cNvSpPr>
      </xdr:nvSpPr>
      <xdr:spPr bwMode="auto">
        <a:xfrm>
          <a:off x="151304625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349</xdr:row>
      <xdr:rowOff>0</xdr:rowOff>
    </xdr:from>
    <xdr:to>
      <xdr:col>7</xdr:col>
      <xdr:colOff>504825</xdr:colOff>
      <xdr:row>349</xdr:row>
      <xdr:rowOff>0</xdr:rowOff>
    </xdr:to>
    <xdr:sp macro="" textlink="">
      <xdr:nvSpPr>
        <xdr:cNvPr id="8442" name="Text Box 250"/>
        <xdr:cNvSpPr txBox="1">
          <a:spLocks noChangeArrowheads="1"/>
        </xdr:cNvSpPr>
      </xdr:nvSpPr>
      <xdr:spPr bwMode="auto">
        <a:xfrm>
          <a:off x="151799925" y="104641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349</xdr:row>
      <xdr:rowOff>0</xdr:rowOff>
    </xdr:from>
    <xdr:to>
      <xdr:col>8</xdr:col>
      <xdr:colOff>28575</xdr:colOff>
      <xdr:row>349</xdr:row>
      <xdr:rowOff>0</xdr:rowOff>
    </xdr:to>
    <xdr:sp macro="" textlink="">
      <xdr:nvSpPr>
        <xdr:cNvPr id="8443" name="Text Box 251"/>
        <xdr:cNvSpPr txBox="1">
          <a:spLocks noChangeArrowheads="1"/>
        </xdr:cNvSpPr>
      </xdr:nvSpPr>
      <xdr:spPr bwMode="auto">
        <a:xfrm>
          <a:off x="151428450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349</xdr:row>
      <xdr:rowOff>0</xdr:rowOff>
    </xdr:from>
    <xdr:to>
      <xdr:col>8</xdr:col>
      <xdr:colOff>85725</xdr:colOff>
      <xdr:row>349</xdr:row>
      <xdr:rowOff>0</xdr:rowOff>
    </xdr:to>
    <xdr:sp macro="" textlink="">
      <xdr:nvSpPr>
        <xdr:cNvPr id="8444" name="Text Box 252"/>
        <xdr:cNvSpPr txBox="1">
          <a:spLocks noChangeArrowheads="1"/>
        </xdr:cNvSpPr>
      </xdr:nvSpPr>
      <xdr:spPr bwMode="auto">
        <a:xfrm>
          <a:off x="151371300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349</xdr:row>
      <xdr:rowOff>0</xdr:rowOff>
    </xdr:from>
    <xdr:to>
      <xdr:col>7</xdr:col>
      <xdr:colOff>619125</xdr:colOff>
      <xdr:row>349</xdr:row>
      <xdr:rowOff>0</xdr:rowOff>
    </xdr:to>
    <xdr:sp macro="" textlink="">
      <xdr:nvSpPr>
        <xdr:cNvPr id="8445" name="Text Box 253"/>
        <xdr:cNvSpPr txBox="1">
          <a:spLocks noChangeArrowheads="1"/>
        </xdr:cNvSpPr>
      </xdr:nvSpPr>
      <xdr:spPr bwMode="auto">
        <a:xfrm>
          <a:off x="151685625" y="1046416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349</xdr:row>
      <xdr:rowOff>0</xdr:rowOff>
    </xdr:from>
    <xdr:to>
      <xdr:col>7</xdr:col>
      <xdr:colOff>647700</xdr:colOff>
      <xdr:row>349</xdr:row>
      <xdr:rowOff>0</xdr:rowOff>
    </xdr:to>
    <xdr:sp macro="" textlink="">
      <xdr:nvSpPr>
        <xdr:cNvPr id="8446" name="Text Box 254"/>
        <xdr:cNvSpPr txBox="1">
          <a:spLocks noChangeArrowheads="1"/>
        </xdr:cNvSpPr>
      </xdr:nvSpPr>
      <xdr:spPr bwMode="auto">
        <a:xfrm>
          <a:off x="151657050" y="1046416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349</xdr:row>
      <xdr:rowOff>0</xdr:rowOff>
    </xdr:from>
    <xdr:to>
      <xdr:col>7</xdr:col>
      <xdr:colOff>647700</xdr:colOff>
      <xdr:row>349</xdr:row>
      <xdr:rowOff>0</xdr:rowOff>
    </xdr:to>
    <xdr:sp macro="" textlink="">
      <xdr:nvSpPr>
        <xdr:cNvPr id="8447" name="Text Box 255"/>
        <xdr:cNvSpPr txBox="1">
          <a:spLocks noChangeArrowheads="1"/>
        </xdr:cNvSpPr>
      </xdr:nvSpPr>
      <xdr:spPr bwMode="auto">
        <a:xfrm>
          <a:off x="151657050" y="1046416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349</xdr:row>
      <xdr:rowOff>0</xdr:rowOff>
    </xdr:from>
    <xdr:to>
      <xdr:col>7</xdr:col>
      <xdr:colOff>542925</xdr:colOff>
      <xdr:row>349</xdr:row>
      <xdr:rowOff>0</xdr:rowOff>
    </xdr:to>
    <xdr:sp macro="" textlink="">
      <xdr:nvSpPr>
        <xdr:cNvPr id="8448" name="Text Box 256"/>
        <xdr:cNvSpPr txBox="1">
          <a:spLocks noChangeArrowheads="1"/>
        </xdr:cNvSpPr>
      </xdr:nvSpPr>
      <xdr:spPr bwMode="auto">
        <a:xfrm>
          <a:off x="151761825" y="1046416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349</xdr:row>
      <xdr:rowOff>0</xdr:rowOff>
    </xdr:from>
    <xdr:to>
      <xdr:col>7</xdr:col>
      <xdr:colOff>619125</xdr:colOff>
      <xdr:row>349</xdr:row>
      <xdr:rowOff>0</xdr:rowOff>
    </xdr:to>
    <xdr:sp macro="" textlink="">
      <xdr:nvSpPr>
        <xdr:cNvPr id="8449" name="Text Box 257"/>
        <xdr:cNvSpPr txBox="1">
          <a:spLocks noChangeArrowheads="1"/>
        </xdr:cNvSpPr>
      </xdr:nvSpPr>
      <xdr:spPr bwMode="auto">
        <a:xfrm>
          <a:off x="151685625" y="1046416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349</xdr:row>
      <xdr:rowOff>0</xdr:rowOff>
    </xdr:from>
    <xdr:to>
      <xdr:col>7</xdr:col>
      <xdr:colOff>762000</xdr:colOff>
      <xdr:row>349</xdr:row>
      <xdr:rowOff>0</xdr:rowOff>
    </xdr:to>
    <xdr:sp macro="" textlink="">
      <xdr:nvSpPr>
        <xdr:cNvPr id="8450" name="Text Box 258"/>
        <xdr:cNvSpPr txBox="1">
          <a:spLocks noChangeArrowheads="1"/>
        </xdr:cNvSpPr>
      </xdr:nvSpPr>
      <xdr:spPr bwMode="auto">
        <a:xfrm>
          <a:off x="151542750" y="10464165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304800</xdr:colOff>
      <xdr:row>349</xdr:row>
      <xdr:rowOff>0</xdr:rowOff>
    </xdr:from>
    <xdr:to>
      <xdr:col>8</xdr:col>
      <xdr:colOff>38100</xdr:colOff>
      <xdr:row>349</xdr:row>
      <xdr:rowOff>0</xdr:rowOff>
    </xdr:to>
    <xdr:sp macro="" textlink="">
      <xdr:nvSpPr>
        <xdr:cNvPr id="8451" name="Text Box 259"/>
        <xdr:cNvSpPr txBox="1">
          <a:spLocks noChangeArrowheads="1"/>
        </xdr:cNvSpPr>
      </xdr:nvSpPr>
      <xdr:spPr bwMode="auto">
        <a:xfrm>
          <a:off x="151418925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2</xdr:col>
      <xdr:colOff>304800</xdr:colOff>
      <xdr:row>349</xdr:row>
      <xdr:rowOff>0</xdr:rowOff>
    </xdr:from>
    <xdr:to>
      <xdr:col>8</xdr:col>
      <xdr:colOff>38100</xdr:colOff>
      <xdr:row>349</xdr:row>
      <xdr:rowOff>0</xdr:rowOff>
    </xdr:to>
    <xdr:sp macro="" textlink="">
      <xdr:nvSpPr>
        <xdr:cNvPr id="8452" name="Text Box 260"/>
        <xdr:cNvSpPr txBox="1">
          <a:spLocks noChangeArrowheads="1"/>
        </xdr:cNvSpPr>
      </xdr:nvSpPr>
      <xdr:spPr bwMode="auto">
        <a:xfrm>
          <a:off x="151418925" y="1046416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1</xdr:col>
      <xdr:colOff>0</xdr:colOff>
      <xdr:row>329</xdr:row>
      <xdr:rowOff>114300</xdr:rowOff>
    </xdr:from>
    <xdr:to>
      <xdr:col>8</xdr:col>
      <xdr:colOff>1371600</xdr:colOff>
      <xdr:row>341</xdr:row>
      <xdr:rowOff>0</xdr:rowOff>
    </xdr:to>
    <xdr:graphicFrame macro="">
      <xdr:nvGraphicFramePr>
        <xdr:cNvPr id="4183445" name="Chart 2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114300</xdr:colOff>
      <xdr:row>367</xdr:row>
      <xdr:rowOff>180975</xdr:rowOff>
    </xdr:from>
    <xdr:to>
      <xdr:col>9</xdr:col>
      <xdr:colOff>0</xdr:colOff>
      <xdr:row>378</xdr:row>
      <xdr:rowOff>276225</xdr:rowOff>
    </xdr:to>
    <xdr:graphicFrame macro="">
      <xdr:nvGraphicFramePr>
        <xdr:cNvPr id="4183446" name="Chart 2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4183448" name="AutoShape 265"/>
        <xdr:cNvSpPr>
          <a:spLocks noChangeArrowheads="1"/>
        </xdr:cNvSpPr>
      </xdr:nvSpPr>
      <xdr:spPr bwMode="auto">
        <a:xfrm>
          <a:off x="150075900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9</xdr:col>
      <xdr:colOff>0</xdr:colOff>
      <xdr:row>80</xdr:row>
      <xdr:rowOff>28575</xdr:rowOff>
    </xdr:to>
    <xdr:sp macro="" textlink="">
      <xdr:nvSpPr>
        <xdr:cNvPr id="4183449" name="AutoShape 266"/>
        <xdr:cNvSpPr>
          <a:spLocks noChangeArrowheads="1"/>
        </xdr:cNvSpPr>
      </xdr:nvSpPr>
      <xdr:spPr bwMode="auto">
        <a:xfrm>
          <a:off x="150075900" y="229457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9</xdr:col>
      <xdr:colOff>0</xdr:colOff>
      <xdr:row>118</xdr:row>
      <xdr:rowOff>28575</xdr:rowOff>
    </xdr:to>
    <xdr:sp macro="" textlink="">
      <xdr:nvSpPr>
        <xdr:cNvPr id="4183450" name="AutoShape 267"/>
        <xdr:cNvSpPr>
          <a:spLocks noChangeArrowheads="1"/>
        </xdr:cNvSpPr>
      </xdr:nvSpPr>
      <xdr:spPr bwMode="auto">
        <a:xfrm>
          <a:off x="150075900" y="343471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153</xdr:row>
      <xdr:rowOff>0</xdr:rowOff>
    </xdr:from>
    <xdr:to>
      <xdr:col>9</xdr:col>
      <xdr:colOff>0</xdr:colOff>
      <xdr:row>156</xdr:row>
      <xdr:rowOff>28575</xdr:rowOff>
    </xdr:to>
    <xdr:sp macro="" textlink="">
      <xdr:nvSpPr>
        <xdr:cNvPr id="4183451" name="AutoShape 268"/>
        <xdr:cNvSpPr>
          <a:spLocks noChangeArrowheads="1"/>
        </xdr:cNvSpPr>
      </xdr:nvSpPr>
      <xdr:spPr bwMode="auto">
        <a:xfrm>
          <a:off x="150075900" y="457485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191</xdr:row>
      <xdr:rowOff>0</xdr:rowOff>
    </xdr:from>
    <xdr:to>
      <xdr:col>9</xdr:col>
      <xdr:colOff>0</xdr:colOff>
      <xdr:row>194</xdr:row>
      <xdr:rowOff>28575</xdr:rowOff>
    </xdr:to>
    <xdr:sp macro="" textlink="">
      <xdr:nvSpPr>
        <xdr:cNvPr id="4183452" name="AutoShape 269"/>
        <xdr:cNvSpPr>
          <a:spLocks noChangeArrowheads="1"/>
        </xdr:cNvSpPr>
      </xdr:nvSpPr>
      <xdr:spPr bwMode="auto">
        <a:xfrm>
          <a:off x="150075900" y="571500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229</xdr:row>
      <xdr:rowOff>0</xdr:rowOff>
    </xdr:from>
    <xdr:to>
      <xdr:col>9</xdr:col>
      <xdr:colOff>0</xdr:colOff>
      <xdr:row>232</xdr:row>
      <xdr:rowOff>28575</xdr:rowOff>
    </xdr:to>
    <xdr:sp macro="" textlink="">
      <xdr:nvSpPr>
        <xdr:cNvPr id="4183453" name="AutoShape 270"/>
        <xdr:cNvSpPr>
          <a:spLocks noChangeArrowheads="1"/>
        </xdr:cNvSpPr>
      </xdr:nvSpPr>
      <xdr:spPr bwMode="auto">
        <a:xfrm>
          <a:off x="150075900" y="685514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267</xdr:row>
      <xdr:rowOff>0</xdr:rowOff>
    </xdr:from>
    <xdr:to>
      <xdr:col>9</xdr:col>
      <xdr:colOff>0</xdr:colOff>
      <xdr:row>270</xdr:row>
      <xdr:rowOff>28575</xdr:rowOff>
    </xdr:to>
    <xdr:sp macro="" textlink="">
      <xdr:nvSpPr>
        <xdr:cNvPr id="4183454" name="AutoShape 271"/>
        <xdr:cNvSpPr>
          <a:spLocks noChangeArrowheads="1"/>
        </xdr:cNvSpPr>
      </xdr:nvSpPr>
      <xdr:spPr bwMode="auto">
        <a:xfrm>
          <a:off x="150075900" y="7995285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305</xdr:row>
      <xdr:rowOff>0</xdr:rowOff>
    </xdr:from>
    <xdr:to>
      <xdr:col>9</xdr:col>
      <xdr:colOff>0</xdr:colOff>
      <xdr:row>308</xdr:row>
      <xdr:rowOff>28575</xdr:rowOff>
    </xdr:to>
    <xdr:sp macro="" textlink="">
      <xdr:nvSpPr>
        <xdr:cNvPr id="4183455" name="AutoShape 272"/>
        <xdr:cNvSpPr>
          <a:spLocks noChangeArrowheads="1"/>
        </xdr:cNvSpPr>
      </xdr:nvSpPr>
      <xdr:spPr bwMode="auto">
        <a:xfrm>
          <a:off x="150075900" y="9135427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343</xdr:row>
      <xdr:rowOff>0</xdr:rowOff>
    </xdr:from>
    <xdr:to>
      <xdr:col>9</xdr:col>
      <xdr:colOff>0</xdr:colOff>
      <xdr:row>346</xdr:row>
      <xdr:rowOff>28575</xdr:rowOff>
    </xdr:to>
    <xdr:sp macro="" textlink="">
      <xdr:nvSpPr>
        <xdr:cNvPr id="4183456" name="AutoShape 273"/>
        <xdr:cNvSpPr>
          <a:spLocks noChangeArrowheads="1"/>
        </xdr:cNvSpPr>
      </xdr:nvSpPr>
      <xdr:spPr bwMode="auto">
        <a:xfrm>
          <a:off x="150075900" y="1027557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19" name="Text Box 3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0" name="Text Box 4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1" name="Text Box 5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1990-2000م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2" name="Text Box 6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3" name="Text Box 7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4" name="Text Box 8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5" name="Text Box 9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 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6" name="Text Box 10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7" name="Text Box 11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8" name="Text Box 12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هولندا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29" name="Text Box 13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دولةالبرازيل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0" name="Text Box 14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1" name="Text Box 15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2" name="Text Box 16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3" name="Text Box 17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4" name="Text Box 18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المنتجات النباتية ومنتجات صناعة الأغذية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5" name="Text Box 19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المصنوعات الزجاجية والجبسية والحجرية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6" name="Text Box 20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الساعات ولأجهزة البصرية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منتجات الصناعات الكيمائية واللدائن الصناعية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اللؤلؤ والأحجار الكريمة وشبه الكريمة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7" name="Text Box 21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ودواجن ومنتجات حيوانية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8" name="Text Box 22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الأجهزة والمعدات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المعادن العادية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39" name="Text Box 23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0" name="Text Box 24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منتجات الصناعات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1" name="Text Box 25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قيم الواردات والصادرات وترتيب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2" name="Text Box 26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الهند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3" name="Text Box 27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أندونيسيا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4" name="Text Box 28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تركيا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5" name="Text Box 29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الامارات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6" name="Text Box 30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كندا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7" name="Text Box 31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- سيارات مدرعه - غيرها من اجزا الطائرات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مدرعه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اجزاْ طائرات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لفائف مجلخه من حديد و صلب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8" name="Text Box 32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تا يلند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49" name="Text Box 33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غيره من ارز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بدل للرجال والصبيه من مواد نسجيه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تونه محفوظه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اجهزة تكييف فريون واجهزه تلفزيون ملونه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0" name="Text Box 34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استرا ليا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1" name="Text Box 35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شعير - سكر قصب لاغراض التصفيه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من فصيالة الضأن - اجبان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سيارات مديل سنة التخليص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محركات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2" name="Text Box 36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جمهورية مصر العربية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3" name="Text Box 37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برتقال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سجائر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طماطم 0- بصل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زيوت تزيت للمحركات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كيروسين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بولي اثيلين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4" name="Text Box 38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سنغا فورة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5" name="Text Box 39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1-أجهزة تلفزيون ملون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أستقبال أذعي وأجهزة تسجيل الاشرطه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بطاريات جافه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حلي ومجوهرات من ذهب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ـ بنزين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6" name="Text Box 40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ما ليزيا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7" name="Text Box 41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1-زيت نخيل خام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اجهزة تلفزيون ملونه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اجهزة تكييف هواء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الواح خشب 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أيثلين ـكلورو أيثلين ـأستيرين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8" name="Text Box 42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سوريا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59" name="Text Box 43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فصيلة الضأن والماعز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طماطم طازجة أومبردة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بطاطس طازجة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عنب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بولي أيثلين ـأيثلين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غيرها من منشا ت حديديه ـأسلاك مجدولة ،كوابل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0" name="Text Box 44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الدا نمرك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1" name="Text Box 45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الأجبان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زبد بـقشدة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أدوية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المعادن ومصنوعاتها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أجهزة قياس متعددة الأغراض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أوعية من ألمنيوم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2" name="Text Box 46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باكستا 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3" name="Text Box 47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وما يماثله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خيام من قطن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خصل من شعيرات تركيبية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مانجو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  ـ طائرات شراعية لاتعمل بالطاقه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_ أيثلين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4" name="Text Box 48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أيرلندا 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5" name="Text Box 49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مساحيق معطرة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اغذية الاطفال اساسها الالبان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لحوم من فصيلة الابقار ـحيوانات من فصيلة الابقار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ادوية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5- صمامات آلية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أجزاء للآلات والأجهزة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تركيبات للانابيب والمواسير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6" name="Text Box 50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دجاج مجمد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 ومركزاتها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سبائك ذهب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أرواح النفط ( بنزين )  - غاز طبيعي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حنطه ( قمح )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7" name="Text Box 51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 - أهم السلع المستورده والمصدره خلال الفتره :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1 - سجاد وبسط موكيت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2 - أدويه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3 - محملات ومحملات مجارف أماميه ، أجزاء مراجل لتوليد الأبخره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4 - شعير ،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 - السلع المصدره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1 - نفط خام    3 - أرواح النفط ( بنزين ) - زيوت مصفاه جزئيا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2 - غاز طبيعي     4 - بروبان   5- بولي إثيلين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8" name="Text Box 52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جرارات طرق للمقطورات النصفيه سيارات خاصه موديل سنة التخليص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اجهزه توجيه وتحكم عن بعد لأسلكيا بالراديو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ورق -  خامات حديد  حديد ومركزاتها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 أدويه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بولي أثيلين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69" name="Text Box 53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غيره من حليب غير محلى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أدويه ، غيره من هرمونات لا تحتوي على مضادات حيويه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محملات ومحملات بمجارف أماميه ، مضخات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4 - جرار ات  طرق للمقطورات النصفيه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بنزين - بروبان - بولي إثيلين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70" name="Text Box 54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بلأط خزفي ملمعه للأرضيات والجدران -واحجار من رخام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أطارات سيارات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بطتنيات واحرمه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شعير ادويه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      3- أرواح النفط ( بنزين)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                 4- ميثانول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71" name="Text Box 55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أرز بسمتي - عنبر -  ومايماثله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جراك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كسب وغيره من بقايا صلبه من زيت فول الصويا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شاي اسود بعبوات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بروبان - ميثانول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كيروسين - زيوت تز ييت  اساسيه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72" name="Text Box 56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خشب متعاكس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دفاتر من ورق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غيرها من نسج من بوليستر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بدل للرجال والصبيه من الياف تركيبيه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- بولي اثيلين - كيروسين -  حنطه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اثيلين جلايكول - زيوت تزيت اساسيه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73" name="Text Box 57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حيوانات من فصائل الضان والماعز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بصل للطعام اخضر اويابس - طماطم - شعير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سجاد وبسط موكيت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زيوت نفط خام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بروبان - ستيرين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74" name="Text Box 58"/>
        <xdr:cNvSpPr txBox="1">
          <a:spLocks noChangeArrowheads="1"/>
        </xdr:cNvSpPr>
      </xdr:nvSpPr>
      <xdr:spPr bwMode="auto">
        <a:xfrm>
          <a:off x="1566195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ادويه - حلي ومجوهرات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قضبان من حديد - مواسير وانابيب  من المنيوم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غيره من زيت نخيل - سكر بلوري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وقود ثقيل - زيوت تزيت - كيروسين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بولي اثيلين - ارواح النفط  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4</xdr:row>
      <xdr:rowOff>0</xdr:rowOff>
    </xdr:to>
    <xdr:sp macro="" textlink="">
      <xdr:nvSpPr>
        <xdr:cNvPr id="9275" name="Text Box 59"/>
        <xdr:cNvSpPr txBox="1">
          <a:spLocks noChangeArrowheads="1"/>
        </xdr:cNvSpPr>
      </xdr:nvSpPr>
      <xdr:spPr bwMode="auto">
        <a:xfrm>
          <a:off x="156619575" y="76200"/>
          <a:ext cx="0" cy="1009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جنوب أفريقيا 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77" name="Text Box 61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قضبان وعيدان وألواح من 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خامات حديدية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مناديل ورقية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  اسمنت مقاوم للأملاح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78" name="Text Box 62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البحرين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79" name="Text Box 63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النمسا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0" name="Text Box 64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أدوية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سيارات جيب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قواطع ذاتية للدوائر الكهربائية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1" name="Text Box 65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الأردن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2" name="Text Box 66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أدوية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 ورق تواليت وتجميل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ايثلين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بقايا زيوت نفط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زهر كبريت أو كبريت مرسب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3" name="Text Box 67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السودان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4" name="Text Box 68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ضأن حي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بذور سمسم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ذبائح كاملة وأنصاف ذبائح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تزييت أساسية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كيروسين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5" name="Text Box 69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المكسيك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 1990 - 1999م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6" name="Text Box 70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سيارات خاصة وسياحية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أنابيب ومواسير من حديد أو صلب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بروبان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7" name="Text Box 71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المغرب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8" name="Text Box 72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حمض فوسفوريك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يوسفي وأصناف من فصيلة الحمضيات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كلور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زهر كبريت أو كبريت مرسب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89" name="Text Box 73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الكويت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0" name="Text Box 74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عوازل من ألياف زجاجيية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كوابل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قوارير وقناني للمشروبات الغازية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حفائظ أطفال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أسمنت بورتلاندي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1" name="Text Box 75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عمان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2" name="Text Box 76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أشكال خاصة من الألمنيوم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محضرات غسيل جافة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بنزين محركات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قضبان وعيدان من حديد صلب 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3" name="Text Box 77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نيوزلندا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4" name="Text Box 78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حليب بأشكال صلبة معدة للصناعة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ضأن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أجبان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ذبائح كاملة وأنصاف ذبائح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زيوت نفط خام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وقود ثقيل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بنزين محركات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5" name="Text Box 79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ايران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1990 - 1999 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6" name="Text Box 80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أقطاب من نحاس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تفاح طازج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 بولي بروبلين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 بولي ايثيلين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3- ميثانول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7" name="Text Box 81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9298" name="Text Box 82"/>
        <xdr:cNvSpPr txBox="1">
          <a:spLocks noChangeArrowheads="1"/>
        </xdr:cNvSpPr>
      </xdr:nvSpPr>
      <xdr:spPr bwMode="auto">
        <a:xfrm>
          <a:off x="156619575" y="1127760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9299" name="Text Box 83"/>
        <xdr:cNvSpPr txBox="1">
          <a:spLocks noChangeArrowheads="1"/>
        </xdr:cNvSpPr>
      </xdr:nvSpPr>
      <xdr:spPr bwMode="auto">
        <a:xfrm>
          <a:off x="156619575" y="11858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بيان بقيم الواردات والصادرات وترتيب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دولة   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1990-1999م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9300" name="Text Box 84"/>
        <xdr:cNvSpPr txBox="1">
          <a:spLocks noChangeArrowheads="1"/>
        </xdr:cNvSpPr>
      </xdr:nvSpPr>
      <xdr:spPr bwMode="auto">
        <a:xfrm>
          <a:off x="156619575" y="11858625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ب- السلع المصدرة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1-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 2-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9301" name="Text Box 85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1990 - 2000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9302" name="Text Box 86"/>
        <xdr:cNvSpPr txBox="1">
          <a:spLocks noChangeArrowheads="1"/>
        </xdr:cNvSpPr>
      </xdr:nvSpPr>
      <xdr:spPr bwMode="auto">
        <a:xfrm>
          <a:off x="1500663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معدات النقل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المعادن العادية ومصنوعاتها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المواد النسجية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4- الآلات والأجهزة الكهربائية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 البترول ومنتجاته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38100</xdr:colOff>
      <xdr:row>0</xdr:row>
      <xdr:rowOff>0</xdr:rowOff>
    </xdr:to>
    <xdr:sp macro="" textlink="">
      <xdr:nvSpPr>
        <xdr:cNvPr id="9303" name="Text Box 87"/>
        <xdr:cNvSpPr txBox="1">
          <a:spLocks noChangeArrowheads="1"/>
        </xdr:cNvSpPr>
      </xdr:nvSpPr>
      <xdr:spPr bwMode="auto">
        <a:xfrm>
          <a:off x="1514094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اليابان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1991 - 2000 م</a:t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142875</xdr:colOff>
      <xdr:row>0</xdr:row>
      <xdr:rowOff>0</xdr:rowOff>
    </xdr:to>
    <xdr:sp macro="" textlink="">
      <xdr:nvSpPr>
        <xdr:cNvPr id="9304" name="Text Box 88"/>
        <xdr:cNvSpPr txBox="1">
          <a:spLocks noChangeArrowheads="1"/>
        </xdr:cNvSpPr>
      </xdr:nvSpPr>
      <xdr:spPr bwMode="auto">
        <a:xfrm>
          <a:off x="1513046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انجلترا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9305" name="Text Box 89"/>
        <xdr:cNvSpPr txBox="1">
          <a:spLocks noChangeArrowheads="1"/>
        </xdr:cNvSpPr>
      </xdr:nvSpPr>
      <xdr:spPr bwMode="auto">
        <a:xfrm>
          <a:off x="150066375" y="0"/>
          <a:ext cx="0" cy="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أهم السلع المستوردة والمصدرة خلال هذه الفترة :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أ- السلع المستوردة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الآلات والأجهزة الكهربائية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معدات النقل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3- منتجات الصناعات الكيمائية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ب- السلع المصدرة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1- البترول ومنتجاته  </a:t>
          </a:r>
        </a:p>
        <a:p>
          <a:pPr algn="r" rtl="0">
            <a:defRPr sz="1000"/>
          </a:pPr>
          <a:r>
            <a:rPr lang="ar-SA" sz="1200" b="1" i="0" strike="noStrike">
              <a:solidFill>
                <a:srgbClr val="000000"/>
              </a:solidFill>
              <a:latin typeface="Arial"/>
              <a:cs typeface="Arial"/>
            </a:rPr>
            <a:t>   2- المنتجات الكيمائية واللدائن الصناعية </a:t>
          </a:r>
        </a:p>
        <a:p>
          <a:pPr algn="r" rtl="0">
            <a:defRPr sz="1000"/>
          </a:pPr>
          <a:endParaRPr lang="ar-S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9306" name="Text Box 90"/>
        <xdr:cNvSpPr txBox="1">
          <a:spLocks noChangeArrowheads="1"/>
        </xdr:cNvSpPr>
      </xdr:nvSpPr>
      <xdr:spPr bwMode="auto">
        <a:xfrm>
          <a:off x="1513808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الولايات المتحدة الأمريكية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47625</xdr:colOff>
      <xdr:row>0</xdr:row>
      <xdr:rowOff>0</xdr:rowOff>
    </xdr:to>
    <xdr:sp macro="" textlink="">
      <xdr:nvSpPr>
        <xdr:cNvPr id="9308" name="Text Box 92"/>
        <xdr:cNvSpPr txBox="1">
          <a:spLocks noChangeArrowheads="1"/>
        </xdr:cNvSpPr>
      </xdr:nvSpPr>
      <xdr:spPr bwMode="auto">
        <a:xfrm>
          <a:off x="1513998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المانيا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9310" name="Text Box 94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ايطاليا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28575</xdr:colOff>
      <xdr:row>0</xdr:row>
      <xdr:rowOff>0</xdr:rowOff>
    </xdr:to>
    <xdr:sp macro="" textlink="">
      <xdr:nvSpPr>
        <xdr:cNvPr id="9312" name="Text Box 96"/>
        <xdr:cNvSpPr txBox="1">
          <a:spLocks noChangeArrowheads="1"/>
        </xdr:cNvSpPr>
      </xdr:nvSpPr>
      <xdr:spPr bwMode="auto">
        <a:xfrm>
          <a:off x="1514189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سويسرا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9314" name="Text Box 98"/>
        <xdr:cNvSpPr txBox="1">
          <a:spLocks noChangeArrowheads="1"/>
        </xdr:cNvSpPr>
      </xdr:nvSpPr>
      <xdr:spPr bwMode="auto">
        <a:xfrm>
          <a:off x="1514475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فرنسا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9316" name="Text Box 100"/>
        <xdr:cNvSpPr txBox="1">
          <a:spLocks noChangeArrowheads="1"/>
        </xdr:cNvSpPr>
      </xdr:nvSpPr>
      <xdr:spPr bwMode="auto">
        <a:xfrm>
          <a:off x="151380825" y="0"/>
          <a:ext cx="393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التبادل التجاري بين المملكة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كوريا الجنوبية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 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9318" name="Text Box 102"/>
        <xdr:cNvSpPr txBox="1">
          <a:spLocks noChangeArrowheads="1"/>
        </xdr:cNvSpPr>
      </xdr:nvSpPr>
      <xdr:spPr bwMode="auto">
        <a:xfrm>
          <a:off x="1513808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الشعبية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8</xdr:col>
      <xdr:colOff>85725</xdr:colOff>
      <xdr:row>0</xdr:row>
      <xdr:rowOff>0</xdr:rowOff>
    </xdr:to>
    <xdr:sp macro="" textlink="">
      <xdr:nvSpPr>
        <xdr:cNvPr id="9320" name="Text Box 104"/>
        <xdr:cNvSpPr txBox="1">
          <a:spLocks noChangeArrowheads="1"/>
        </xdr:cNvSpPr>
      </xdr:nvSpPr>
      <xdr:spPr bwMode="auto">
        <a:xfrm>
          <a:off x="1513617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ودولةالصين الوطنية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390525</xdr:colOff>
      <xdr:row>0</xdr:row>
      <xdr:rowOff>0</xdr:rowOff>
    </xdr:from>
    <xdr:to>
      <xdr:col>8</xdr:col>
      <xdr:colOff>123825</xdr:colOff>
      <xdr:row>0</xdr:row>
      <xdr:rowOff>0</xdr:rowOff>
    </xdr:to>
    <xdr:sp macro="" textlink="">
      <xdr:nvSpPr>
        <xdr:cNvPr id="9322" name="Text Box 106"/>
        <xdr:cNvSpPr txBox="1">
          <a:spLocks noChangeArrowheads="1"/>
        </xdr:cNvSpPr>
      </xdr:nvSpPr>
      <xdr:spPr bwMode="auto">
        <a:xfrm>
          <a:off x="15132367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بلجيكا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257175</xdr:colOff>
      <xdr:row>0</xdr:row>
      <xdr:rowOff>0</xdr:rowOff>
    </xdr:to>
    <xdr:sp macro="" textlink="">
      <xdr:nvSpPr>
        <xdr:cNvPr id="9324" name="Text Box 108"/>
        <xdr:cNvSpPr txBox="1">
          <a:spLocks noChangeArrowheads="1"/>
        </xdr:cNvSpPr>
      </xdr:nvSpPr>
      <xdr:spPr bwMode="auto">
        <a:xfrm>
          <a:off x="151190325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 دولة هولندا</a:t>
          </a:r>
        </a:p>
        <a:p>
          <a:pPr algn="ctr" rtl="1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1991-2000م</a:t>
          </a:r>
        </a:p>
      </xdr:txBody>
    </xdr:sp>
    <xdr:clientData/>
  </xdr:twoCellAnchor>
  <xdr:twoCellAnchor>
    <xdr:from>
      <xdr:col>2</xdr:col>
      <xdr:colOff>333375</xdr:colOff>
      <xdr:row>0</xdr:row>
      <xdr:rowOff>0</xdr:rowOff>
    </xdr:from>
    <xdr:to>
      <xdr:col>8</xdr:col>
      <xdr:colOff>66675</xdr:colOff>
      <xdr:row>0</xdr:row>
      <xdr:rowOff>0</xdr:rowOff>
    </xdr:to>
    <xdr:sp macro="" textlink="">
      <xdr:nvSpPr>
        <xdr:cNvPr id="9326" name="Text Box 110"/>
        <xdr:cNvSpPr txBox="1">
          <a:spLocks noChangeArrowheads="1"/>
        </xdr:cNvSpPr>
      </xdr:nvSpPr>
      <xdr:spPr bwMode="auto">
        <a:xfrm>
          <a:off x="151380825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ودولةالبرازيل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9327" name="Text Box 111"/>
        <xdr:cNvSpPr txBox="1">
          <a:spLocks noChangeArrowheads="1"/>
        </xdr:cNvSpPr>
      </xdr:nvSpPr>
      <xdr:spPr bwMode="auto">
        <a:xfrm>
          <a:off x="1513332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ودولةالسويد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8</xdr:col>
      <xdr:colOff>76200</xdr:colOff>
      <xdr:row>0</xdr:row>
      <xdr:rowOff>0</xdr:rowOff>
    </xdr:to>
    <xdr:sp macro="" textlink="">
      <xdr:nvSpPr>
        <xdr:cNvPr id="9328" name="Text Box 112"/>
        <xdr:cNvSpPr txBox="1">
          <a:spLocks noChangeArrowheads="1"/>
        </xdr:cNvSpPr>
      </xdr:nvSpPr>
      <xdr:spPr bwMode="auto">
        <a:xfrm>
          <a:off x="15137130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68580" rIns="45720" bIns="0" anchor="t" upright="1"/>
        <a:lstStyle/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ودولة اسبانيا</a:t>
          </a:r>
        </a:p>
        <a:p>
          <a:pPr algn="ctr" rtl="0">
            <a:defRPr sz="1000"/>
          </a:pPr>
          <a:r>
            <a:rPr lang="ar-SA" sz="18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285750</xdr:colOff>
      <xdr:row>0</xdr:row>
      <xdr:rowOff>0</xdr:rowOff>
    </xdr:from>
    <xdr:to>
      <xdr:col>8</xdr:col>
      <xdr:colOff>19050</xdr:colOff>
      <xdr:row>0</xdr:row>
      <xdr:rowOff>0</xdr:rowOff>
    </xdr:to>
    <xdr:sp macro="" textlink="">
      <xdr:nvSpPr>
        <xdr:cNvPr id="9339" name="Text Box 123"/>
        <xdr:cNvSpPr txBox="1">
          <a:spLocks noChangeArrowheads="1"/>
        </xdr:cNvSpPr>
      </xdr:nvSpPr>
      <xdr:spPr bwMode="auto">
        <a:xfrm>
          <a:off x="151428450" y="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جمهورية مصر العربية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381000</xdr:colOff>
      <xdr:row>37</xdr:row>
      <xdr:rowOff>0</xdr:rowOff>
    </xdr:from>
    <xdr:to>
      <xdr:col>8</xdr:col>
      <xdr:colOff>38100</xdr:colOff>
      <xdr:row>37</xdr:row>
      <xdr:rowOff>0</xdr:rowOff>
    </xdr:to>
    <xdr:sp macro="" textlink="">
      <xdr:nvSpPr>
        <xdr:cNvPr id="9363" name="Text Box 147"/>
        <xdr:cNvSpPr txBox="1">
          <a:spLocks noChangeArrowheads="1"/>
        </xdr:cNvSpPr>
      </xdr:nvSpPr>
      <xdr:spPr bwMode="auto">
        <a:xfrm>
          <a:off x="151409400" y="1127760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37</xdr:row>
      <xdr:rowOff>0</xdr:rowOff>
    </xdr:from>
    <xdr:to>
      <xdr:col>8</xdr:col>
      <xdr:colOff>152400</xdr:colOff>
      <xdr:row>37</xdr:row>
      <xdr:rowOff>0</xdr:rowOff>
    </xdr:to>
    <xdr:sp macro="" textlink="">
      <xdr:nvSpPr>
        <xdr:cNvPr id="9364" name="Text Box 148"/>
        <xdr:cNvSpPr txBox="1">
          <a:spLocks noChangeArrowheads="1"/>
        </xdr:cNvSpPr>
      </xdr:nvSpPr>
      <xdr:spPr bwMode="auto">
        <a:xfrm>
          <a:off x="151295100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37</xdr:row>
      <xdr:rowOff>0</xdr:rowOff>
    </xdr:from>
    <xdr:to>
      <xdr:col>7</xdr:col>
      <xdr:colOff>504825</xdr:colOff>
      <xdr:row>37</xdr:row>
      <xdr:rowOff>0</xdr:rowOff>
    </xdr:to>
    <xdr:sp macro="" textlink="">
      <xdr:nvSpPr>
        <xdr:cNvPr id="9366" name="Text Box 150"/>
        <xdr:cNvSpPr txBox="1">
          <a:spLocks noChangeArrowheads="1"/>
        </xdr:cNvSpPr>
      </xdr:nvSpPr>
      <xdr:spPr bwMode="auto">
        <a:xfrm>
          <a:off x="151790400" y="1127760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37</xdr:row>
      <xdr:rowOff>0</xdr:rowOff>
    </xdr:from>
    <xdr:to>
      <xdr:col>8</xdr:col>
      <xdr:colOff>28575</xdr:colOff>
      <xdr:row>37</xdr:row>
      <xdr:rowOff>0</xdr:rowOff>
    </xdr:to>
    <xdr:sp macro="" textlink="">
      <xdr:nvSpPr>
        <xdr:cNvPr id="9368" name="Text Box 152"/>
        <xdr:cNvSpPr txBox="1">
          <a:spLocks noChangeArrowheads="1"/>
        </xdr:cNvSpPr>
      </xdr:nvSpPr>
      <xdr:spPr bwMode="auto">
        <a:xfrm>
          <a:off x="15141892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37</xdr:row>
      <xdr:rowOff>0</xdr:rowOff>
    </xdr:from>
    <xdr:to>
      <xdr:col>8</xdr:col>
      <xdr:colOff>85725</xdr:colOff>
      <xdr:row>37</xdr:row>
      <xdr:rowOff>0</xdr:rowOff>
    </xdr:to>
    <xdr:sp macro="" textlink="">
      <xdr:nvSpPr>
        <xdr:cNvPr id="9370" name="Text Box 154"/>
        <xdr:cNvSpPr txBox="1">
          <a:spLocks noChangeArrowheads="1"/>
        </xdr:cNvSpPr>
      </xdr:nvSpPr>
      <xdr:spPr bwMode="auto">
        <a:xfrm>
          <a:off x="151361775" y="1127760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37</xdr:row>
      <xdr:rowOff>0</xdr:rowOff>
    </xdr:from>
    <xdr:to>
      <xdr:col>7</xdr:col>
      <xdr:colOff>619125</xdr:colOff>
      <xdr:row>37</xdr:row>
      <xdr:rowOff>0</xdr:rowOff>
    </xdr:to>
    <xdr:sp macro="" textlink="">
      <xdr:nvSpPr>
        <xdr:cNvPr id="9372" name="Text Box 156"/>
        <xdr:cNvSpPr txBox="1">
          <a:spLocks noChangeArrowheads="1"/>
        </xdr:cNvSpPr>
      </xdr:nvSpPr>
      <xdr:spPr bwMode="auto">
        <a:xfrm>
          <a:off x="151676100" y="11277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37</xdr:row>
      <xdr:rowOff>0</xdr:rowOff>
    </xdr:from>
    <xdr:to>
      <xdr:col>7</xdr:col>
      <xdr:colOff>647700</xdr:colOff>
      <xdr:row>37</xdr:row>
      <xdr:rowOff>0</xdr:rowOff>
    </xdr:to>
    <xdr:sp macro="" textlink="">
      <xdr:nvSpPr>
        <xdr:cNvPr id="9374" name="Text Box 158"/>
        <xdr:cNvSpPr txBox="1">
          <a:spLocks noChangeArrowheads="1"/>
        </xdr:cNvSpPr>
      </xdr:nvSpPr>
      <xdr:spPr bwMode="auto">
        <a:xfrm>
          <a:off x="151647525" y="11277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37</xdr:row>
      <xdr:rowOff>0</xdr:rowOff>
    </xdr:from>
    <xdr:to>
      <xdr:col>7</xdr:col>
      <xdr:colOff>647700</xdr:colOff>
      <xdr:row>37</xdr:row>
      <xdr:rowOff>0</xdr:rowOff>
    </xdr:to>
    <xdr:sp macro="" textlink="">
      <xdr:nvSpPr>
        <xdr:cNvPr id="9376" name="Text Box 160"/>
        <xdr:cNvSpPr txBox="1">
          <a:spLocks noChangeArrowheads="1"/>
        </xdr:cNvSpPr>
      </xdr:nvSpPr>
      <xdr:spPr bwMode="auto">
        <a:xfrm>
          <a:off x="151647525" y="11277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37</xdr:row>
      <xdr:rowOff>0</xdr:rowOff>
    </xdr:from>
    <xdr:to>
      <xdr:col>7</xdr:col>
      <xdr:colOff>542925</xdr:colOff>
      <xdr:row>37</xdr:row>
      <xdr:rowOff>0</xdr:rowOff>
    </xdr:to>
    <xdr:sp macro="" textlink="">
      <xdr:nvSpPr>
        <xdr:cNvPr id="9378" name="Text Box 162"/>
        <xdr:cNvSpPr txBox="1">
          <a:spLocks noChangeArrowheads="1"/>
        </xdr:cNvSpPr>
      </xdr:nvSpPr>
      <xdr:spPr bwMode="auto">
        <a:xfrm>
          <a:off x="151752300" y="11277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37</xdr:row>
      <xdr:rowOff>0</xdr:rowOff>
    </xdr:from>
    <xdr:to>
      <xdr:col>7</xdr:col>
      <xdr:colOff>619125</xdr:colOff>
      <xdr:row>37</xdr:row>
      <xdr:rowOff>0</xdr:rowOff>
    </xdr:to>
    <xdr:sp macro="" textlink="">
      <xdr:nvSpPr>
        <xdr:cNvPr id="9380" name="Text Box 164"/>
        <xdr:cNvSpPr txBox="1">
          <a:spLocks noChangeArrowheads="1"/>
        </xdr:cNvSpPr>
      </xdr:nvSpPr>
      <xdr:spPr bwMode="auto">
        <a:xfrm>
          <a:off x="151676100" y="1127760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7</xdr:col>
      <xdr:colOff>762000</xdr:colOff>
      <xdr:row>37</xdr:row>
      <xdr:rowOff>0</xdr:rowOff>
    </xdr:to>
    <xdr:sp macro="" textlink="">
      <xdr:nvSpPr>
        <xdr:cNvPr id="9382" name="Text Box 166"/>
        <xdr:cNvSpPr txBox="1">
          <a:spLocks noChangeArrowheads="1"/>
        </xdr:cNvSpPr>
      </xdr:nvSpPr>
      <xdr:spPr bwMode="auto">
        <a:xfrm>
          <a:off x="151533225" y="1127760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40</xdr:row>
      <xdr:rowOff>0</xdr:rowOff>
    </xdr:from>
    <xdr:to>
      <xdr:col>8</xdr:col>
      <xdr:colOff>19050</xdr:colOff>
      <xdr:row>40</xdr:row>
      <xdr:rowOff>0</xdr:rowOff>
    </xdr:to>
    <xdr:sp macro="" textlink="">
      <xdr:nvSpPr>
        <xdr:cNvPr id="9384" name="Text Box 168"/>
        <xdr:cNvSpPr txBox="1">
          <a:spLocks noChangeArrowheads="1"/>
        </xdr:cNvSpPr>
      </xdr:nvSpPr>
      <xdr:spPr bwMode="auto">
        <a:xfrm>
          <a:off x="151428450" y="118586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4118951" name="Chart 1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25</xdr:row>
      <xdr:rowOff>142875</xdr:rowOff>
    </xdr:from>
    <xdr:to>
      <xdr:col>8</xdr:col>
      <xdr:colOff>1362075</xdr:colOff>
      <xdr:row>36</xdr:row>
      <xdr:rowOff>304800</xdr:rowOff>
    </xdr:to>
    <xdr:graphicFrame macro="">
      <xdr:nvGraphicFramePr>
        <xdr:cNvPr id="4118952" name="Chart 1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0</xdr:row>
      <xdr:rowOff>0</xdr:rowOff>
    </xdr:from>
    <xdr:to>
      <xdr:col>17</xdr:col>
      <xdr:colOff>9525</xdr:colOff>
      <xdr:row>0</xdr:row>
      <xdr:rowOff>0</xdr:rowOff>
    </xdr:to>
    <xdr:sp macro="" textlink="">
      <xdr:nvSpPr>
        <xdr:cNvPr id="4118953" name="Rectangle 181"/>
        <xdr:cNvSpPr>
          <a:spLocks noChangeArrowheads="1"/>
        </xdr:cNvSpPr>
      </xdr:nvSpPr>
      <xdr:spPr bwMode="auto">
        <a:xfrm>
          <a:off x="145684875" y="0"/>
          <a:ext cx="4371975" cy="0"/>
        </a:xfrm>
        <a:prstGeom prst="rect">
          <a:avLst/>
        </a:prstGeom>
        <a:solidFill>
          <a:srgbClr val="FFFFFF"/>
        </a:solidFill>
        <a:ln w="9525">
          <a:solidFill>
            <a:srgbClr val="333333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161925</xdr:colOff>
      <xdr:row>124</xdr:row>
      <xdr:rowOff>38100</xdr:rowOff>
    </xdr:from>
    <xdr:to>
      <xdr:col>8</xdr:col>
      <xdr:colOff>885825</xdr:colOff>
      <xdr:row>128</xdr:row>
      <xdr:rowOff>190500</xdr:rowOff>
    </xdr:to>
    <xdr:sp macro="" textlink="">
      <xdr:nvSpPr>
        <xdr:cNvPr id="9398" name="WordArt 182"/>
        <xdr:cNvSpPr>
          <a:spLocks noChangeArrowheads="1" noChangeShapeType="1" noTextEdit="1"/>
        </xdr:cNvSpPr>
      </xdr:nvSpPr>
      <xdr:spPr bwMode="auto">
        <a:xfrm>
          <a:off x="150561675" y="37395150"/>
          <a:ext cx="5791200" cy="1409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SA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دول افريقيا غير العربية والإسلامية</a:t>
          </a:r>
        </a:p>
        <a:p>
          <a:pPr algn="ctr" rtl="1"/>
          <a:r>
            <a:rPr 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cs typeface="Arabic Transparent"/>
            </a:rPr>
            <a:t>Africa countries (Non Arabic ,Non Islamic)</a:t>
          </a:r>
        </a:p>
        <a:p>
          <a:pPr algn="ctr" rtl="1"/>
          <a:endParaRPr lang="ar-SA" sz="2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cs typeface="Arabic Transparent"/>
          </a:endParaRPr>
        </a:p>
      </xdr:txBody>
    </xdr:sp>
    <xdr:clientData/>
  </xdr:twoCellAnchor>
  <xdr:twoCellAnchor>
    <xdr:from>
      <xdr:col>2</xdr:col>
      <xdr:colOff>381000</xdr:colOff>
      <xdr:row>75</xdr:row>
      <xdr:rowOff>0</xdr:rowOff>
    </xdr:from>
    <xdr:to>
      <xdr:col>8</xdr:col>
      <xdr:colOff>38100</xdr:colOff>
      <xdr:row>75</xdr:row>
      <xdr:rowOff>0</xdr:rowOff>
    </xdr:to>
    <xdr:sp macro="" textlink="">
      <xdr:nvSpPr>
        <xdr:cNvPr id="9402" name="Text Box 186"/>
        <xdr:cNvSpPr txBox="1">
          <a:spLocks noChangeArrowheads="1"/>
        </xdr:cNvSpPr>
      </xdr:nvSpPr>
      <xdr:spPr bwMode="auto">
        <a:xfrm>
          <a:off x="151409400" y="22679025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75</xdr:row>
      <xdr:rowOff>0</xdr:rowOff>
    </xdr:from>
    <xdr:to>
      <xdr:col>8</xdr:col>
      <xdr:colOff>152400</xdr:colOff>
      <xdr:row>75</xdr:row>
      <xdr:rowOff>0</xdr:rowOff>
    </xdr:to>
    <xdr:sp macro="" textlink="">
      <xdr:nvSpPr>
        <xdr:cNvPr id="9403" name="Text Box 187"/>
        <xdr:cNvSpPr txBox="1">
          <a:spLocks noChangeArrowheads="1"/>
        </xdr:cNvSpPr>
      </xdr:nvSpPr>
      <xdr:spPr bwMode="auto">
        <a:xfrm>
          <a:off x="151295100" y="226790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75</xdr:row>
      <xdr:rowOff>0</xdr:rowOff>
    </xdr:from>
    <xdr:to>
      <xdr:col>7</xdr:col>
      <xdr:colOff>504825</xdr:colOff>
      <xdr:row>75</xdr:row>
      <xdr:rowOff>0</xdr:rowOff>
    </xdr:to>
    <xdr:sp macro="" textlink="">
      <xdr:nvSpPr>
        <xdr:cNvPr id="9404" name="Text Box 188"/>
        <xdr:cNvSpPr txBox="1">
          <a:spLocks noChangeArrowheads="1"/>
        </xdr:cNvSpPr>
      </xdr:nvSpPr>
      <xdr:spPr bwMode="auto">
        <a:xfrm>
          <a:off x="151790400" y="22679025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75</xdr:row>
      <xdr:rowOff>0</xdr:rowOff>
    </xdr:from>
    <xdr:to>
      <xdr:col>8</xdr:col>
      <xdr:colOff>28575</xdr:colOff>
      <xdr:row>75</xdr:row>
      <xdr:rowOff>0</xdr:rowOff>
    </xdr:to>
    <xdr:sp macro="" textlink="">
      <xdr:nvSpPr>
        <xdr:cNvPr id="9405" name="Text Box 189"/>
        <xdr:cNvSpPr txBox="1">
          <a:spLocks noChangeArrowheads="1"/>
        </xdr:cNvSpPr>
      </xdr:nvSpPr>
      <xdr:spPr bwMode="auto">
        <a:xfrm>
          <a:off x="151418925" y="226790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75</xdr:row>
      <xdr:rowOff>0</xdr:rowOff>
    </xdr:from>
    <xdr:to>
      <xdr:col>8</xdr:col>
      <xdr:colOff>85725</xdr:colOff>
      <xdr:row>75</xdr:row>
      <xdr:rowOff>0</xdr:rowOff>
    </xdr:to>
    <xdr:sp macro="" textlink="">
      <xdr:nvSpPr>
        <xdr:cNvPr id="9406" name="Text Box 190"/>
        <xdr:cNvSpPr txBox="1">
          <a:spLocks noChangeArrowheads="1"/>
        </xdr:cNvSpPr>
      </xdr:nvSpPr>
      <xdr:spPr bwMode="auto">
        <a:xfrm>
          <a:off x="151361775" y="226790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75</xdr:row>
      <xdr:rowOff>0</xdr:rowOff>
    </xdr:from>
    <xdr:to>
      <xdr:col>7</xdr:col>
      <xdr:colOff>619125</xdr:colOff>
      <xdr:row>75</xdr:row>
      <xdr:rowOff>0</xdr:rowOff>
    </xdr:to>
    <xdr:sp macro="" textlink="">
      <xdr:nvSpPr>
        <xdr:cNvPr id="9407" name="Text Box 191"/>
        <xdr:cNvSpPr txBox="1">
          <a:spLocks noChangeArrowheads="1"/>
        </xdr:cNvSpPr>
      </xdr:nvSpPr>
      <xdr:spPr bwMode="auto">
        <a:xfrm>
          <a:off x="151676100" y="22679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75</xdr:row>
      <xdr:rowOff>0</xdr:rowOff>
    </xdr:from>
    <xdr:to>
      <xdr:col>7</xdr:col>
      <xdr:colOff>647700</xdr:colOff>
      <xdr:row>75</xdr:row>
      <xdr:rowOff>0</xdr:rowOff>
    </xdr:to>
    <xdr:sp macro="" textlink="">
      <xdr:nvSpPr>
        <xdr:cNvPr id="9408" name="Text Box 192"/>
        <xdr:cNvSpPr txBox="1">
          <a:spLocks noChangeArrowheads="1"/>
        </xdr:cNvSpPr>
      </xdr:nvSpPr>
      <xdr:spPr bwMode="auto">
        <a:xfrm>
          <a:off x="151647525" y="22679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75</xdr:row>
      <xdr:rowOff>0</xdr:rowOff>
    </xdr:from>
    <xdr:to>
      <xdr:col>7</xdr:col>
      <xdr:colOff>647700</xdr:colOff>
      <xdr:row>75</xdr:row>
      <xdr:rowOff>0</xdr:rowOff>
    </xdr:to>
    <xdr:sp macro="" textlink="">
      <xdr:nvSpPr>
        <xdr:cNvPr id="9409" name="Text Box 193"/>
        <xdr:cNvSpPr txBox="1">
          <a:spLocks noChangeArrowheads="1"/>
        </xdr:cNvSpPr>
      </xdr:nvSpPr>
      <xdr:spPr bwMode="auto">
        <a:xfrm>
          <a:off x="151647525" y="22679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75</xdr:row>
      <xdr:rowOff>0</xdr:rowOff>
    </xdr:from>
    <xdr:to>
      <xdr:col>7</xdr:col>
      <xdr:colOff>542925</xdr:colOff>
      <xdr:row>75</xdr:row>
      <xdr:rowOff>0</xdr:rowOff>
    </xdr:to>
    <xdr:sp macro="" textlink="">
      <xdr:nvSpPr>
        <xdr:cNvPr id="9410" name="Text Box 194"/>
        <xdr:cNvSpPr txBox="1">
          <a:spLocks noChangeArrowheads="1"/>
        </xdr:cNvSpPr>
      </xdr:nvSpPr>
      <xdr:spPr bwMode="auto">
        <a:xfrm>
          <a:off x="151752300" y="22679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75</xdr:row>
      <xdr:rowOff>0</xdr:rowOff>
    </xdr:from>
    <xdr:to>
      <xdr:col>7</xdr:col>
      <xdr:colOff>619125</xdr:colOff>
      <xdr:row>75</xdr:row>
      <xdr:rowOff>0</xdr:rowOff>
    </xdr:to>
    <xdr:sp macro="" textlink="">
      <xdr:nvSpPr>
        <xdr:cNvPr id="9411" name="Text Box 195"/>
        <xdr:cNvSpPr txBox="1">
          <a:spLocks noChangeArrowheads="1"/>
        </xdr:cNvSpPr>
      </xdr:nvSpPr>
      <xdr:spPr bwMode="auto">
        <a:xfrm>
          <a:off x="151676100" y="22679025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7</xdr:col>
      <xdr:colOff>762000</xdr:colOff>
      <xdr:row>75</xdr:row>
      <xdr:rowOff>0</xdr:rowOff>
    </xdr:to>
    <xdr:sp macro="" textlink="">
      <xdr:nvSpPr>
        <xdr:cNvPr id="9412" name="Text Box 196"/>
        <xdr:cNvSpPr txBox="1">
          <a:spLocks noChangeArrowheads="1"/>
        </xdr:cNvSpPr>
      </xdr:nvSpPr>
      <xdr:spPr bwMode="auto">
        <a:xfrm>
          <a:off x="151533225" y="22679025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77</xdr:row>
      <xdr:rowOff>0</xdr:rowOff>
    </xdr:from>
    <xdr:to>
      <xdr:col>8</xdr:col>
      <xdr:colOff>19050</xdr:colOff>
      <xdr:row>77</xdr:row>
      <xdr:rowOff>0</xdr:rowOff>
    </xdr:to>
    <xdr:sp macro="" textlink="">
      <xdr:nvSpPr>
        <xdr:cNvPr id="9413" name="Text Box 197"/>
        <xdr:cNvSpPr txBox="1">
          <a:spLocks noChangeArrowheads="1"/>
        </xdr:cNvSpPr>
      </xdr:nvSpPr>
      <xdr:spPr bwMode="auto">
        <a:xfrm>
          <a:off x="151428450" y="22945725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0</xdr:colOff>
      <xdr:row>63</xdr:row>
      <xdr:rowOff>142875</xdr:rowOff>
    </xdr:from>
    <xdr:to>
      <xdr:col>8</xdr:col>
      <xdr:colOff>1333500</xdr:colOff>
      <xdr:row>75</xdr:row>
      <xdr:rowOff>0</xdr:rowOff>
    </xdr:to>
    <xdr:graphicFrame macro="">
      <xdr:nvGraphicFramePr>
        <xdr:cNvPr id="4118967" name="Chart 1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113</xdr:row>
      <xdr:rowOff>0</xdr:rowOff>
    </xdr:from>
    <xdr:to>
      <xdr:col>8</xdr:col>
      <xdr:colOff>38100</xdr:colOff>
      <xdr:row>113</xdr:row>
      <xdr:rowOff>0</xdr:rowOff>
    </xdr:to>
    <xdr:sp macro="" textlink="">
      <xdr:nvSpPr>
        <xdr:cNvPr id="9416" name="Text Box 200"/>
        <xdr:cNvSpPr txBox="1">
          <a:spLocks noChangeArrowheads="1"/>
        </xdr:cNvSpPr>
      </xdr:nvSpPr>
      <xdr:spPr bwMode="auto">
        <a:xfrm>
          <a:off x="151409400" y="3408045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113</xdr:row>
      <xdr:rowOff>0</xdr:rowOff>
    </xdr:from>
    <xdr:to>
      <xdr:col>8</xdr:col>
      <xdr:colOff>152400</xdr:colOff>
      <xdr:row>113</xdr:row>
      <xdr:rowOff>0</xdr:rowOff>
    </xdr:to>
    <xdr:sp macro="" textlink="">
      <xdr:nvSpPr>
        <xdr:cNvPr id="9417" name="Text Box 201"/>
        <xdr:cNvSpPr txBox="1">
          <a:spLocks noChangeArrowheads="1"/>
        </xdr:cNvSpPr>
      </xdr:nvSpPr>
      <xdr:spPr bwMode="auto">
        <a:xfrm>
          <a:off x="151295100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113</xdr:row>
      <xdr:rowOff>0</xdr:rowOff>
    </xdr:from>
    <xdr:to>
      <xdr:col>7</xdr:col>
      <xdr:colOff>504825</xdr:colOff>
      <xdr:row>113</xdr:row>
      <xdr:rowOff>0</xdr:rowOff>
    </xdr:to>
    <xdr:sp macro="" textlink="">
      <xdr:nvSpPr>
        <xdr:cNvPr id="9418" name="Text Box 202"/>
        <xdr:cNvSpPr txBox="1">
          <a:spLocks noChangeArrowheads="1"/>
        </xdr:cNvSpPr>
      </xdr:nvSpPr>
      <xdr:spPr bwMode="auto">
        <a:xfrm>
          <a:off x="151790400" y="340804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113</xdr:row>
      <xdr:rowOff>0</xdr:rowOff>
    </xdr:from>
    <xdr:to>
      <xdr:col>8</xdr:col>
      <xdr:colOff>28575</xdr:colOff>
      <xdr:row>113</xdr:row>
      <xdr:rowOff>0</xdr:rowOff>
    </xdr:to>
    <xdr:sp macro="" textlink="">
      <xdr:nvSpPr>
        <xdr:cNvPr id="9419" name="Text Box 203"/>
        <xdr:cNvSpPr txBox="1">
          <a:spLocks noChangeArrowheads="1"/>
        </xdr:cNvSpPr>
      </xdr:nvSpPr>
      <xdr:spPr bwMode="auto">
        <a:xfrm>
          <a:off x="151418925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113</xdr:row>
      <xdr:rowOff>0</xdr:rowOff>
    </xdr:from>
    <xdr:to>
      <xdr:col>8</xdr:col>
      <xdr:colOff>85725</xdr:colOff>
      <xdr:row>113</xdr:row>
      <xdr:rowOff>0</xdr:rowOff>
    </xdr:to>
    <xdr:sp macro="" textlink="">
      <xdr:nvSpPr>
        <xdr:cNvPr id="9420" name="Text Box 204"/>
        <xdr:cNvSpPr txBox="1">
          <a:spLocks noChangeArrowheads="1"/>
        </xdr:cNvSpPr>
      </xdr:nvSpPr>
      <xdr:spPr bwMode="auto">
        <a:xfrm>
          <a:off x="151361775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113</xdr:row>
      <xdr:rowOff>0</xdr:rowOff>
    </xdr:from>
    <xdr:to>
      <xdr:col>7</xdr:col>
      <xdr:colOff>619125</xdr:colOff>
      <xdr:row>113</xdr:row>
      <xdr:rowOff>0</xdr:rowOff>
    </xdr:to>
    <xdr:sp macro="" textlink="">
      <xdr:nvSpPr>
        <xdr:cNvPr id="9421" name="Text Box 205"/>
        <xdr:cNvSpPr txBox="1">
          <a:spLocks noChangeArrowheads="1"/>
        </xdr:cNvSpPr>
      </xdr:nvSpPr>
      <xdr:spPr bwMode="auto">
        <a:xfrm>
          <a:off x="151676100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113</xdr:row>
      <xdr:rowOff>0</xdr:rowOff>
    </xdr:from>
    <xdr:to>
      <xdr:col>7</xdr:col>
      <xdr:colOff>647700</xdr:colOff>
      <xdr:row>113</xdr:row>
      <xdr:rowOff>0</xdr:rowOff>
    </xdr:to>
    <xdr:sp macro="" textlink="">
      <xdr:nvSpPr>
        <xdr:cNvPr id="9422" name="Text Box 206"/>
        <xdr:cNvSpPr txBox="1">
          <a:spLocks noChangeArrowheads="1"/>
        </xdr:cNvSpPr>
      </xdr:nvSpPr>
      <xdr:spPr bwMode="auto">
        <a:xfrm>
          <a:off x="151647525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113</xdr:row>
      <xdr:rowOff>0</xdr:rowOff>
    </xdr:from>
    <xdr:to>
      <xdr:col>7</xdr:col>
      <xdr:colOff>647700</xdr:colOff>
      <xdr:row>113</xdr:row>
      <xdr:rowOff>0</xdr:rowOff>
    </xdr:to>
    <xdr:sp macro="" textlink="">
      <xdr:nvSpPr>
        <xdr:cNvPr id="9423" name="Text Box 207"/>
        <xdr:cNvSpPr txBox="1">
          <a:spLocks noChangeArrowheads="1"/>
        </xdr:cNvSpPr>
      </xdr:nvSpPr>
      <xdr:spPr bwMode="auto">
        <a:xfrm>
          <a:off x="151647525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113</xdr:row>
      <xdr:rowOff>0</xdr:rowOff>
    </xdr:from>
    <xdr:to>
      <xdr:col>7</xdr:col>
      <xdr:colOff>542925</xdr:colOff>
      <xdr:row>113</xdr:row>
      <xdr:rowOff>0</xdr:rowOff>
    </xdr:to>
    <xdr:sp macro="" textlink="">
      <xdr:nvSpPr>
        <xdr:cNvPr id="9424" name="Text Box 208"/>
        <xdr:cNvSpPr txBox="1">
          <a:spLocks noChangeArrowheads="1"/>
        </xdr:cNvSpPr>
      </xdr:nvSpPr>
      <xdr:spPr bwMode="auto">
        <a:xfrm>
          <a:off x="151752300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113</xdr:row>
      <xdr:rowOff>0</xdr:rowOff>
    </xdr:from>
    <xdr:to>
      <xdr:col>7</xdr:col>
      <xdr:colOff>619125</xdr:colOff>
      <xdr:row>113</xdr:row>
      <xdr:rowOff>0</xdr:rowOff>
    </xdr:to>
    <xdr:sp macro="" textlink="">
      <xdr:nvSpPr>
        <xdr:cNvPr id="9425" name="Text Box 209"/>
        <xdr:cNvSpPr txBox="1">
          <a:spLocks noChangeArrowheads="1"/>
        </xdr:cNvSpPr>
      </xdr:nvSpPr>
      <xdr:spPr bwMode="auto">
        <a:xfrm>
          <a:off x="151676100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7</xdr:col>
      <xdr:colOff>762000</xdr:colOff>
      <xdr:row>113</xdr:row>
      <xdr:rowOff>0</xdr:rowOff>
    </xdr:to>
    <xdr:sp macro="" textlink="">
      <xdr:nvSpPr>
        <xdr:cNvPr id="9426" name="Text Box 210"/>
        <xdr:cNvSpPr txBox="1">
          <a:spLocks noChangeArrowheads="1"/>
        </xdr:cNvSpPr>
      </xdr:nvSpPr>
      <xdr:spPr bwMode="auto">
        <a:xfrm>
          <a:off x="151533225" y="3408045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2</xdr:col>
      <xdr:colOff>285750</xdr:colOff>
      <xdr:row>113</xdr:row>
      <xdr:rowOff>0</xdr:rowOff>
    </xdr:from>
    <xdr:to>
      <xdr:col>8</xdr:col>
      <xdr:colOff>19050</xdr:colOff>
      <xdr:row>113</xdr:row>
      <xdr:rowOff>0</xdr:rowOff>
    </xdr:to>
    <xdr:sp macro="" textlink="">
      <xdr:nvSpPr>
        <xdr:cNvPr id="9427" name="Text Box 211"/>
        <xdr:cNvSpPr txBox="1">
          <a:spLocks noChangeArrowheads="1"/>
        </xdr:cNvSpPr>
      </xdr:nvSpPr>
      <xdr:spPr bwMode="auto">
        <a:xfrm>
          <a:off x="151428450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1</xdr:col>
      <xdr:colOff>9525</xdr:colOff>
      <xdr:row>101</xdr:row>
      <xdr:rowOff>142875</xdr:rowOff>
    </xdr:from>
    <xdr:to>
      <xdr:col>9</xdr:col>
      <xdr:colOff>0</xdr:colOff>
      <xdr:row>112</xdr:row>
      <xdr:rowOff>304800</xdr:rowOff>
    </xdr:to>
    <xdr:graphicFrame macro="">
      <xdr:nvGraphicFramePr>
        <xdr:cNvPr id="4118980" name="Chart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381000</xdr:colOff>
      <xdr:row>113</xdr:row>
      <xdr:rowOff>0</xdr:rowOff>
    </xdr:from>
    <xdr:to>
      <xdr:col>8</xdr:col>
      <xdr:colOff>38100</xdr:colOff>
      <xdr:row>113</xdr:row>
      <xdr:rowOff>0</xdr:rowOff>
    </xdr:to>
    <xdr:sp macro="" textlink="">
      <xdr:nvSpPr>
        <xdr:cNvPr id="9430" name="Text Box 214"/>
        <xdr:cNvSpPr txBox="1">
          <a:spLocks noChangeArrowheads="1"/>
        </xdr:cNvSpPr>
      </xdr:nvSpPr>
      <xdr:spPr bwMode="auto">
        <a:xfrm>
          <a:off x="151409400" y="34080450"/>
          <a:ext cx="383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البحرين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419100</xdr:colOff>
      <xdr:row>113</xdr:row>
      <xdr:rowOff>0</xdr:rowOff>
    </xdr:from>
    <xdr:to>
      <xdr:col>8</xdr:col>
      <xdr:colOff>152400</xdr:colOff>
      <xdr:row>113</xdr:row>
      <xdr:rowOff>0</xdr:rowOff>
    </xdr:to>
    <xdr:sp macro="" textlink="">
      <xdr:nvSpPr>
        <xdr:cNvPr id="9431" name="Text Box 215"/>
        <xdr:cNvSpPr txBox="1">
          <a:spLocks noChangeArrowheads="1"/>
        </xdr:cNvSpPr>
      </xdr:nvSpPr>
      <xdr:spPr bwMode="auto">
        <a:xfrm>
          <a:off x="151295100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النمسا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600075</xdr:colOff>
      <xdr:row>113</xdr:row>
      <xdr:rowOff>0</xdr:rowOff>
    </xdr:from>
    <xdr:to>
      <xdr:col>7</xdr:col>
      <xdr:colOff>504825</xdr:colOff>
      <xdr:row>113</xdr:row>
      <xdr:rowOff>0</xdr:rowOff>
    </xdr:to>
    <xdr:sp macro="" textlink="">
      <xdr:nvSpPr>
        <xdr:cNvPr id="9432" name="Text Box 216"/>
        <xdr:cNvSpPr txBox="1">
          <a:spLocks noChangeArrowheads="1"/>
        </xdr:cNvSpPr>
      </xdr:nvSpPr>
      <xdr:spPr bwMode="auto">
        <a:xfrm>
          <a:off x="151790400" y="340804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الأردن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295275</xdr:colOff>
      <xdr:row>113</xdr:row>
      <xdr:rowOff>0</xdr:rowOff>
    </xdr:from>
    <xdr:to>
      <xdr:col>8</xdr:col>
      <xdr:colOff>28575</xdr:colOff>
      <xdr:row>113</xdr:row>
      <xdr:rowOff>0</xdr:rowOff>
    </xdr:to>
    <xdr:sp macro="" textlink="">
      <xdr:nvSpPr>
        <xdr:cNvPr id="9433" name="Text Box 217"/>
        <xdr:cNvSpPr txBox="1">
          <a:spLocks noChangeArrowheads="1"/>
        </xdr:cNvSpPr>
      </xdr:nvSpPr>
      <xdr:spPr bwMode="auto">
        <a:xfrm>
          <a:off x="151418925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السودان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352425</xdr:colOff>
      <xdr:row>113</xdr:row>
      <xdr:rowOff>0</xdr:rowOff>
    </xdr:from>
    <xdr:to>
      <xdr:col>8</xdr:col>
      <xdr:colOff>85725</xdr:colOff>
      <xdr:row>113</xdr:row>
      <xdr:rowOff>0</xdr:rowOff>
    </xdr:to>
    <xdr:sp macro="" textlink="">
      <xdr:nvSpPr>
        <xdr:cNvPr id="9434" name="Text Box 218"/>
        <xdr:cNvSpPr txBox="1">
          <a:spLocks noChangeArrowheads="1"/>
        </xdr:cNvSpPr>
      </xdr:nvSpPr>
      <xdr:spPr bwMode="auto">
        <a:xfrm>
          <a:off x="151361775" y="34080450"/>
          <a:ext cx="391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المكسيك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113</xdr:row>
      <xdr:rowOff>0</xdr:rowOff>
    </xdr:from>
    <xdr:to>
      <xdr:col>7</xdr:col>
      <xdr:colOff>619125</xdr:colOff>
      <xdr:row>113</xdr:row>
      <xdr:rowOff>0</xdr:rowOff>
    </xdr:to>
    <xdr:sp macro="" textlink="">
      <xdr:nvSpPr>
        <xdr:cNvPr id="9435" name="Text Box 219"/>
        <xdr:cNvSpPr txBox="1">
          <a:spLocks noChangeArrowheads="1"/>
        </xdr:cNvSpPr>
      </xdr:nvSpPr>
      <xdr:spPr bwMode="auto">
        <a:xfrm>
          <a:off x="151676100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المغرب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113</xdr:row>
      <xdr:rowOff>0</xdr:rowOff>
    </xdr:from>
    <xdr:to>
      <xdr:col>7</xdr:col>
      <xdr:colOff>647700</xdr:colOff>
      <xdr:row>113</xdr:row>
      <xdr:rowOff>0</xdr:rowOff>
    </xdr:to>
    <xdr:sp macro="" textlink="">
      <xdr:nvSpPr>
        <xdr:cNvPr id="9436" name="Text Box 220"/>
        <xdr:cNvSpPr txBox="1">
          <a:spLocks noChangeArrowheads="1"/>
        </xdr:cNvSpPr>
      </xdr:nvSpPr>
      <xdr:spPr bwMode="auto">
        <a:xfrm>
          <a:off x="151647525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الكويت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438150</xdr:colOff>
      <xdr:row>113</xdr:row>
      <xdr:rowOff>0</xdr:rowOff>
    </xdr:from>
    <xdr:to>
      <xdr:col>7</xdr:col>
      <xdr:colOff>647700</xdr:colOff>
      <xdr:row>113</xdr:row>
      <xdr:rowOff>0</xdr:rowOff>
    </xdr:to>
    <xdr:sp macro="" textlink="">
      <xdr:nvSpPr>
        <xdr:cNvPr id="9437" name="Text Box 221"/>
        <xdr:cNvSpPr txBox="1">
          <a:spLocks noChangeArrowheads="1"/>
        </xdr:cNvSpPr>
      </xdr:nvSpPr>
      <xdr:spPr bwMode="auto">
        <a:xfrm>
          <a:off x="151647525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سلطنة عمان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333375</xdr:colOff>
      <xdr:row>113</xdr:row>
      <xdr:rowOff>0</xdr:rowOff>
    </xdr:from>
    <xdr:to>
      <xdr:col>7</xdr:col>
      <xdr:colOff>542925</xdr:colOff>
      <xdr:row>113</xdr:row>
      <xdr:rowOff>0</xdr:rowOff>
    </xdr:to>
    <xdr:sp macro="" textlink="">
      <xdr:nvSpPr>
        <xdr:cNvPr id="9438" name="Text Box 222"/>
        <xdr:cNvSpPr txBox="1">
          <a:spLocks noChangeArrowheads="1"/>
        </xdr:cNvSpPr>
      </xdr:nvSpPr>
      <xdr:spPr bwMode="auto">
        <a:xfrm>
          <a:off x="151752300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نيوزلندا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2</xdr:col>
      <xdr:colOff>409575</xdr:colOff>
      <xdr:row>113</xdr:row>
      <xdr:rowOff>0</xdr:rowOff>
    </xdr:from>
    <xdr:to>
      <xdr:col>7</xdr:col>
      <xdr:colOff>619125</xdr:colOff>
      <xdr:row>113</xdr:row>
      <xdr:rowOff>0</xdr:rowOff>
    </xdr:to>
    <xdr:sp macro="" textlink="">
      <xdr:nvSpPr>
        <xdr:cNvPr id="9439" name="Text Box 223"/>
        <xdr:cNvSpPr txBox="1">
          <a:spLocks noChangeArrowheads="1"/>
        </xdr:cNvSpPr>
      </xdr:nvSpPr>
      <xdr:spPr bwMode="auto">
        <a:xfrm>
          <a:off x="151676100" y="34080450"/>
          <a:ext cx="354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ايران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</a:t>
          </a:r>
        </a:p>
      </xdr:txBody>
    </xdr:sp>
    <xdr:clientData/>
  </xdr:twoCellAnchor>
  <xdr:twoCellAnchor>
    <xdr:from>
      <xdr:col>3</xdr:col>
      <xdr:colOff>0</xdr:colOff>
      <xdr:row>113</xdr:row>
      <xdr:rowOff>0</xdr:rowOff>
    </xdr:from>
    <xdr:to>
      <xdr:col>7</xdr:col>
      <xdr:colOff>762000</xdr:colOff>
      <xdr:row>113</xdr:row>
      <xdr:rowOff>0</xdr:rowOff>
    </xdr:to>
    <xdr:sp macro="" textlink="">
      <xdr:nvSpPr>
        <xdr:cNvPr id="9440" name="Text Box 224"/>
        <xdr:cNvSpPr txBox="1">
          <a:spLocks noChangeArrowheads="1"/>
        </xdr:cNvSpPr>
      </xdr:nvSpPr>
      <xdr:spPr bwMode="auto">
        <a:xfrm>
          <a:off x="151533225" y="34080450"/>
          <a:ext cx="3467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50292" rIns="36576" bIns="0" anchor="t" upright="1"/>
        <a:lstStyle/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 التبادل التجاري بين المملكة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ودولة  </a:t>
          </a:r>
        </a:p>
        <a:p>
          <a:pPr algn="ctr" rtl="0">
            <a:defRPr sz="1000"/>
          </a:pPr>
          <a:r>
            <a:rPr lang="ar-SA" sz="1200" b="1" i="0" strike="noStrike">
              <a:solidFill>
                <a:srgbClr val="000000"/>
              </a:solidFill>
              <a:cs typeface="Andalus"/>
            </a:rPr>
            <a:t>خلال الفترة من عام 1991-2000 مم</a:t>
          </a:r>
        </a:p>
      </xdr:txBody>
    </xdr:sp>
    <xdr:clientData/>
  </xdr:twoCellAnchor>
  <xdr:twoCellAnchor>
    <xdr:from>
      <xdr:col>1</xdr:col>
      <xdr:colOff>28575</xdr:colOff>
      <xdr:row>113</xdr:row>
      <xdr:rowOff>0</xdr:rowOff>
    </xdr:from>
    <xdr:to>
      <xdr:col>8</xdr:col>
      <xdr:colOff>1362075</xdr:colOff>
      <xdr:row>113</xdr:row>
      <xdr:rowOff>0</xdr:rowOff>
    </xdr:to>
    <xdr:graphicFrame macro="">
      <xdr:nvGraphicFramePr>
        <xdr:cNvPr id="4118992" name="Chart 2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42</xdr:row>
      <xdr:rowOff>28575</xdr:rowOff>
    </xdr:to>
    <xdr:sp macro="" textlink="">
      <xdr:nvSpPr>
        <xdr:cNvPr id="4118994" name="AutoShape 227"/>
        <xdr:cNvSpPr>
          <a:spLocks noChangeArrowheads="1"/>
        </xdr:cNvSpPr>
      </xdr:nvSpPr>
      <xdr:spPr bwMode="auto">
        <a:xfrm>
          <a:off x="150066375" y="11544300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9</xdr:col>
      <xdr:colOff>0</xdr:colOff>
      <xdr:row>80</xdr:row>
      <xdr:rowOff>28575</xdr:rowOff>
    </xdr:to>
    <xdr:sp macro="" textlink="">
      <xdr:nvSpPr>
        <xdr:cNvPr id="4118995" name="AutoShape 228"/>
        <xdr:cNvSpPr>
          <a:spLocks noChangeArrowheads="1"/>
        </xdr:cNvSpPr>
      </xdr:nvSpPr>
      <xdr:spPr bwMode="auto">
        <a:xfrm>
          <a:off x="150066375" y="22945725"/>
          <a:ext cx="6448425" cy="971550"/>
        </a:xfrm>
        <a:prstGeom prst="roundRect">
          <a:avLst>
            <a:gd name="adj" fmla="val 16667"/>
          </a:avLst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/>
        <a:lstStyle/>
        <a:p>
          <a:pPr algn="r" rtl="0"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BF"/>
  </sheetPr>
  <dimension ref="B1:L86"/>
  <sheetViews>
    <sheetView showGridLines="0" rightToLeft="1" tabSelected="1" topLeftCell="B1" workbookViewId="0">
      <selection activeCell="D1" sqref="D1"/>
    </sheetView>
  </sheetViews>
  <sheetFormatPr defaultColWidth="0" defaultRowHeight="12.75" customHeight="1" zeroHeight="1" x14ac:dyDescent="0.2"/>
  <cols>
    <col min="1" max="1" width="10.28515625" style="387" hidden="1" customWidth="1"/>
    <col min="2" max="2" width="55.7109375" style="404" customWidth="1"/>
    <col min="3" max="3" width="9.7109375" style="405" customWidth="1"/>
    <col min="4" max="4" width="55.7109375" style="405" customWidth="1"/>
    <col min="5" max="6" width="0" style="387" hidden="1" customWidth="1"/>
    <col min="7" max="16384" width="10.28515625" style="387" hidden="1"/>
  </cols>
  <sheetData>
    <row r="1" spans="2:12" ht="60.75" customHeight="1" x14ac:dyDescent="0.2">
      <c r="B1" s="383"/>
      <c r="C1" s="384"/>
      <c r="D1" s="385" t="s">
        <v>916</v>
      </c>
      <c r="E1" s="386"/>
      <c r="F1" s="386"/>
    </row>
    <row r="2" spans="2:12" ht="30" customHeight="1" x14ac:dyDescent="0.65">
      <c r="B2" s="388" t="s">
        <v>917</v>
      </c>
      <c r="C2" s="388"/>
      <c r="D2" s="388" t="s">
        <v>918</v>
      </c>
      <c r="E2" s="389"/>
      <c r="F2" s="389"/>
      <c r="G2" s="389"/>
      <c r="H2" s="389"/>
      <c r="I2" s="389"/>
      <c r="J2" s="389"/>
    </row>
    <row r="3" spans="2:12" ht="27.95" customHeight="1" x14ac:dyDescent="0.2">
      <c r="B3" s="390" t="s">
        <v>919</v>
      </c>
      <c r="C3" s="391">
        <v>1</v>
      </c>
      <c r="D3" s="392" t="s">
        <v>920</v>
      </c>
      <c r="E3" s="389"/>
      <c r="F3" s="389"/>
      <c r="G3" s="389"/>
      <c r="H3" s="389"/>
      <c r="I3" s="389"/>
      <c r="J3" s="389"/>
    </row>
    <row r="4" spans="2:12" ht="27.95" customHeight="1" x14ac:dyDescent="0.2">
      <c r="B4" s="393" t="s">
        <v>921</v>
      </c>
      <c r="C4" s="394">
        <v>2</v>
      </c>
      <c r="D4" s="395" t="s">
        <v>922</v>
      </c>
    </row>
    <row r="5" spans="2:12" ht="27.95" customHeight="1" x14ac:dyDescent="0.2">
      <c r="B5" s="396" t="s">
        <v>923</v>
      </c>
      <c r="C5" s="391">
        <v>3</v>
      </c>
      <c r="D5" s="392" t="s">
        <v>924</v>
      </c>
    </row>
    <row r="6" spans="2:12" s="397" customFormat="1" ht="27.95" customHeight="1" x14ac:dyDescent="0.2">
      <c r="B6" s="393" t="s">
        <v>925</v>
      </c>
      <c r="C6" s="394">
        <v>4</v>
      </c>
      <c r="D6" s="395" t="s">
        <v>926</v>
      </c>
    </row>
    <row r="7" spans="2:12" s="397" customFormat="1" ht="27.95" customHeight="1" x14ac:dyDescent="0.2">
      <c r="B7" s="396" t="s">
        <v>927</v>
      </c>
      <c r="C7" s="391">
        <v>5</v>
      </c>
      <c r="D7" s="392" t="s">
        <v>928</v>
      </c>
    </row>
    <row r="8" spans="2:12" s="397" customFormat="1" ht="27.95" customHeight="1" x14ac:dyDescent="0.2">
      <c r="B8" s="393" t="s">
        <v>929</v>
      </c>
      <c r="C8" s="394">
        <v>6</v>
      </c>
      <c r="D8" s="395" t="s">
        <v>930</v>
      </c>
    </row>
    <row r="9" spans="2:12" s="397" customFormat="1" ht="27.95" customHeight="1" x14ac:dyDescent="0.2">
      <c r="B9" s="396" t="s">
        <v>931</v>
      </c>
      <c r="C9" s="391">
        <v>7</v>
      </c>
      <c r="D9" s="392" t="s">
        <v>932</v>
      </c>
    </row>
    <row r="10" spans="2:12" s="397" customFormat="1" ht="27.95" customHeight="1" x14ac:dyDescent="0.2">
      <c r="B10" s="393" t="s">
        <v>933</v>
      </c>
      <c r="C10" s="394">
        <v>8</v>
      </c>
      <c r="D10" s="395" t="s">
        <v>934</v>
      </c>
    </row>
    <row r="11" spans="2:12" s="397" customFormat="1" ht="27.95" customHeight="1" x14ac:dyDescent="0.2">
      <c r="B11" s="396" t="s">
        <v>935</v>
      </c>
      <c r="C11" s="391">
        <v>9</v>
      </c>
      <c r="D11" s="392" t="s">
        <v>936</v>
      </c>
    </row>
    <row r="12" spans="2:12" s="397" customFormat="1" ht="27.95" customHeight="1" x14ac:dyDescent="0.2">
      <c r="B12" s="393" t="s">
        <v>937</v>
      </c>
      <c r="C12" s="394">
        <v>10</v>
      </c>
      <c r="D12" s="395" t="s">
        <v>938</v>
      </c>
    </row>
    <row r="13" spans="2:12" s="397" customFormat="1" ht="27.95" customHeight="1" x14ac:dyDescent="0.2">
      <c r="B13" s="396" t="s">
        <v>939</v>
      </c>
      <c r="C13" s="391">
        <v>11</v>
      </c>
      <c r="D13" s="392" t="s">
        <v>940</v>
      </c>
    </row>
    <row r="14" spans="2:12" s="397" customFormat="1" ht="27.95" customHeight="1" x14ac:dyDescent="0.2">
      <c r="B14" s="393" t="s">
        <v>941</v>
      </c>
      <c r="C14" s="394">
        <v>12</v>
      </c>
      <c r="D14" s="395" t="s">
        <v>942</v>
      </c>
    </row>
    <row r="15" spans="2:12" s="397" customFormat="1" ht="27.95" customHeight="1" x14ac:dyDescent="0.2">
      <c r="B15" s="398" t="s">
        <v>36</v>
      </c>
      <c r="C15" s="399">
        <v>13</v>
      </c>
      <c r="D15" s="400" t="s">
        <v>37</v>
      </c>
      <c r="E15" s="401"/>
      <c r="F15" s="401"/>
      <c r="G15" s="401"/>
      <c r="H15" s="401"/>
      <c r="I15" s="401"/>
      <c r="J15" s="401"/>
      <c r="K15" s="401"/>
      <c r="L15" s="401"/>
    </row>
    <row r="16" spans="2:12" s="397" customFormat="1" ht="27.95" customHeight="1" x14ac:dyDescent="0.2">
      <c r="B16" s="393" t="s">
        <v>943</v>
      </c>
      <c r="C16" s="394">
        <v>14</v>
      </c>
      <c r="D16" s="395" t="s">
        <v>944</v>
      </c>
    </row>
    <row r="17" spans="2:4" ht="14.25" hidden="1" customHeight="1" x14ac:dyDescent="0.2">
      <c r="B17" s="402"/>
      <c r="C17" s="403"/>
      <c r="D17" s="403"/>
    </row>
    <row r="18" spans="2:4" ht="14.25" hidden="1" customHeight="1" x14ac:dyDescent="0.2"/>
    <row r="19" spans="2:4" ht="14.25" hidden="1" customHeight="1" x14ac:dyDescent="0.2"/>
    <row r="20" spans="2:4" ht="14.25" hidden="1" customHeight="1" x14ac:dyDescent="0.2"/>
    <row r="21" spans="2:4" ht="14.25" hidden="1" customHeight="1" x14ac:dyDescent="0.2"/>
    <row r="22" spans="2:4" ht="14.25" hidden="1" customHeight="1" x14ac:dyDescent="0.2"/>
    <row r="23" spans="2:4" ht="14.25" hidden="1" customHeight="1" x14ac:dyDescent="0.2"/>
    <row r="24" spans="2:4" ht="14.25" hidden="1" customHeight="1" x14ac:dyDescent="0.2"/>
    <row r="25" spans="2:4" ht="14.25" hidden="1" customHeight="1" x14ac:dyDescent="0.2"/>
    <row r="26" spans="2:4" ht="14.25" hidden="1" customHeight="1" x14ac:dyDescent="0.2"/>
    <row r="27" spans="2:4" ht="14.25" hidden="1" customHeight="1" x14ac:dyDescent="0.2"/>
    <row r="28" spans="2:4" ht="14.25" hidden="1" customHeight="1" x14ac:dyDescent="0.2"/>
    <row r="29" spans="2:4" ht="14.25" hidden="1" customHeight="1" x14ac:dyDescent="0.2"/>
    <row r="30" spans="2:4" ht="14.25" hidden="1" customHeight="1" x14ac:dyDescent="0.2"/>
    <row r="31" spans="2:4" ht="14.25" hidden="1" customHeight="1" x14ac:dyDescent="0.2"/>
    <row r="32" spans="2:4" ht="14.25" hidden="1" customHeight="1" x14ac:dyDescent="0.2"/>
    <row r="33" spans="2:4" ht="14.25" hidden="1" customHeight="1" x14ac:dyDescent="0.2">
      <c r="B33" s="406"/>
      <c r="C33" s="406"/>
      <c r="D33" s="406"/>
    </row>
    <row r="34" spans="2:4" ht="14.25" hidden="1" customHeight="1" x14ac:dyDescent="0.2">
      <c r="B34" s="406"/>
      <c r="C34" s="406"/>
      <c r="D34" s="406"/>
    </row>
    <row r="35" spans="2:4" ht="14.25" hidden="1" customHeight="1" x14ac:dyDescent="0.2">
      <c r="B35" s="406"/>
      <c r="C35" s="406"/>
      <c r="D35" s="406"/>
    </row>
    <row r="36" spans="2:4" ht="14.25" hidden="1" customHeight="1" x14ac:dyDescent="0.2">
      <c r="B36" s="406"/>
      <c r="C36" s="406"/>
      <c r="D36" s="406"/>
    </row>
    <row r="37" spans="2:4" ht="14.25" hidden="1" customHeight="1" x14ac:dyDescent="0.2">
      <c r="B37" s="406"/>
      <c r="C37" s="406"/>
      <c r="D37" s="406"/>
    </row>
    <row r="38" spans="2:4" ht="14.25" hidden="1" customHeight="1" x14ac:dyDescent="0.2">
      <c r="B38" s="406"/>
      <c r="C38" s="406"/>
      <c r="D38" s="406"/>
    </row>
    <row r="39" spans="2:4" ht="14.25" hidden="1" customHeight="1" x14ac:dyDescent="0.2">
      <c r="B39" s="406"/>
      <c r="C39" s="406"/>
      <c r="D39" s="406"/>
    </row>
    <row r="40" spans="2:4" ht="14.25" hidden="1" customHeight="1" x14ac:dyDescent="0.2">
      <c r="B40" s="406"/>
      <c r="C40" s="406"/>
      <c r="D40" s="406"/>
    </row>
    <row r="41" spans="2:4" ht="14.25" hidden="1" customHeight="1" x14ac:dyDescent="0.2">
      <c r="B41" s="406"/>
      <c r="C41" s="406"/>
      <c r="D41" s="406"/>
    </row>
    <row r="42" spans="2:4" ht="14.25" hidden="1" customHeight="1" x14ac:dyDescent="0.2">
      <c r="B42" s="406"/>
      <c r="C42" s="406"/>
      <c r="D42" s="406"/>
    </row>
    <row r="43" spans="2:4" ht="14.25" hidden="1" customHeight="1" x14ac:dyDescent="0.2">
      <c r="B43" s="406"/>
      <c r="C43" s="406"/>
      <c r="D43" s="406"/>
    </row>
    <row r="44" spans="2:4" ht="14.25" hidden="1" customHeight="1" x14ac:dyDescent="0.2">
      <c r="B44" s="406"/>
      <c r="C44" s="406"/>
      <c r="D44" s="406"/>
    </row>
    <row r="45" spans="2:4" ht="14.25" hidden="1" customHeight="1" x14ac:dyDescent="0.2">
      <c r="B45" s="406"/>
      <c r="C45" s="406"/>
      <c r="D45" s="406"/>
    </row>
    <row r="46" spans="2:4" ht="14.25" hidden="1" customHeight="1" x14ac:dyDescent="0.2">
      <c r="B46" s="406"/>
      <c r="C46" s="406"/>
      <c r="D46" s="406"/>
    </row>
    <row r="47" spans="2:4" ht="14.25" hidden="1" customHeight="1" x14ac:dyDescent="0.2">
      <c r="B47" s="406"/>
      <c r="C47" s="406"/>
      <c r="D47" s="406"/>
    </row>
    <row r="48" spans="2:4" ht="14.25" hidden="1" customHeight="1" x14ac:dyDescent="0.2">
      <c r="B48" s="406"/>
      <c r="C48" s="406"/>
      <c r="D48" s="406"/>
    </row>
    <row r="49" spans="2:4" ht="14.25" hidden="1" customHeight="1" x14ac:dyDescent="0.2">
      <c r="B49" s="406"/>
      <c r="C49" s="406"/>
      <c r="D49" s="406"/>
    </row>
    <row r="50" spans="2:4" ht="14.25" hidden="1" customHeight="1" x14ac:dyDescent="0.2">
      <c r="B50" s="406"/>
      <c r="C50" s="406"/>
      <c r="D50" s="406"/>
    </row>
    <row r="51" spans="2:4" ht="14.25" hidden="1" customHeight="1" x14ac:dyDescent="0.2">
      <c r="B51" s="406"/>
      <c r="C51" s="406"/>
      <c r="D51" s="406"/>
    </row>
    <row r="52" spans="2:4" ht="14.25" hidden="1" customHeight="1" x14ac:dyDescent="0.2">
      <c r="B52" s="406"/>
      <c r="C52" s="406"/>
      <c r="D52" s="406"/>
    </row>
    <row r="53" spans="2:4" ht="14.25" hidden="1" customHeight="1" x14ac:dyDescent="0.2">
      <c r="B53" s="406"/>
      <c r="C53" s="406"/>
      <c r="D53" s="406"/>
    </row>
    <row r="54" spans="2:4" ht="14.25" hidden="1" customHeight="1" x14ac:dyDescent="0.2">
      <c r="B54" s="406"/>
      <c r="C54" s="406"/>
      <c r="D54" s="406"/>
    </row>
    <row r="55" spans="2:4" ht="14.25" hidden="1" customHeight="1" x14ac:dyDescent="0.2">
      <c r="B55" s="406"/>
      <c r="C55" s="406"/>
      <c r="D55" s="406"/>
    </row>
    <row r="56" spans="2:4" ht="14.25" hidden="1" customHeight="1" x14ac:dyDescent="0.2">
      <c r="B56" s="406"/>
      <c r="C56" s="406"/>
      <c r="D56" s="406"/>
    </row>
    <row r="57" spans="2:4" ht="14.25" hidden="1" customHeight="1" x14ac:dyDescent="0.2">
      <c r="B57" s="406"/>
      <c r="C57" s="406"/>
      <c r="D57" s="406"/>
    </row>
    <row r="58" spans="2:4" ht="14.25" hidden="1" customHeight="1" x14ac:dyDescent="0.2">
      <c r="B58" s="406"/>
      <c r="C58" s="406"/>
      <c r="D58" s="406"/>
    </row>
    <row r="59" spans="2:4" ht="14.25" hidden="1" customHeight="1" x14ac:dyDescent="0.2">
      <c r="B59" s="406"/>
      <c r="C59" s="406"/>
      <c r="D59" s="406"/>
    </row>
    <row r="60" spans="2:4" ht="14.25" hidden="1" customHeight="1" x14ac:dyDescent="0.2">
      <c r="B60" s="406"/>
      <c r="C60" s="406"/>
      <c r="D60" s="406"/>
    </row>
    <row r="61" spans="2:4" ht="14.25" hidden="1" customHeight="1" x14ac:dyDescent="0.2">
      <c r="B61" s="406"/>
      <c r="C61" s="406"/>
      <c r="D61" s="406"/>
    </row>
    <row r="62" spans="2:4" ht="14.25" hidden="1" customHeight="1" x14ac:dyDescent="0.2">
      <c r="B62" s="406"/>
      <c r="C62" s="406"/>
      <c r="D62" s="406"/>
    </row>
    <row r="63" spans="2:4" ht="14.25" hidden="1" customHeight="1" x14ac:dyDescent="0.2">
      <c r="B63" s="406"/>
      <c r="C63" s="406"/>
      <c r="D63" s="406"/>
    </row>
    <row r="64" spans="2:4" ht="14.25" hidden="1" customHeight="1" x14ac:dyDescent="0.2">
      <c r="B64" s="406"/>
      <c r="C64" s="406"/>
      <c r="D64" s="406"/>
    </row>
    <row r="65" spans="2:4" ht="14.25" hidden="1" customHeight="1" x14ac:dyDescent="0.2">
      <c r="B65" s="406"/>
      <c r="C65" s="406"/>
      <c r="D65" s="406"/>
    </row>
    <row r="66" spans="2:4" ht="14.25" hidden="1" customHeight="1" x14ac:dyDescent="0.2">
      <c r="B66" s="406"/>
      <c r="C66" s="406"/>
      <c r="D66" s="406"/>
    </row>
    <row r="67" spans="2:4" ht="14.25" hidden="1" customHeight="1" x14ac:dyDescent="0.2">
      <c r="B67" s="406"/>
      <c r="C67" s="406"/>
      <c r="D67" s="406"/>
    </row>
    <row r="68" spans="2:4" ht="14.25" hidden="1" customHeight="1" x14ac:dyDescent="0.2">
      <c r="B68" s="406"/>
      <c r="C68" s="406"/>
      <c r="D68" s="406"/>
    </row>
    <row r="69" spans="2:4" ht="14.25" hidden="1" customHeight="1" x14ac:dyDescent="0.2">
      <c r="B69" s="406"/>
      <c r="C69" s="406"/>
      <c r="D69" s="406"/>
    </row>
    <row r="70" spans="2:4" ht="14.25" hidden="1" customHeight="1" x14ac:dyDescent="0.2">
      <c r="B70" s="406"/>
      <c r="C70" s="406"/>
      <c r="D70" s="406"/>
    </row>
    <row r="71" spans="2:4" ht="14.25" hidden="1" customHeight="1" x14ac:dyDescent="0.2">
      <c r="B71" s="406"/>
      <c r="C71" s="406"/>
      <c r="D71" s="406"/>
    </row>
    <row r="72" spans="2:4" ht="14.25" hidden="1" customHeight="1" x14ac:dyDescent="0.2">
      <c r="B72" s="406"/>
      <c r="C72" s="406"/>
      <c r="D72" s="406"/>
    </row>
    <row r="73" spans="2:4" ht="14.25" hidden="1" customHeight="1" x14ac:dyDescent="0.2">
      <c r="B73" s="406"/>
      <c r="C73" s="406"/>
      <c r="D73" s="406"/>
    </row>
    <row r="74" spans="2:4" ht="14.25" hidden="1" customHeight="1" x14ac:dyDescent="0.2">
      <c r="B74" s="406"/>
      <c r="C74" s="406"/>
      <c r="D74" s="406"/>
    </row>
    <row r="75" spans="2:4" ht="14.25" hidden="1" customHeight="1" x14ac:dyDescent="0.2">
      <c r="B75" s="406"/>
      <c r="C75" s="406"/>
      <c r="D75" s="406"/>
    </row>
    <row r="76" spans="2:4" ht="14.25" hidden="1" customHeight="1" x14ac:dyDescent="0.2">
      <c r="B76" s="406"/>
      <c r="C76" s="406"/>
      <c r="D76" s="406"/>
    </row>
    <row r="77" spans="2:4" ht="14.25" hidden="1" customHeight="1" x14ac:dyDescent="0.2">
      <c r="B77" s="406"/>
      <c r="C77" s="406"/>
      <c r="D77" s="406"/>
    </row>
    <row r="78" spans="2:4" ht="14.25" hidden="1" customHeight="1" x14ac:dyDescent="0.2">
      <c r="B78" s="406"/>
      <c r="C78" s="406"/>
      <c r="D78" s="406"/>
    </row>
    <row r="79" spans="2:4" ht="14.25" hidden="1" customHeight="1" x14ac:dyDescent="0.2">
      <c r="B79" s="406"/>
      <c r="C79" s="406"/>
      <c r="D79" s="406"/>
    </row>
    <row r="80" spans="2:4" ht="14.25" hidden="1" customHeight="1" x14ac:dyDescent="0.2">
      <c r="B80" s="406"/>
      <c r="C80" s="406"/>
      <c r="D80" s="406"/>
    </row>
    <row r="81" spans="2:4" ht="14.25" hidden="1" customHeight="1" x14ac:dyDescent="0.2">
      <c r="B81" s="406"/>
      <c r="C81" s="406"/>
      <c r="D81" s="406"/>
    </row>
    <row r="82" spans="2:4" ht="14.25" hidden="1" customHeight="1" x14ac:dyDescent="0.2">
      <c r="B82" s="406"/>
      <c r="C82" s="406"/>
      <c r="D82" s="406"/>
    </row>
    <row r="83" spans="2:4" ht="14.25" hidden="1" customHeight="1" x14ac:dyDescent="0.2">
      <c r="B83" s="406"/>
      <c r="C83" s="406"/>
      <c r="D83" s="406"/>
    </row>
    <row r="84" spans="2:4" ht="14.25" hidden="1" customHeight="1" x14ac:dyDescent="0.2">
      <c r="B84" s="406"/>
      <c r="C84" s="406"/>
      <c r="D84" s="406"/>
    </row>
    <row r="85" spans="2:4" ht="14.25" hidden="1" customHeight="1" x14ac:dyDescent="0.2">
      <c r="B85" s="406"/>
      <c r="C85" s="406"/>
      <c r="D85" s="406"/>
    </row>
    <row r="86" spans="2:4" ht="14.25" hidden="1" customHeight="1" x14ac:dyDescent="0.2">
      <c r="B86" s="406"/>
      <c r="C86" s="406"/>
      <c r="D86" s="406"/>
    </row>
  </sheetData>
  <hyperlinks>
    <hyperlink ref="B3:D3" location="'1'!A1" display=" التبادل والميزان التجاري للمملكة العربية السعودية"/>
    <hyperlink ref="B4:D4" location="'2'!A1" display=" أهم السلع الوطنية المصدرة والمستوردة للمملكة العربية السعودية"/>
    <hyperlink ref="B5:D5" location="'3'!A1" display=" التبادل التجاري للمجموعات الدول"/>
    <hyperlink ref="B16:D16" location="'14'!A1" display=" التبادل التجاري بين المملكة العربية السعودية وبعض الدول الأخرى"/>
    <hyperlink ref="B6:D6" location="'4'!A1" display=" دول مجلس التعاون الخليجي"/>
    <hyperlink ref="B7:D7" location="'5'!A1" display=" دول عربية أخرى"/>
    <hyperlink ref="B8:D8" location="'6'!A1" display=" دول إسلامية (غير العربية)"/>
    <hyperlink ref="B9:D9" location="'7'!A1" display=" دول آسيا (غير العربية والإسلامية)"/>
    <hyperlink ref="B10:D10" location="'8'!A1" display=" دول أفريقيا (غير العربية والإسلامية)"/>
    <hyperlink ref="B11:D11" location="'9'!A1" display=" دول استراليا وجزر الباسفيك"/>
    <hyperlink ref="B12:D12" location="'10'!A1" display=" دول أمريكا الشمالية"/>
    <hyperlink ref="B13:D13" location="'11'!A1" display=" دول أمريكا الجنوبية"/>
    <hyperlink ref="B14:D14" location="'12'!A1" display=" دول الاتحاد الأوروبي"/>
    <hyperlink ref="B15:L15" location="'حجم التبادل التجاري'!A1" display="حجم التبادل والميزان التجاري بين المملكة وشركائها التجاريين الرئيسيين"/>
    <hyperlink ref="B15:D15" location="'13'!A1" display="حجم التبادل والميزان التجاري بين المملكة وشركائها التجاريين الرئيسيين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4">
    <tabColor rgb="FF5B9BD5"/>
  </sheetPr>
  <dimension ref="B1:N111"/>
  <sheetViews>
    <sheetView showGridLines="0" rightToLeft="1" view="pageBreakPreview" zoomScaleNormal="100" zoomScaleSheetLayoutView="100" workbookViewId="0">
      <selection activeCell="J1" sqref="J1"/>
    </sheetView>
  </sheetViews>
  <sheetFormatPr defaultRowHeight="19.5" x14ac:dyDescent="0.45"/>
  <cols>
    <col min="1" max="1" width="2.140625" style="131" customWidth="1"/>
    <col min="2" max="2" width="13.28515625" style="131" customWidth="1"/>
    <col min="3" max="3" width="9.42578125" style="131" bestFit="1" customWidth="1"/>
    <col min="4" max="4" width="9.28515625" style="131" bestFit="1" customWidth="1"/>
    <col min="5" max="5" width="12.7109375" style="132" customWidth="1"/>
    <col min="6" max="6" width="9.42578125" style="131" bestFit="1" customWidth="1"/>
    <col min="7" max="7" width="9.140625" style="131"/>
    <col min="8" max="8" width="12.7109375" style="132" customWidth="1"/>
    <col min="9" max="9" width="20.7109375" style="133" customWidth="1"/>
    <col min="10" max="10" width="2.140625" style="131" customWidth="1"/>
    <col min="11" max="16384" width="9.140625" style="131"/>
  </cols>
  <sheetData>
    <row r="1" spans="2:9" ht="11.25" customHeight="1" x14ac:dyDescent="0.45"/>
    <row r="2" spans="2:9" ht="24.75" customHeight="1" x14ac:dyDescent="0.45">
      <c r="B2" s="432" t="s">
        <v>237</v>
      </c>
      <c r="C2" s="433"/>
      <c r="D2" s="433"/>
      <c r="E2" s="433"/>
      <c r="F2" s="433"/>
      <c r="G2" s="433"/>
      <c r="H2" s="433"/>
      <c r="I2" s="433"/>
    </row>
    <row r="3" spans="2:9" ht="24.75" customHeight="1" x14ac:dyDescent="0.45">
      <c r="B3" s="434" t="s">
        <v>238</v>
      </c>
      <c r="C3" s="435"/>
      <c r="D3" s="435"/>
      <c r="E3" s="435"/>
      <c r="F3" s="435"/>
      <c r="G3" s="435"/>
      <c r="H3" s="435"/>
      <c r="I3" s="435"/>
    </row>
    <row r="4" spans="2:9" ht="24.75" customHeight="1" x14ac:dyDescent="0.45">
      <c r="B4" s="434" t="s">
        <v>531</v>
      </c>
      <c r="C4" s="435"/>
      <c r="D4" s="435"/>
      <c r="E4" s="435"/>
      <c r="F4" s="435"/>
      <c r="G4" s="435"/>
      <c r="H4" s="435"/>
      <c r="I4" s="435"/>
    </row>
    <row r="5" spans="2:9" ht="24.75" customHeight="1" thickBot="1" x14ac:dyDescent="0.6">
      <c r="B5" s="87" t="s">
        <v>0</v>
      </c>
      <c r="I5" s="13" t="s">
        <v>23</v>
      </c>
    </row>
    <row r="6" spans="2:9" ht="24.75" customHeight="1" thickTop="1" thickBot="1" x14ac:dyDescent="0.5">
      <c r="B6" s="14" t="s">
        <v>1</v>
      </c>
      <c r="C6" s="438" t="s">
        <v>15</v>
      </c>
      <c r="D6" s="513"/>
      <c r="E6" s="514"/>
      <c r="F6" s="438" t="s">
        <v>16</v>
      </c>
      <c r="G6" s="513"/>
      <c r="H6" s="514"/>
      <c r="I6" s="436" t="s">
        <v>2</v>
      </c>
    </row>
    <row r="7" spans="2:9" ht="24.75" customHeight="1" thickTop="1" x14ac:dyDescent="0.45">
      <c r="B7" s="454" t="s">
        <v>9</v>
      </c>
      <c r="C7" s="88" t="s">
        <v>3</v>
      </c>
      <c r="D7" s="89" t="s">
        <v>4</v>
      </c>
      <c r="E7" s="90" t="s">
        <v>5</v>
      </c>
      <c r="F7" s="88" t="s">
        <v>3</v>
      </c>
      <c r="G7" s="89" t="s">
        <v>4</v>
      </c>
      <c r="H7" s="90" t="s">
        <v>6</v>
      </c>
      <c r="I7" s="515"/>
    </row>
    <row r="8" spans="2:9" ht="24.75" customHeight="1" thickBot="1" x14ac:dyDescent="0.5">
      <c r="B8" s="516"/>
      <c r="C8" s="91" t="s">
        <v>10</v>
      </c>
      <c r="D8" s="92" t="s">
        <v>11</v>
      </c>
      <c r="E8" s="93" t="s">
        <v>12</v>
      </c>
      <c r="F8" s="91" t="s">
        <v>10</v>
      </c>
      <c r="G8" s="92" t="s">
        <v>11</v>
      </c>
      <c r="H8" s="93" t="s">
        <v>12</v>
      </c>
      <c r="I8" s="16" t="s">
        <v>13</v>
      </c>
    </row>
    <row r="9" spans="2:9" ht="24.75" customHeight="1" thickTop="1" x14ac:dyDescent="0.45">
      <c r="B9" s="17">
        <v>1999</v>
      </c>
      <c r="C9" s="94">
        <v>1591</v>
      </c>
      <c r="D9" s="121">
        <v>25</v>
      </c>
      <c r="E9" s="96">
        <f>C9/'1'!C9</f>
        <v>8.3699837966372762E-3</v>
      </c>
      <c r="F9" s="94">
        <v>2273</v>
      </c>
      <c r="G9" s="95">
        <v>11</v>
      </c>
      <c r="H9" s="96">
        <f>F9/'1'!D9</f>
        <v>2.1651743189178892E-2</v>
      </c>
      <c r="I9" s="97">
        <f t="shared" ref="I9:I17" si="0">C9-F9</f>
        <v>-682</v>
      </c>
    </row>
    <row r="10" spans="2:9" ht="24.75" customHeight="1" x14ac:dyDescent="0.45">
      <c r="B10" s="19">
        <v>2000</v>
      </c>
      <c r="C10" s="98">
        <v>2344</v>
      </c>
      <c r="D10" s="99">
        <v>25</v>
      </c>
      <c r="E10" s="96">
        <f>C10/'1'!C10</f>
        <v>8.0673749711756542E-3</v>
      </c>
      <c r="F10" s="98">
        <v>2907</v>
      </c>
      <c r="G10" s="99">
        <v>11</v>
      </c>
      <c r="H10" s="96">
        <f>F10/'1'!D10</f>
        <v>2.5671140939597315E-2</v>
      </c>
      <c r="I10" s="97">
        <f t="shared" si="0"/>
        <v>-563</v>
      </c>
    </row>
    <row r="11" spans="2:9" ht="24.75" customHeight="1" x14ac:dyDescent="0.45">
      <c r="B11" s="19">
        <v>2001</v>
      </c>
      <c r="C11" s="98">
        <v>2218</v>
      </c>
      <c r="D11" s="99">
        <v>24</v>
      </c>
      <c r="E11" s="96">
        <f>C11/'1'!C11</f>
        <v>8.7015198236157203E-3</v>
      </c>
      <c r="F11" s="98">
        <v>4733</v>
      </c>
      <c r="G11" s="99">
        <v>6</v>
      </c>
      <c r="H11" s="96">
        <f>F11/'1'!D11</f>
        <v>4.0476862423138429E-2</v>
      </c>
      <c r="I11" s="97">
        <f t="shared" si="0"/>
        <v>-2515</v>
      </c>
    </row>
    <row r="12" spans="2:9" ht="24.75" customHeight="1" x14ac:dyDescent="0.45">
      <c r="B12" s="17">
        <v>2002</v>
      </c>
      <c r="C12" s="94">
        <v>2062</v>
      </c>
      <c r="D12" s="95">
        <v>25</v>
      </c>
      <c r="E12" s="96">
        <f>C12/'1'!C12</f>
        <v>7.5881077938183784E-3</v>
      </c>
      <c r="F12" s="94">
        <v>4223</v>
      </c>
      <c r="G12" s="95">
        <v>8</v>
      </c>
      <c r="H12" s="96">
        <f>F12/'1'!D12</f>
        <v>3.4875174458456178E-2</v>
      </c>
      <c r="I12" s="97">
        <f t="shared" si="0"/>
        <v>-2161</v>
      </c>
    </row>
    <row r="13" spans="2:9" ht="24.75" customHeight="1" x14ac:dyDescent="0.45">
      <c r="B13" s="20">
        <v>2003</v>
      </c>
      <c r="C13" s="98">
        <v>1317</v>
      </c>
      <c r="D13" s="99">
        <v>32</v>
      </c>
      <c r="E13" s="100">
        <f>C13/'1'!C13</f>
        <v>3.7664729568957626E-3</v>
      </c>
      <c r="F13" s="98">
        <v>4425</v>
      </c>
      <c r="G13" s="99">
        <v>10</v>
      </c>
      <c r="H13" s="100">
        <f>F13/'1'!D13</f>
        <v>2.8294467072913401E-2</v>
      </c>
      <c r="I13" s="101">
        <f t="shared" si="0"/>
        <v>-3108</v>
      </c>
    </row>
    <row r="14" spans="2:9" ht="24.75" customHeight="1" x14ac:dyDescent="0.45">
      <c r="B14" s="19">
        <v>2004</v>
      </c>
      <c r="C14" s="108">
        <v>946</v>
      </c>
      <c r="D14" s="99">
        <v>44</v>
      </c>
      <c r="E14" s="100">
        <f>C14/'1'!C14</f>
        <v>2.0021545383933238E-3</v>
      </c>
      <c r="F14" s="108">
        <v>5737</v>
      </c>
      <c r="G14" s="99">
        <v>9</v>
      </c>
      <c r="H14" s="100">
        <f>F14/'1'!D14</f>
        <v>3.2292200226276178E-2</v>
      </c>
      <c r="I14" s="101">
        <f t="shared" si="0"/>
        <v>-4791</v>
      </c>
    </row>
    <row r="15" spans="2:9" ht="24.75" customHeight="1" x14ac:dyDescent="0.45">
      <c r="B15" s="19">
        <v>2005</v>
      </c>
      <c r="C15" s="108">
        <v>1394</v>
      </c>
      <c r="D15" s="99">
        <v>42</v>
      </c>
      <c r="E15" s="100">
        <f>C15/'1'!C15</f>
        <v>2.0586463145209882E-3</v>
      </c>
      <c r="F15" s="108">
        <v>6270</v>
      </c>
      <c r="G15" s="99">
        <v>10</v>
      </c>
      <c r="H15" s="100">
        <f>F15/'1'!D15</f>
        <v>2.8118483306051975E-2</v>
      </c>
      <c r="I15" s="101">
        <f t="shared" si="0"/>
        <v>-4876</v>
      </c>
    </row>
    <row r="16" spans="2:9" ht="24.75" customHeight="1" x14ac:dyDescent="0.45">
      <c r="B16" s="19">
        <v>2006</v>
      </c>
      <c r="C16" s="108">
        <v>1269</v>
      </c>
      <c r="D16" s="99">
        <v>43</v>
      </c>
      <c r="E16" s="100">
        <f>C16/'1'!C16</f>
        <v>1.6036110946130546E-3</v>
      </c>
      <c r="F16" s="108">
        <v>7734</v>
      </c>
      <c r="G16" s="99">
        <v>10</v>
      </c>
      <c r="H16" s="100">
        <f>F16/'1'!D16</f>
        <v>2.9586613721394633E-2</v>
      </c>
      <c r="I16" s="101">
        <f t="shared" si="0"/>
        <v>-6465</v>
      </c>
    </row>
    <row r="17" spans="2:14" ht="24.75" customHeight="1" x14ac:dyDescent="0.45">
      <c r="B17" s="19">
        <v>2007</v>
      </c>
      <c r="C17" s="108">
        <v>1565</v>
      </c>
      <c r="D17" s="99">
        <v>42</v>
      </c>
      <c r="E17" s="100">
        <f>C17/'1'!C17</f>
        <v>1.7897925784792596E-3</v>
      </c>
      <c r="F17" s="108">
        <v>7296</v>
      </c>
      <c r="G17" s="99">
        <v>11</v>
      </c>
      <c r="H17" s="100">
        <f>F17/'1'!D17</f>
        <v>2.1580180308085468E-2</v>
      </c>
      <c r="I17" s="101">
        <f t="shared" si="0"/>
        <v>-5731</v>
      </c>
    </row>
    <row r="18" spans="2:14" ht="24.75" customHeight="1" thickBot="1" x14ac:dyDescent="0.5">
      <c r="B18" s="24">
        <v>2008</v>
      </c>
      <c r="C18" s="109">
        <v>2018</v>
      </c>
      <c r="D18" s="110">
        <v>41</v>
      </c>
      <c r="E18" s="111">
        <f>C18/'1'!C18</f>
        <v>1.7167425787889563E-3</v>
      </c>
      <c r="F18" s="109">
        <v>9274</v>
      </c>
      <c r="G18" s="110">
        <v>12</v>
      </c>
      <c r="H18" s="111">
        <f>F18/'1'!D18</f>
        <v>2.1479873909388006E-2</v>
      </c>
      <c r="I18" s="112">
        <f>C18-F18</f>
        <v>-7256</v>
      </c>
    </row>
    <row r="19" spans="2:14" ht="10.5" customHeight="1" thickTop="1" thickBot="1" x14ac:dyDescent="0.6">
      <c r="B19" s="154"/>
      <c r="C19" s="127"/>
      <c r="D19" s="127"/>
      <c r="E19" s="127"/>
      <c r="F19" s="127"/>
      <c r="G19" s="127"/>
      <c r="H19" s="127"/>
      <c r="I19" s="127"/>
    </row>
    <row r="20" spans="2:14" s="31" customFormat="1" ht="24.75" customHeight="1" thickBot="1" x14ac:dyDescent="0.6">
      <c r="B20" s="441" t="s">
        <v>532</v>
      </c>
      <c r="C20" s="442"/>
      <c r="D20" s="443"/>
      <c r="E20" s="117" t="s">
        <v>3</v>
      </c>
      <c r="F20" s="441" t="s">
        <v>533</v>
      </c>
      <c r="G20" s="442"/>
      <c r="H20" s="443"/>
      <c r="I20" s="117" t="s">
        <v>3</v>
      </c>
    </row>
    <row r="21" spans="2:14" ht="24.75" customHeight="1" x14ac:dyDescent="0.45">
      <c r="B21" s="444" t="s">
        <v>610</v>
      </c>
      <c r="C21" s="446"/>
      <c r="D21" s="446"/>
      <c r="E21" s="155">
        <v>761</v>
      </c>
      <c r="F21" s="451" t="s">
        <v>855</v>
      </c>
      <c r="G21" s="517"/>
      <c r="H21" s="448"/>
      <c r="I21" s="128">
        <v>3047</v>
      </c>
    </row>
    <row r="22" spans="2:14" ht="24.75" customHeight="1" x14ac:dyDescent="0.45">
      <c r="B22" s="447" t="s">
        <v>240</v>
      </c>
      <c r="C22" s="448"/>
      <c r="D22" s="448"/>
      <c r="E22" s="155">
        <v>600</v>
      </c>
      <c r="F22" s="447" t="s">
        <v>319</v>
      </c>
      <c r="G22" s="448"/>
      <c r="H22" s="448"/>
      <c r="I22" s="128">
        <v>2647</v>
      </c>
      <c r="M22" s="132"/>
      <c r="N22" s="133"/>
    </row>
    <row r="23" spans="2:14" ht="24.75" customHeight="1" x14ac:dyDescent="0.45">
      <c r="B23" s="447" t="s">
        <v>236</v>
      </c>
      <c r="C23" s="448"/>
      <c r="D23" s="518"/>
      <c r="E23" s="155">
        <v>554</v>
      </c>
      <c r="F23" s="451" t="s">
        <v>136</v>
      </c>
      <c r="G23" s="517"/>
      <c r="H23" s="448"/>
      <c r="I23" s="128">
        <v>281</v>
      </c>
    </row>
    <row r="24" spans="2:14" ht="24.75" customHeight="1" x14ac:dyDescent="0.45">
      <c r="B24" s="447" t="s">
        <v>165</v>
      </c>
      <c r="C24" s="448"/>
      <c r="D24" s="448"/>
      <c r="E24" s="155">
        <v>24</v>
      </c>
      <c r="F24" s="451" t="s">
        <v>653</v>
      </c>
      <c r="G24" s="517"/>
      <c r="H24" s="448"/>
      <c r="I24" s="128">
        <v>239</v>
      </c>
    </row>
    <row r="25" spans="2:14" ht="24.75" customHeight="1" thickBot="1" x14ac:dyDescent="0.5">
      <c r="B25" s="459" t="s">
        <v>816</v>
      </c>
      <c r="C25" s="460"/>
      <c r="D25" s="461"/>
      <c r="E25" s="129">
        <v>19</v>
      </c>
      <c r="F25" s="449" t="s">
        <v>654</v>
      </c>
      <c r="G25" s="460"/>
      <c r="H25" s="460"/>
      <c r="I25" s="130">
        <v>215</v>
      </c>
    </row>
    <row r="26" spans="2:14" ht="24.75" customHeight="1" x14ac:dyDescent="0.45"/>
    <row r="27" spans="2:14" ht="24.75" customHeight="1" x14ac:dyDescent="0.55000000000000004">
      <c r="B27" s="508" t="s">
        <v>239</v>
      </c>
      <c r="C27" s="509"/>
      <c r="D27" s="509"/>
      <c r="E27" s="509"/>
      <c r="F27" s="509"/>
      <c r="G27" s="509"/>
      <c r="H27" s="509"/>
      <c r="I27" s="509"/>
    </row>
    <row r="28" spans="2:14" ht="24.75" customHeight="1" x14ac:dyDescent="0.45"/>
    <row r="29" spans="2:14" ht="24.75" customHeight="1" x14ac:dyDescent="0.45"/>
    <row r="30" spans="2:14" ht="24.75" customHeight="1" x14ac:dyDescent="0.45"/>
    <row r="31" spans="2:14" ht="24.75" customHeight="1" x14ac:dyDescent="0.45"/>
    <row r="32" spans="2:14" ht="24.75" customHeight="1" x14ac:dyDescent="0.45"/>
    <row r="33" spans="2:9" ht="24.75" customHeight="1" x14ac:dyDescent="0.45"/>
    <row r="34" spans="2:9" ht="24.75" customHeight="1" x14ac:dyDescent="0.45"/>
    <row r="35" spans="2:9" ht="24.75" customHeight="1" x14ac:dyDescent="0.45"/>
    <row r="36" spans="2:9" ht="24.75" customHeight="1" x14ac:dyDescent="0.45"/>
    <row r="37" spans="2:9" ht="24.75" customHeight="1" x14ac:dyDescent="0.45"/>
    <row r="38" spans="2:9" ht="10.5" customHeight="1" x14ac:dyDescent="0.45"/>
    <row r="39" spans="2:9" ht="10.5" customHeight="1" x14ac:dyDescent="0.45"/>
    <row r="40" spans="2:9" ht="24.75" customHeight="1" x14ac:dyDescent="0.45">
      <c r="B40" s="432" t="s">
        <v>817</v>
      </c>
      <c r="C40" s="433"/>
      <c r="D40" s="433"/>
      <c r="E40" s="433"/>
      <c r="F40" s="433"/>
      <c r="G40" s="433"/>
      <c r="H40" s="433"/>
      <c r="I40" s="433"/>
    </row>
    <row r="41" spans="2:9" ht="24.75" customHeight="1" x14ac:dyDescent="0.45">
      <c r="B41" s="434" t="s">
        <v>242</v>
      </c>
      <c r="C41" s="435"/>
      <c r="D41" s="435"/>
      <c r="E41" s="435"/>
      <c r="F41" s="435"/>
      <c r="G41" s="435"/>
      <c r="H41" s="435"/>
      <c r="I41" s="435"/>
    </row>
    <row r="42" spans="2:9" ht="24.75" customHeight="1" x14ac:dyDescent="0.45">
      <c r="B42" s="434" t="s">
        <v>531</v>
      </c>
      <c r="C42" s="435"/>
      <c r="D42" s="435"/>
      <c r="E42" s="435"/>
      <c r="F42" s="435"/>
      <c r="G42" s="435"/>
      <c r="H42" s="435"/>
      <c r="I42" s="435"/>
    </row>
    <row r="43" spans="2:9" ht="24.75" customHeight="1" thickBot="1" x14ac:dyDescent="0.6">
      <c r="B43" s="87" t="s">
        <v>0</v>
      </c>
      <c r="I43" s="13" t="s">
        <v>23</v>
      </c>
    </row>
    <row r="44" spans="2:9" ht="24.75" customHeight="1" thickTop="1" thickBot="1" x14ac:dyDescent="0.5">
      <c r="B44" s="14" t="s">
        <v>1</v>
      </c>
      <c r="C44" s="438" t="s">
        <v>15</v>
      </c>
      <c r="D44" s="513"/>
      <c r="E44" s="514"/>
      <c r="F44" s="438" t="s">
        <v>16</v>
      </c>
      <c r="G44" s="513"/>
      <c r="H44" s="514"/>
      <c r="I44" s="436" t="s">
        <v>2</v>
      </c>
    </row>
    <row r="45" spans="2:9" ht="24.75" customHeight="1" thickTop="1" x14ac:dyDescent="0.45">
      <c r="B45" s="454" t="s">
        <v>9</v>
      </c>
      <c r="C45" s="88" t="s">
        <v>3</v>
      </c>
      <c r="D45" s="89" t="s">
        <v>4</v>
      </c>
      <c r="E45" s="90" t="s">
        <v>5</v>
      </c>
      <c r="F45" s="88" t="s">
        <v>3</v>
      </c>
      <c r="G45" s="89" t="s">
        <v>4</v>
      </c>
      <c r="H45" s="90" t="s">
        <v>6</v>
      </c>
      <c r="I45" s="515"/>
    </row>
    <row r="46" spans="2:9" ht="24.75" customHeight="1" thickBot="1" x14ac:dyDescent="0.5">
      <c r="B46" s="516"/>
      <c r="C46" s="91" t="s">
        <v>10</v>
      </c>
      <c r="D46" s="92" t="s">
        <v>11</v>
      </c>
      <c r="E46" s="93" t="s">
        <v>12</v>
      </c>
      <c r="F46" s="91" t="s">
        <v>10</v>
      </c>
      <c r="G46" s="92" t="s">
        <v>11</v>
      </c>
      <c r="H46" s="93" t="s">
        <v>12</v>
      </c>
      <c r="I46" s="16" t="s">
        <v>13</v>
      </c>
    </row>
    <row r="47" spans="2:9" s="177" customFormat="1" ht="24.75" customHeight="1" thickTop="1" x14ac:dyDescent="0.2">
      <c r="B47" s="17">
        <v>1999</v>
      </c>
      <c r="C47" s="102">
        <v>333</v>
      </c>
      <c r="D47" s="121">
        <v>46</v>
      </c>
      <c r="E47" s="124">
        <f>C47/'1'!C9</f>
        <v>1.7518570737147787E-3</v>
      </c>
      <c r="F47" s="94">
        <v>289</v>
      </c>
      <c r="G47" s="95">
        <v>41</v>
      </c>
      <c r="H47" s="96">
        <f>F47/'1'!D9</f>
        <v>2.7529053152981521E-3</v>
      </c>
      <c r="I47" s="97">
        <f t="shared" ref="I47:I55" si="1">C47-F47</f>
        <v>44</v>
      </c>
    </row>
    <row r="48" spans="2:9" s="177" customFormat="1" ht="24.75" customHeight="1" x14ac:dyDescent="0.2">
      <c r="B48" s="19">
        <v>2000</v>
      </c>
      <c r="C48" s="108">
        <v>517</v>
      </c>
      <c r="D48" s="121">
        <v>38</v>
      </c>
      <c r="E48" s="124">
        <f>C48/'1'!C10</f>
        <v>1.7793655546492378E-3</v>
      </c>
      <c r="F48" s="98">
        <v>364</v>
      </c>
      <c r="G48" s="99">
        <v>41</v>
      </c>
      <c r="H48" s="96">
        <f>F48/'1'!D10</f>
        <v>3.2144118685976685E-3</v>
      </c>
      <c r="I48" s="97">
        <f t="shared" si="1"/>
        <v>153</v>
      </c>
    </row>
    <row r="49" spans="2:13" s="177" customFormat="1" ht="24.75" customHeight="1" x14ac:dyDescent="0.2">
      <c r="B49" s="19">
        <v>2001</v>
      </c>
      <c r="C49" s="108">
        <v>368</v>
      </c>
      <c r="D49" s="105">
        <v>47</v>
      </c>
      <c r="E49" s="124">
        <f>C49/'1'!C11</f>
        <v>1.4437147407982802E-3</v>
      </c>
      <c r="F49" s="98">
        <v>451</v>
      </c>
      <c r="G49" s="99">
        <v>39</v>
      </c>
      <c r="H49" s="96">
        <f>F49/'1'!D11</f>
        <v>3.8569754812667299E-3</v>
      </c>
      <c r="I49" s="97">
        <f t="shared" si="1"/>
        <v>-83</v>
      </c>
    </row>
    <row r="50" spans="2:13" s="177" customFormat="1" ht="24.75" customHeight="1" x14ac:dyDescent="0.2">
      <c r="B50" s="17">
        <v>2002</v>
      </c>
      <c r="C50" s="94">
        <v>273</v>
      </c>
      <c r="D50" s="95">
        <v>49</v>
      </c>
      <c r="E50" s="96">
        <f>C50/'1'!C12</f>
        <v>1.0046330881243537E-3</v>
      </c>
      <c r="F50" s="102">
        <v>406</v>
      </c>
      <c r="G50" s="95">
        <v>43</v>
      </c>
      <c r="H50" s="96">
        <f>F50/'1'!D12</f>
        <v>3.3529057139789742E-3</v>
      </c>
      <c r="I50" s="103">
        <f t="shared" si="1"/>
        <v>-133</v>
      </c>
    </row>
    <row r="51" spans="2:13" s="177" customFormat="1" ht="24.75" customHeight="1" x14ac:dyDescent="0.2">
      <c r="B51" s="20">
        <v>2003</v>
      </c>
      <c r="C51" s="98">
        <v>327</v>
      </c>
      <c r="D51" s="99">
        <v>50</v>
      </c>
      <c r="E51" s="100">
        <f>C51/'1'!C13</f>
        <v>9.3518349043653331E-4</v>
      </c>
      <c r="F51" s="108">
        <v>654</v>
      </c>
      <c r="G51" s="99">
        <v>37</v>
      </c>
      <c r="H51" s="100">
        <f>F51/'1'!D13</f>
        <v>4.1818263199288963E-3</v>
      </c>
      <c r="I51" s="101">
        <f t="shared" si="1"/>
        <v>-327</v>
      </c>
    </row>
    <row r="52" spans="2:13" s="177" customFormat="1" ht="24.75" customHeight="1" x14ac:dyDescent="0.2">
      <c r="B52" s="19">
        <v>2004</v>
      </c>
      <c r="C52" s="108">
        <v>599</v>
      </c>
      <c r="D52" s="99">
        <v>48</v>
      </c>
      <c r="E52" s="100">
        <f>C52/'1'!C14</f>
        <v>1.2677490153251596E-3</v>
      </c>
      <c r="F52" s="108">
        <v>831</v>
      </c>
      <c r="G52" s="99">
        <v>35</v>
      </c>
      <c r="H52" s="100">
        <f>F52/'1'!D14</f>
        <v>4.6775001547909199E-3</v>
      </c>
      <c r="I52" s="101">
        <f t="shared" si="1"/>
        <v>-232</v>
      </c>
    </row>
    <row r="53" spans="2:13" s="177" customFormat="1" ht="24.75" customHeight="1" x14ac:dyDescent="0.2">
      <c r="B53" s="19">
        <v>2005</v>
      </c>
      <c r="C53" s="108">
        <v>404</v>
      </c>
      <c r="D53" s="99">
        <v>51</v>
      </c>
      <c r="E53" s="100">
        <f>C53/'1'!C15</f>
        <v>5.9662346561440403E-4</v>
      </c>
      <c r="F53" s="108">
        <v>1143</v>
      </c>
      <c r="G53" s="99">
        <v>37</v>
      </c>
      <c r="H53" s="100">
        <f>F53/'1'!D15</f>
        <v>5.1259053299549297E-3</v>
      </c>
      <c r="I53" s="101">
        <f t="shared" si="1"/>
        <v>-739</v>
      </c>
    </row>
    <row r="54" spans="2:13" s="177" customFormat="1" ht="24.75" customHeight="1" x14ac:dyDescent="0.2">
      <c r="B54" s="19">
        <v>2006</v>
      </c>
      <c r="C54" s="108">
        <v>1087</v>
      </c>
      <c r="D54" s="99">
        <v>46</v>
      </c>
      <c r="E54" s="100">
        <f>C54/'1'!C16</f>
        <v>1.3736211661500319E-3</v>
      </c>
      <c r="F54" s="108">
        <v>1053</v>
      </c>
      <c r="G54" s="99">
        <v>39</v>
      </c>
      <c r="H54" s="100">
        <f>F54/'1'!D16</f>
        <v>4.0282782840223106E-3</v>
      </c>
      <c r="I54" s="101">
        <f t="shared" si="1"/>
        <v>34</v>
      </c>
    </row>
    <row r="55" spans="2:13" s="177" customFormat="1" ht="24.75" customHeight="1" x14ac:dyDescent="0.2">
      <c r="B55" s="19">
        <v>2007</v>
      </c>
      <c r="C55" s="108">
        <v>1042</v>
      </c>
      <c r="D55" s="99">
        <v>46</v>
      </c>
      <c r="E55" s="100">
        <f>C55/'1'!C17</f>
        <v>1.1916702024123889E-3</v>
      </c>
      <c r="F55" s="108">
        <v>1568</v>
      </c>
      <c r="G55" s="99">
        <v>38</v>
      </c>
      <c r="H55" s="100">
        <f>F55/'1'!D17</f>
        <v>4.6378457679657368E-3</v>
      </c>
      <c r="I55" s="101">
        <f t="shared" si="1"/>
        <v>-526</v>
      </c>
    </row>
    <row r="56" spans="2:13" s="177" customFormat="1" ht="24.75" customHeight="1" thickBot="1" x14ac:dyDescent="0.25">
      <c r="B56" s="24">
        <v>2008</v>
      </c>
      <c r="C56" s="109">
        <v>1191</v>
      </c>
      <c r="D56" s="110">
        <v>46</v>
      </c>
      <c r="E56" s="111">
        <f>C56/'1'!C18</f>
        <v>1.0132013931306476E-3</v>
      </c>
      <c r="F56" s="109">
        <v>2200</v>
      </c>
      <c r="G56" s="110">
        <v>36</v>
      </c>
      <c r="H56" s="111">
        <f>F56/'1'!D18</f>
        <v>5.095505995326031E-3</v>
      </c>
      <c r="I56" s="112">
        <f>C56-F56</f>
        <v>-1009</v>
      </c>
    </row>
    <row r="57" spans="2:13" ht="10.5" customHeight="1" thickTop="1" thickBot="1" x14ac:dyDescent="0.5">
      <c r="B57" s="174"/>
      <c r="C57" s="187"/>
      <c r="D57" s="187"/>
      <c r="E57" s="187"/>
      <c r="F57" s="187"/>
      <c r="G57" s="187"/>
      <c r="H57" s="187"/>
      <c r="I57" s="187"/>
    </row>
    <row r="58" spans="2:13" s="31" customFormat="1" ht="24.75" customHeight="1" thickBot="1" x14ac:dyDescent="0.6">
      <c r="B58" s="441" t="s">
        <v>532</v>
      </c>
      <c r="C58" s="442"/>
      <c r="D58" s="443"/>
      <c r="E58" s="117" t="s">
        <v>3</v>
      </c>
      <c r="F58" s="441" t="s">
        <v>533</v>
      </c>
      <c r="G58" s="442"/>
      <c r="H58" s="443"/>
      <c r="I58" s="117" t="s">
        <v>3</v>
      </c>
    </row>
    <row r="59" spans="2:13" s="177" customFormat="1" ht="24.75" customHeight="1" x14ac:dyDescent="0.2">
      <c r="B59" s="444" t="s">
        <v>63</v>
      </c>
      <c r="C59" s="511"/>
      <c r="D59" s="511"/>
      <c r="E59" s="155">
        <v>591</v>
      </c>
      <c r="F59" s="453" t="s">
        <v>244</v>
      </c>
      <c r="G59" s="511"/>
      <c r="H59" s="511"/>
      <c r="I59" s="128">
        <v>658</v>
      </c>
      <c r="M59" s="177" t="s">
        <v>7</v>
      </c>
    </row>
    <row r="60" spans="2:13" s="177" customFormat="1" ht="24.75" customHeight="1" x14ac:dyDescent="0.2">
      <c r="B60" s="447" t="s">
        <v>576</v>
      </c>
      <c r="C60" s="510"/>
      <c r="D60" s="510"/>
      <c r="E60" s="155">
        <v>472</v>
      </c>
      <c r="F60" s="451" t="s">
        <v>854</v>
      </c>
      <c r="G60" s="512"/>
      <c r="H60" s="510"/>
      <c r="I60" s="128">
        <v>231</v>
      </c>
    </row>
    <row r="61" spans="2:13" s="177" customFormat="1" ht="24.75" customHeight="1" x14ac:dyDescent="0.2">
      <c r="B61" s="447" t="s">
        <v>245</v>
      </c>
      <c r="C61" s="510"/>
      <c r="D61" s="519"/>
      <c r="E61" s="155">
        <v>50</v>
      </c>
      <c r="F61" s="451" t="s">
        <v>246</v>
      </c>
      <c r="G61" s="512"/>
      <c r="H61" s="510"/>
      <c r="I61" s="128">
        <v>172</v>
      </c>
    </row>
    <row r="62" spans="2:13" s="177" customFormat="1" ht="24.75" customHeight="1" x14ac:dyDescent="0.2">
      <c r="B62" s="447" t="s">
        <v>655</v>
      </c>
      <c r="C62" s="510"/>
      <c r="D62" s="510"/>
      <c r="E62" s="155">
        <v>24</v>
      </c>
      <c r="F62" s="451" t="s">
        <v>782</v>
      </c>
      <c r="G62" s="512"/>
      <c r="H62" s="510"/>
      <c r="I62" s="128">
        <v>115</v>
      </c>
    </row>
    <row r="63" spans="2:13" s="177" customFormat="1" ht="24.75" customHeight="1" thickBot="1" x14ac:dyDescent="0.25">
      <c r="B63" s="459" t="s">
        <v>156</v>
      </c>
      <c r="C63" s="471"/>
      <c r="D63" s="472"/>
      <c r="E63" s="129">
        <v>20</v>
      </c>
      <c r="F63" s="459" t="s">
        <v>783</v>
      </c>
      <c r="G63" s="471"/>
      <c r="H63" s="472"/>
      <c r="I63" s="130">
        <v>42</v>
      </c>
    </row>
    <row r="64" spans="2:13" ht="24.75" customHeight="1" x14ac:dyDescent="0.45">
      <c r="B64" s="177"/>
      <c r="C64" s="177"/>
      <c r="D64" s="177"/>
      <c r="E64" s="178"/>
      <c r="F64" s="177"/>
      <c r="G64" s="177"/>
      <c r="H64" s="178"/>
      <c r="I64" s="179"/>
    </row>
    <row r="65" spans="2:9" ht="24.75" customHeight="1" x14ac:dyDescent="0.55000000000000004">
      <c r="B65" s="508" t="s">
        <v>243</v>
      </c>
      <c r="C65" s="509"/>
      <c r="D65" s="509"/>
      <c r="E65" s="509"/>
      <c r="F65" s="509"/>
      <c r="G65" s="509"/>
      <c r="H65" s="509"/>
      <c r="I65" s="509"/>
    </row>
    <row r="66" spans="2:9" ht="24.75" customHeight="1" x14ac:dyDescent="0.45"/>
    <row r="67" spans="2:9" ht="24.75" customHeight="1" x14ac:dyDescent="0.45"/>
    <row r="68" spans="2:9" ht="24.75" customHeight="1" x14ac:dyDescent="0.45"/>
    <row r="69" spans="2:9" ht="24.75" customHeight="1" x14ac:dyDescent="0.45"/>
    <row r="70" spans="2:9" ht="24.75" customHeight="1" x14ac:dyDescent="0.45"/>
    <row r="71" spans="2:9" ht="24.75" customHeight="1" x14ac:dyDescent="0.45"/>
    <row r="72" spans="2:9" ht="24.75" customHeight="1" x14ac:dyDescent="0.45"/>
    <row r="73" spans="2:9" ht="24.75" customHeight="1" x14ac:dyDescent="0.45"/>
    <row r="74" spans="2:9" ht="24.75" customHeight="1" x14ac:dyDescent="0.45"/>
    <row r="75" spans="2:9" ht="24.75" customHeight="1" x14ac:dyDescent="0.45"/>
    <row r="76" spans="2:9" ht="10.5" customHeight="1" x14ac:dyDescent="0.45"/>
    <row r="77" spans="2:9" ht="11.25" customHeight="1" x14ac:dyDescent="0.45"/>
    <row r="78" spans="2:9" ht="24.95" customHeight="1" x14ac:dyDescent="0.45"/>
    <row r="79" spans="2:9" ht="24.95" customHeight="1" x14ac:dyDescent="0.45"/>
    <row r="80" spans="2:9" ht="24.95" customHeight="1" x14ac:dyDescent="0.45"/>
    <row r="81" spans="2:9" ht="24.95" customHeight="1" x14ac:dyDescent="0.45"/>
    <row r="82" spans="2:9" ht="24.95" customHeight="1" x14ac:dyDescent="0.45">
      <c r="B82" s="205"/>
      <c r="C82" s="205"/>
      <c r="D82" s="205"/>
      <c r="E82" s="206"/>
      <c r="F82" s="205"/>
      <c r="G82" s="205"/>
      <c r="H82" s="206"/>
      <c r="I82" s="207"/>
    </row>
    <row r="83" spans="2:9" ht="24.95" customHeight="1" x14ac:dyDescent="0.45">
      <c r="B83" s="205"/>
      <c r="C83" s="205"/>
      <c r="D83" s="205"/>
      <c r="E83" s="206"/>
      <c r="F83" s="205"/>
      <c r="G83" s="205"/>
      <c r="H83" s="206"/>
      <c r="I83" s="207"/>
    </row>
    <row r="84" spans="2:9" ht="24.95" customHeight="1" x14ac:dyDescent="0.45">
      <c r="B84" s="205"/>
      <c r="C84" s="205"/>
      <c r="D84" s="205"/>
      <c r="E84" s="206"/>
      <c r="F84" s="205"/>
      <c r="G84" s="205"/>
      <c r="H84" s="206"/>
      <c r="I84" s="207"/>
    </row>
    <row r="85" spans="2:9" ht="24.95" customHeight="1" x14ac:dyDescent="0.45">
      <c r="B85" s="205"/>
      <c r="C85" s="205"/>
      <c r="D85" s="205"/>
      <c r="E85" s="206"/>
      <c r="F85" s="205"/>
      <c r="G85" s="205"/>
      <c r="H85" s="206"/>
      <c r="I85" s="207"/>
    </row>
    <row r="86" spans="2:9" ht="24.95" customHeight="1" x14ac:dyDescent="0.45">
      <c r="B86" s="205"/>
      <c r="C86" s="205"/>
      <c r="D86" s="205"/>
      <c r="E86" s="206"/>
      <c r="F86" s="205"/>
      <c r="G86" s="205"/>
      <c r="H86" s="206"/>
      <c r="I86" s="207"/>
    </row>
    <row r="87" spans="2:9" ht="24.95" customHeight="1" x14ac:dyDescent="0.45">
      <c r="B87" s="205"/>
      <c r="C87" s="205"/>
      <c r="D87" s="205"/>
      <c r="E87" s="206"/>
      <c r="F87" s="205"/>
      <c r="G87" s="205"/>
      <c r="H87" s="206"/>
      <c r="I87" s="207"/>
    </row>
    <row r="88" spans="2:9" ht="24.95" customHeight="1" x14ac:dyDescent="0.45">
      <c r="B88" s="205"/>
      <c r="C88" s="205"/>
      <c r="D88" s="205"/>
      <c r="E88" s="206"/>
      <c r="F88" s="205"/>
      <c r="G88" s="205"/>
      <c r="H88" s="206"/>
      <c r="I88" s="207"/>
    </row>
    <row r="89" spans="2:9" ht="24.95" customHeight="1" x14ac:dyDescent="0.45">
      <c r="B89" s="205"/>
      <c r="C89" s="205"/>
      <c r="D89" s="205"/>
      <c r="E89" s="206"/>
      <c r="F89" s="205"/>
      <c r="G89" s="205"/>
      <c r="H89" s="206"/>
      <c r="I89" s="207"/>
    </row>
    <row r="90" spans="2:9" ht="24.95" customHeight="1" x14ac:dyDescent="0.45">
      <c r="B90" s="205"/>
      <c r="C90" s="205"/>
      <c r="D90" s="205"/>
      <c r="E90" s="206"/>
      <c r="F90" s="205"/>
      <c r="G90" s="205"/>
      <c r="H90" s="206"/>
      <c r="I90" s="207"/>
    </row>
    <row r="91" spans="2:9" ht="24.95" customHeight="1" x14ac:dyDescent="0.45">
      <c r="B91" s="205"/>
      <c r="C91" s="205"/>
      <c r="D91" s="205"/>
      <c r="E91" s="206"/>
      <c r="F91" s="205"/>
      <c r="G91" s="205"/>
      <c r="H91" s="206"/>
      <c r="I91" s="207"/>
    </row>
    <row r="92" spans="2:9" ht="24.95" customHeight="1" x14ac:dyDescent="0.45">
      <c r="B92" s="205"/>
      <c r="C92" s="205"/>
      <c r="D92" s="205"/>
      <c r="E92" s="206"/>
      <c r="F92" s="205"/>
      <c r="G92" s="205"/>
      <c r="H92" s="206"/>
      <c r="I92" s="207"/>
    </row>
    <row r="93" spans="2:9" ht="24.95" customHeight="1" x14ac:dyDescent="0.45">
      <c r="B93" s="205"/>
      <c r="C93" s="205"/>
      <c r="D93" s="205"/>
      <c r="E93" s="206"/>
      <c r="F93" s="205"/>
      <c r="G93" s="205"/>
      <c r="H93" s="206"/>
      <c r="I93" s="207"/>
    </row>
    <row r="94" spans="2:9" ht="24.95" customHeight="1" x14ac:dyDescent="0.45">
      <c r="B94" s="205"/>
      <c r="C94" s="205"/>
      <c r="D94" s="205"/>
      <c r="E94" s="206"/>
      <c r="F94" s="205"/>
      <c r="G94" s="205"/>
      <c r="H94" s="206"/>
      <c r="I94" s="207"/>
    </row>
    <row r="95" spans="2:9" ht="24.95" customHeight="1" x14ac:dyDescent="0.45">
      <c r="B95" s="205"/>
      <c r="C95" s="205"/>
      <c r="D95" s="205"/>
      <c r="E95" s="206"/>
      <c r="F95" s="205"/>
      <c r="G95" s="205"/>
      <c r="H95" s="206"/>
      <c r="I95" s="207"/>
    </row>
    <row r="96" spans="2:9" ht="24.95" customHeight="1" x14ac:dyDescent="0.45">
      <c r="B96" s="205"/>
      <c r="C96" s="205"/>
      <c r="D96" s="205"/>
      <c r="E96" s="206"/>
      <c r="F96" s="205"/>
      <c r="G96" s="205"/>
      <c r="H96" s="206"/>
      <c r="I96" s="207"/>
    </row>
    <row r="97" spans="2:9" ht="24.95" customHeight="1" x14ac:dyDescent="0.45">
      <c r="B97" s="205"/>
      <c r="C97" s="205"/>
      <c r="D97" s="205"/>
      <c r="E97" s="206"/>
      <c r="F97" s="205"/>
      <c r="G97" s="205"/>
      <c r="H97" s="206"/>
      <c r="I97" s="207"/>
    </row>
    <row r="98" spans="2:9" ht="24.95" customHeight="1" x14ac:dyDescent="0.45">
      <c r="B98" s="205"/>
      <c r="C98" s="205"/>
      <c r="D98" s="205"/>
      <c r="E98" s="206"/>
      <c r="F98" s="205"/>
      <c r="G98" s="205"/>
      <c r="H98" s="206"/>
      <c r="I98" s="207"/>
    </row>
    <row r="99" spans="2:9" ht="24.95" customHeight="1" x14ac:dyDescent="0.45">
      <c r="B99" s="205"/>
      <c r="C99" s="205"/>
      <c r="D99" s="205"/>
      <c r="E99" s="206"/>
      <c r="F99" s="205"/>
      <c r="G99" s="205"/>
      <c r="H99" s="206"/>
      <c r="I99" s="207"/>
    </row>
    <row r="100" spans="2:9" ht="24.95" customHeight="1" x14ac:dyDescent="0.45">
      <c r="B100" s="205"/>
      <c r="C100" s="205"/>
      <c r="D100" s="205"/>
      <c r="E100" s="206"/>
      <c r="F100" s="205"/>
      <c r="G100" s="205"/>
      <c r="H100" s="206"/>
      <c r="I100" s="207"/>
    </row>
    <row r="101" spans="2:9" ht="24.95" customHeight="1" x14ac:dyDescent="0.45">
      <c r="B101" s="205"/>
      <c r="C101" s="205"/>
      <c r="D101" s="205"/>
      <c r="E101" s="206"/>
      <c r="F101" s="205"/>
      <c r="G101" s="205"/>
      <c r="H101" s="206"/>
      <c r="I101" s="207"/>
    </row>
    <row r="102" spans="2:9" ht="24.95" customHeight="1" x14ac:dyDescent="0.45">
      <c r="B102" s="205"/>
      <c r="C102" s="205"/>
      <c r="D102" s="205"/>
      <c r="E102" s="206"/>
      <c r="F102" s="205"/>
      <c r="G102" s="205"/>
      <c r="H102" s="206"/>
      <c r="I102" s="207"/>
    </row>
    <row r="103" spans="2:9" ht="24.95" customHeight="1" x14ac:dyDescent="0.45">
      <c r="B103" s="205"/>
      <c r="C103" s="205"/>
      <c r="D103" s="205"/>
      <c r="E103" s="206"/>
      <c r="F103" s="205"/>
      <c r="G103" s="205"/>
      <c r="H103" s="206"/>
      <c r="I103" s="207"/>
    </row>
    <row r="104" spans="2:9" ht="24.95" customHeight="1" x14ac:dyDescent="0.45">
      <c r="B104" s="205"/>
      <c r="C104" s="205"/>
      <c r="D104" s="205"/>
      <c r="E104" s="206"/>
      <c r="F104" s="205"/>
      <c r="G104" s="205"/>
      <c r="H104" s="206"/>
      <c r="I104" s="207"/>
    </row>
    <row r="105" spans="2:9" ht="24.95" customHeight="1" x14ac:dyDescent="0.45">
      <c r="B105" s="205"/>
      <c r="C105" s="205"/>
      <c r="D105" s="205"/>
      <c r="E105" s="206"/>
      <c r="F105" s="205"/>
      <c r="G105" s="205"/>
      <c r="H105" s="206"/>
      <c r="I105" s="207"/>
    </row>
    <row r="106" spans="2:9" ht="24.95" customHeight="1" x14ac:dyDescent="0.45">
      <c r="B106" s="205"/>
      <c r="C106" s="205"/>
      <c r="D106" s="205"/>
      <c r="E106" s="206"/>
      <c r="F106" s="205"/>
      <c r="G106" s="205"/>
      <c r="H106" s="206"/>
      <c r="I106" s="207"/>
    </row>
    <row r="107" spans="2:9" ht="24.95" customHeight="1" x14ac:dyDescent="0.45">
      <c r="B107" s="205"/>
      <c r="C107" s="205"/>
      <c r="D107" s="205"/>
      <c r="E107" s="206"/>
      <c r="F107" s="205"/>
      <c r="G107" s="205"/>
      <c r="H107" s="206"/>
      <c r="I107" s="207"/>
    </row>
    <row r="108" spans="2:9" ht="24.95" customHeight="1" x14ac:dyDescent="0.45">
      <c r="B108" s="205"/>
      <c r="C108" s="205"/>
      <c r="D108" s="205"/>
      <c r="E108" s="206"/>
      <c r="F108" s="205"/>
      <c r="G108" s="205"/>
      <c r="H108" s="206"/>
      <c r="I108" s="207"/>
    </row>
    <row r="109" spans="2:9" ht="24.95" customHeight="1" x14ac:dyDescent="0.45">
      <c r="B109" s="205"/>
      <c r="C109" s="205"/>
      <c r="D109" s="205"/>
      <c r="E109" s="206"/>
      <c r="F109" s="205"/>
      <c r="G109" s="205"/>
      <c r="H109" s="206"/>
      <c r="I109" s="207"/>
    </row>
    <row r="110" spans="2:9" ht="24.95" customHeight="1" x14ac:dyDescent="0.45">
      <c r="B110" s="205"/>
      <c r="C110" s="205"/>
      <c r="D110" s="205"/>
      <c r="E110" s="206"/>
      <c r="F110" s="205"/>
      <c r="G110" s="205"/>
      <c r="H110" s="206"/>
      <c r="I110" s="207"/>
    </row>
    <row r="111" spans="2:9" ht="24.95" customHeight="1" x14ac:dyDescent="0.45">
      <c r="B111" s="205"/>
      <c r="C111" s="205"/>
      <c r="D111" s="205"/>
      <c r="E111" s="206"/>
      <c r="F111" s="205"/>
      <c r="G111" s="205"/>
      <c r="H111" s="206"/>
      <c r="I111" s="207"/>
    </row>
  </sheetData>
  <mergeCells count="40">
    <mergeCell ref="F60:H60"/>
    <mergeCell ref="B22:D22"/>
    <mergeCell ref="B23:D23"/>
    <mergeCell ref="I6:I7"/>
    <mergeCell ref="F44:H44"/>
    <mergeCell ref="F25:H25"/>
    <mergeCell ref="B41:I41"/>
    <mergeCell ref="B42:I42"/>
    <mergeCell ref="C44:E44"/>
    <mergeCell ref="F59:H59"/>
    <mergeCell ref="B27:I27"/>
    <mergeCell ref="B65:I65"/>
    <mergeCell ref="B45:B46"/>
    <mergeCell ref="I44:I45"/>
    <mergeCell ref="B63:D63"/>
    <mergeCell ref="B58:D58"/>
    <mergeCell ref="F58:H58"/>
    <mergeCell ref="F62:H62"/>
    <mergeCell ref="B62:D62"/>
    <mergeCell ref="F61:H61"/>
    <mergeCell ref="B61:D61"/>
    <mergeCell ref="F63:H63"/>
    <mergeCell ref="B60:D60"/>
    <mergeCell ref="B59:D59"/>
    <mergeCell ref="B2:I2"/>
    <mergeCell ref="B3:I3"/>
    <mergeCell ref="B4:I4"/>
    <mergeCell ref="B40:I40"/>
    <mergeCell ref="F21:H21"/>
    <mergeCell ref="F22:H22"/>
    <mergeCell ref="F24:H24"/>
    <mergeCell ref="F23:H23"/>
    <mergeCell ref="B25:D25"/>
    <mergeCell ref="C6:E6"/>
    <mergeCell ref="F6:H6"/>
    <mergeCell ref="B20:D20"/>
    <mergeCell ref="F20:H20"/>
    <mergeCell ref="B21:D21"/>
    <mergeCell ref="B7:B8"/>
    <mergeCell ref="B24:D24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horizontalDpi="4294967294" r:id="rId1"/>
  <headerFooter alignWithMargins="0"/>
  <rowBreaks count="2" manualBreakCount="2">
    <brk id="38" max="9" man="1"/>
    <brk id="76" max="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3">
    <tabColor rgb="FF5B9BD5"/>
  </sheetPr>
  <dimension ref="B1:I112"/>
  <sheetViews>
    <sheetView showGridLines="0" rightToLeft="1" view="pageBreakPreview" zoomScaleNormal="100" zoomScaleSheetLayoutView="100" workbookViewId="0">
      <selection activeCell="J1" sqref="J1"/>
    </sheetView>
  </sheetViews>
  <sheetFormatPr defaultRowHeight="19.5" x14ac:dyDescent="0.45"/>
  <cols>
    <col min="1" max="1" width="2.140625" style="131" customWidth="1"/>
    <col min="2" max="2" width="13.28515625" style="131" customWidth="1"/>
    <col min="3" max="3" width="9.42578125" style="131" customWidth="1"/>
    <col min="4" max="4" width="9.28515625" style="131" customWidth="1"/>
    <col min="5" max="5" width="12.7109375" style="132" customWidth="1"/>
    <col min="6" max="6" width="9.42578125" style="131" customWidth="1"/>
    <col min="7" max="7" width="9.140625" style="131"/>
    <col min="8" max="8" width="12.7109375" style="132" customWidth="1"/>
    <col min="9" max="9" width="20.7109375" style="133" customWidth="1"/>
    <col min="10" max="10" width="2.140625" style="131" customWidth="1"/>
    <col min="11" max="16384" width="9.140625" style="131"/>
  </cols>
  <sheetData>
    <row r="1" spans="2:9" ht="11.25" customHeight="1" x14ac:dyDescent="0.45"/>
    <row r="2" spans="2:9" ht="24.75" customHeight="1" x14ac:dyDescent="0.45">
      <c r="B2" s="432" t="s">
        <v>247</v>
      </c>
      <c r="C2" s="433"/>
      <c r="D2" s="433"/>
      <c r="E2" s="433"/>
      <c r="F2" s="433"/>
      <c r="G2" s="433"/>
      <c r="H2" s="433"/>
      <c r="I2" s="433"/>
    </row>
    <row r="3" spans="2:9" ht="24.75" customHeight="1" x14ac:dyDescent="0.45">
      <c r="B3" s="434" t="s">
        <v>248</v>
      </c>
      <c r="C3" s="435"/>
      <c r="D3" s="435"/>
      <c r="E3" s="435"/>
      <c r="F3" s="435"/>
      <c r="G3" s="435"/>
      <c r="H3" s="435"/>
      <c r="I3" s="435"/>
    </row>
    <row r="4" spans="2:9" ht="24.75" customHeight="1" x14ac:dyDescent="0.45">
      <c r="B4" s="434" t="s">
        <v>531</v>
      </c>
      <c r="C4" s="435"/>
      <c r="D4" s="435"/>
      <c r="E4" s="435"/>
      <c r="F4" s="435"/>
      <c r="G4" s="435"/>
      <c r="H4" s="435"/>
      <c r="I4" s="435"/>
    </row>
    <row r="5" spans="2:9" ht="24.75" customHeight="1" thickBot="1" x14ac:dyDescent="0.6">
      <c r="B5" s="87" t="s">
        <v>0</v>
      </c>
      <c r="I5" s="13" t="s">
        <v>23</v>
      </c>
    </row>
    <row r="6" spans="2:9" ht="24.75" customHeight="1" thickTop="1" thickBot="1" x14ac:dyDescent="0.5">
      <c r="B6" s="14" t="s">
        <v>1</v>
      </c>
      <c r="C6" s="438" t="s">
        <v>15</v>
      </c>
      <c r="D6" s="513"/>
      <c r="E6" s="514"/>
      <c r="F6" s="438" t="s">
        <v>16</v>
      </c>
      <c r="G6" s="513"/>
      <c r="H6" s="514"/>
      <c r="I6" s="436" t="s">
        <v>2</v>
      </c>
    </row>
    <row r="7" spans="2:9" ht="24.75" customHeight="1" thickTop="1" x14ac:dyDescent="0.45">
      <c r="B7" s="454" t="s">
        <v>9</v>
      </c>
      <c r="C7" s="208" t="s">
        <v>3</v>
      </c>
      <c r="D7" s="89" t="s">
        <v>4</v>
      </c>
      <c r="E7" s="90" t="s">
        <v>5</v>
      </c>
      <c r="F7" s="88" t="s">
        <v>3</v>
      </c>
      <c r="G7" s="89" t="s">
        <v>4</v>
      </c>
      <c r="H7" s="90" t="s">
        <v>6</v>
      </c>
      <c r="I7" s="515"/>
    </row>
    <row r="8" spans="2:9" ht="24.75" customHeight="1" thickBot="1" x14ac:dyDescent="0.5">
      <c r="B8" s="516"/>
      <c r="C8" s="91" t="s">
        <v>10</v>
      </c>
      <c r="D8" s="92" t="s">
        <v>11</v>
      </c>
      <c r="E8" s="209" t="s">
        <v>12</v>
      </c>
      <c r="F8" s="91" t="s">
        <v>10</v>
      </c>
      <c r="G8" s="92" t="s">
        <v>11</v>
      </c>
      <c r="H8" s="209" t="s">
        <v>12</v>
      </c>
      <c r="I8" s="210" t="s">
        <v>13</v>
      </c>
    </row>
    <row r="9" spans="2:9" ht="24.75" customHeight="1" thickTop="1" x14ac:dyDescent="0.45">
      <c r="B9" s="17">
        <v>1999</v>
      </c>
      <c r="C9" s="94">
        <v>37185</v>
      </c>
      <c r="D9" s="121">
        <v>1</v>
      </c>
      <c r="E9" s="96">
        <f>C9/'1'!C9</f>
        <v>0.1956240398981503</v>
      </c>
      <c r="F9" s="94">
        <v>19882</v>
      </c>
      <c r="G9" s="95">
        <v>1</v>
      </c>
      <c r="H9" s="96">
        <f>F9/'1'!D9</f>
        <v>0.18938845494379883</v>
      </c>
      <c r="I9" s="97">
        <f t="shared" ref="I9:I17" si="0">C9-F9</f>
        <v>17303</v>
      </c>
    </row>
    <row r="10" spans="2:9" ht="24.75" customHeight="1" x14ac:dyDescent="0.45">
      <c r="B10" s="19">
        <v>2000</v>
      </c>
      <c r="C10" s="98">
        <v>58832</v>
      </c>
      <c r="D10" s="99">
        <v>1</v>
      </c>
      <c r="E10" s="96">
        <f>C10/'1'!C10</f>
        <v>0.20248285166561694</v>
      </c>
      <c r="F10" s="98">
        <v>21802</v>
      </c>
      <c r="G10" s="99">
        <v>1</v>
      </c>
      <c r="H10" s="96">
        <f>F10/'1'!D10</f>
        <v>0.19252914164606147</v>
      </c>
      <c r="I10" s="97">
        <f t="shared" si="0"/>
        <v>37030</v>
      </c>
    </row>
    <row r="11" spans="2:9" ht="24.75" customHeight="1" x14ac:dyDescent="0.45">
      <c r="B11" s="19">
        <v>2001</v>
      </c>
      <c r="C11" s="108">
        <v>46482</v>
      </c>
      <c r="D11" s="99">
        <v>1</v>
      </c>
      <c r="E11" s="96">
        <f>C11/'1'!C11</f>
        <v>0.18235529505920015</v>
      </c>
      <c r="F11" s="108">
        <v>20770</v>
      </c>
      <c r="G11" s="99">
        <v>1</v>
      </c>
      <c r="H11" s="96">
        <f>F11/'1'!D11</f>
        <v>0.17762612138782702</v>
      </c>
      <c r="I11" s="97">
        <f t="shared" si="0"/>
        <v>25712</v>
      </c>
    </row>
    <row r="12" spans="2:9" ht="24.75" customHeight="1" x14ac:dyDescent="0.45">
      <c r="B12" s="17">
        <v>2002</v>
      </c>
      <c r="C12" s="94">
        <v>53511</v>
      </c>
      <c r="D12" s="95">
        <v>1</v>
      </c>
      <c r="E12" s="96">
        <f>C12/'1'!C12</f>
        <v>0.19691912519641866</v>
      </c>
      <c r="F12" s="102">
        <v>19737</v>
      </c>
      <c r="G12" s="95">
        <v>1</v>
      </c>
      <c r="H12" s="96">
        <f>F12/'1'!D12</f>
        <v>0.16299581299705176</v>
      </c>
      <c r="I12" s="103">
        <f t="shared" si="0"/>
        <v>33774</v>
      </c>
    </row>
    <row r="13" spans="2:9" ht="24.75" customHeight="1" x14ac:dyDescent="0.45">
      <c r="B13" s="20">
        <v>2003</v>
      </c>
      <c r="C13" s="98">
        <v>65385</v>
      </c>
      <c r="D13" s="99">
        <v>1</v>
      </c>
      <c r="E13" s="100">
        <f>C13/'1'!C13</f>
        <v>0.18699379976205729</v>
      </c>
      <c r="F13" s="108">
        <v>23150</v>
      </c>
      <c r="G13" s="99">
        <v>1</v>
      </c>
      <c r="H13" s="100">
        <f>F13/'1'!D13</f>
        <v>0.14802642095772775</v>
      </c>
      <c r="I13" s="101">
        <f t="shared" si="0"/>
        <v>42235</v>
      </c>
    </row>
    <row r="14" spans="2:9" ht="24.75" customHeight="1" x14ac:dyDescent="0.45">
      <c r="B14" s="19">
        <v>2004</v>
      </c>
      <c r="C14" s="108">
        <v>81360</v>
      </c>
      <c r="D14" s="99">
        <v>1</v>
      </c>
      <c r="E14" s="100">
        <f>C14/'1'!C14</f>
        <v>0.17219375607154422</v>
      </c>
      <c r="F14" s="108">
        <v>27028</v>
      </c>
      <c r="G14" s="99">
        <v>1</v>
      </c>
      <c r="H14" s="100">
        <f>F14/'1'!D14</f>
        <v>0.15213414462537783</v>
      </c>
      <c r="I14" s="101">
        <f t="shared" si="0"/>
        <v>54332</v>
      </c>
    </row>
    <row r="15" spans="2:9" ht="24.75" customHeight="1" x14ac:dyDescent="0.45">
      <c r="B15" s="19">
        <v>2005</v>
      </c>
      <c r="C15" s="108">
        <v>104746</v>
      </c>
      <c r="D15" s="99">
        <v>2</v>
      </c>
      <c r="E15" s="100">
        <f>C15/'1'!C15</f>
        <v>0.15468792457734248</v>
      </c>
      <c r="F15" s="108">
        <v>32952</v>
      </c>
      <c r="G15" s="99">
        <v>1</v>
      </c>
      <c r="H15" s="100">
        <f>F15/'1'!D15</f>
        <v>0.14777675628405498</v>
      </c>
      <c r="I15" s="101">
        <f t="shared" si="0"/>
        <v>71794</v>
      </c>
    </row>
    <row r="16" spans="2:9" ht="24.75" customHeight="1" x14ac:dyDescent="0.45">
      <c r="B16" s="19">
        <v>2006</v>
      </c>
      <c r="C16" s="108">
        <v>119239</v>
      </c>
      <c r="D16" s="99">
        <v>2</v>
      </c>
      <c r="E16" s="100">
        <f>C16/'1'!C16</f>
        <v>0.15068004989012293</v>
      </c>
      <c r="F16" s="108">
        <v>37802</v>
      </c>
      <c r="G16" s="99">
        <v>1</v>
      </c>
      <c r="H16" s="100">
        <f>F16/'1'!D16</f>
        <v>0.1446125125285958</v>
      </c>
      <c r="I16" s="101">
        <f t="shared" si="0"/>
        <v>81437</v>
      </c>
    </row>
    <row r="17" spans="2:9" ht="24.75" customHeight="1" x14ac:dyDescent="0.45">
      <c r="B17" s="19">
        <v>2007</v>
      </c>
      <c r="C17" s="108">
        <v>147432</v>
      </c>
      <c r="D17" s="99">
        <v>1</v>
      </c>
      <c r="E17" s="100">
        <f>C17/'1'!C17</f>
        <v>0.1686087536296193</v>
      </c>
      <c r="F17" s="108">
        <v>45852</v>
      </c>
      <c r="G17" s="99">
        <v>1</v>
      </c>
      <c r="H17" s="100">
        <f>F17/'1'!D17</f>
        <v>0.13562149499538581</v>
      </c>
      <c r="I17" s="101">
        <f t="shared" si="0"/>
        <v>101580</v>
      </c>
    </row>
    <row r="18" spans="2:9" ht="24.75" customHeight="1" thickBot="1" x14ac:dyDescent="0.5">
      <c r="B18" s="24">
        <v>2008</v>
      </c>
      <c r="C18" s="109">
        <v>195521</v>
      </c>
      <c r="D18" s="110">
        <v>1</v>
      </c>
      <c r="E18" s="111">
        <f>C18/'1'!C18</f>
        <v>0.16633261929999779</v>
      </c>
      <c r="F18" s="109">
        <v>59107</v>
      </c>
      <c r="G18" s="110">
        <v>1</v>
      </c>
      <c r="H18" s="111">
        <f>F18/'1'!D18</f>
        <v>0.13690003312078897</v>
      </c>
      <c r="I18" s="112">
        <f>C18-F18</f>
        <v>136414</v>
      </c>
    </row>
    <row r="19" spans="2:9" ht="10.5" customHeight="1" thickTop="1" thickBot="1" x14ac:dyDescent="0.5"/>
    <row r="20" spans="2:9" s="31" customFormat="1" ht="24.75" customHeight="1" thickBot="1" x14ac:dyDescent="0.6">
      <c r="B20" s="441" t="s">
        <v>532</v>
      </c>
      <c r="C20" s="442"/>
      <c r="D20" s="443"/>
      <c r="E20" s="117" t="s">
        <v>3</v>
      </c>
      <c r="F20" s="441" t="s">
        <v>533</v>
      </c>
      <c r="G20" s="442"/>
      <c r="H20" s="443"/>
      <c r="I20" s="117" t="s">
        <v>3</v>
      </c>
    </row>
    <row r="21" spans="2:9" ht="24.75" customHeight="1" x14ac:dyDescent="0.55000000000000004">
      <c r="B21" s="444" t="s">
        <v>63</v>
      </c>
      <c r="C21" s="511"/>
      <c r="D21" s="511"/>
      <c r="E21" s="155">
        <v>191858</v>
      </c>
      <c r="F21" s="453" t="s">
        <v>855</v>
      </c>
      <c r="G21" s="511"/>
      <c r="H21" s="511"/>
      <c r="I21" s="211">
        <v>4013</v>
      </c>
    </row>
    <row r="22" spans="2:9" ht="24.75" customHeight="1" x14ac:dyDescent="0.55000000000000004">
      <c r="B22" s="447" t="s">
        <v>576</v>
      </c>
      <c r="C22" s="510"/>
      <c r="D22" s="510"/>
      <c r="E22" s="155">
        <v>1136</v>
      </c>
      <c r="F22" s="451" t="s">
        <v>656</v>
      </c>
      <c r="G22" s="512"/>
      <c r="H22" s="510"/>
      <c r="I22" s="211">
        <v>2860</v>
      </c>
    </row>
    <row r="23" spans="2:9" ht="24.75" customHeight="1" x14ac:dyDescent="0.55000000000000004">
      <c r="B23" s="447" t="s">
        <v>250</v>
      </c>
      <c r="C23" s="510"/>
      <c r="D23" s="510"/>
      <c r="E23" s="155">
        <v>549</v>
      </c>
      <c r="F23" s="451" t="s">
        <v>857</v>
      </c>
      <c r="G23" s="512"/>
      <c r="H23" s="510"/>
      <c r="I23" s="211">
        <v>2053</v>
      </c>
    </row>
    <row r="24" spans="2:9" ht="24.75" customHeight="1" x14ac:dyDescent="0.55000000000000004">
      <c r="B24" s="447" t="s">
        <v>207</v>
      </c>
      <c r="C24" s="510"/>
      <c r="D24" s="510"/>
      <c r="E24" s="155">
        <v>306</v>
      </c>
      <c r="F24" s="451" t="s">
        <v>657</v>
      </c>
      <c r="G24" s="512"/>
      <c r="H24" s="510"/>
      <c r="I24" s="211">
        <v>1946</v>
      </c>
    </row>
    <row r="25" spans="2:9" ht="24.75" customHeight="1" thickBot="1" x14ac:dyDescent="0.6">
      <c r="B25" s="459" t="s">
        <v>228</v>
      </c>
      <c r="C25" s="471"/>
      <c r="D25" s="472"/>
      <c r="E25" s="129">
        <v>133</v>
      </c>
      <c r="F25" s="459" t="s">
        <v>858</v>
      </c>
      <c r="G25" s="471"/>
      <c r="H25" s="522"/>
      <c r="I25" s="212">
        <v>1918</v>
      </c>
    </row>
    <row r="26" spans="2:9" ht="24.75" customHeight="1" x14ac:dyDescent="0.45"/>
    <row r="27" spans="2:9" ht="24.75" customHeight="1" x14ac:dyDescent="0.55000000000000004">
      <c r="B27" s="213"/>
      <c r="C27" s="125"/>
      <c r="D27" s="125"/>
      <c r="E27" s="214"/>
      <c r="F27" s="125"/>
      <c r="G27" s="125"/>
      <c r="H27" s="214"/>
      <c r="I27" s="215"/>
    </row>
    <row r="28" spans="2:9" ht="24.75" customHeight="1" x14ac:dyDescent="0.45"/>
    <row r="29" spans="2:9" ht="24.75" customHeight="1" x14ac:dyDescent="0.45"/>
    <row r="30" spans="2:9" ht="24.75" customHeight="1" x14ac:dyDescent="0.45"/>
    <row r="31" spans="2:9" ht="24.75" customHeight="1" x14ac:dyDescent="0.45"/>
    <row r="32" spans="2:9" ht="24.75" customHeight="1" x14ac:dyDescent="0.45"/>
    <row r="33" spans="2:9" ht="24.75" customHeight="1" x14ac:dyDescent="0.45"/>
    <row r="34" spans="2:9" ht="24.75" customHeight="1" x14ac:dyDescent="0.45"/>
    <row r="35" spans="2:9" ht="24.75" customHeight="1" x14ac:dyDescent="0.45"/>
    <row r="36" spans="2:9" ht="24.75" customHeight="1" x14ac:dyDescent="0.45"/>
    <row r="37" spans="2:9" ht="24.75" customHeight="1" x14ac:dyDescent="0.45"/>
    <row r="38" spans="2:9" ht="10.5" customHeight="1" x14ac:dyDescent="0.45"/>
    <row r="39" spans="2:9" ht="10.5" customHeight="1" x14ac:dyDescent="0.45"/>
    <row r="40" spans="2:9" ht="24.75" customHeight="1" x14ac:dyDescent="0.45">
      <c r="B40" s="432" t="s">
        <v>251</v>
      </c>
      <c r="C40" s="433"/>
      <c r="D40" s="433"/>
      <c r="E40" s="433"/>
      <c r="F40" s="433"/>
      <c r="G40" s="433"/>
      <c r="H40" s="433"/>
      <c r="I40" s="433"/>
    </row>
    <row r="41" spans="2:9" ht="24.75" customHeight="1" x14ac:dyDescent="0.45">
      <c r="B41" s="434" t="s">
        <v>252</v>
      </c>
      <c r="C41" s="435"/>
      <c r="D41" s="435"/>
      <c r="E41" s="435"/>
      <c r="F41" s="435"/>
      <c r="G41" s="435"/>
      <c r="H41" s="435"/>
      <c r="I41" s="435"/>
    </row>
    <row r="42" spans="2:9" ht="24.75" customHeight="1" x14ac:dyDescent="0.45">
      <c r="B42" s="434" t="s">
        <v>531</v>
      </c>
      <c r="C42" s="435"/>
      <c r="D42" s="435"/>
      <c r="E42" s="435"/>
      <c r="F42" s="435"/>
      <c r="G42" s="435"/>
      <c r="H42" s="435"/>
      <c r="I42" s="435"/>
    </row>
    <row r="43" spans="2:9" ht="24.75" customHeight="1" thickBot="1" x14ac:dyDescent="0.6">
      <c r="B43" s="87" t="s">
        <v>0</v>
      </c>
      <c r="C43" s="31"/>
      <c r="D43" s="31"/>
      <c r="E43" s="32"/>
      <c r="F43" s="31"/>
      <c r="G43" s="31"/>
      <c r="H43" s="32"/>
      <c r="I43" s="13" t="s">
        <v>23</v>
      </c>
    </row>
    <row r="44" spans="2:9" ht="24.75" customHeight="1" thickTop="1" thickBot="1" x14ac:dyDescent="0.5">
      <c r="B44" s="14" t="s">
        <v>1</v>
      </c>
      <c r="C44" s="438" t="s">
        <v>15</v>
      </c>
      <c r="D44" s="439"/>
      <c r="E44" s="440"/>
      <c r="F44" s="438" t="s">
        <v>16</v>
      </c>
      <c r="G44" s="439"/>
      <c r="H44" s="440"/>
      <c r="I44" s="436" t="s">
        <v>2</v>
      </c>
    </row>
    <row r="45" spans="2:9" ht="24.75" customHeight="1" thickTop="1" x14ac:dyDescent="0.45">
      <c r="B45" s="454" t="s">
        <v>9</v>
      </c>
      <c r="C45" s="216" t="s">
        <v>3</v>
      </c>
      <c r="D45" s="217" t="s">
        <v>4</v>
      </c>
      <c r="E45" s="218" t="s">
        <v>5</v>
      </c>
      <c r="F45" s="216" t="s">
        <v>3</v>
      </c>
      <c r="G45" s="217" t="s">
        <v>4</v>
      </c>
      <c r="H45" s="218" t="s">
        <v>6</v>
      </c>
      <c r="I45" s="437"/>
    </row>
    <row r="46" spans="2:9" ht="24.75" customHeight="1" thickBot="1" x14ac:dyDescent="0.5">
      <c r="B46" s="455"/>
      <c r="C46" s="91" t="s">
        <v>10</v>
      </c>
      <c r="D46" s="92" t="s">
        <v>11</v>
      </c>
      <c r="E46" s="93" t="s">
        <v>12</v>
      </c>
      <c r="F46" s="91" t="s">
        <v>10</v>
      </c>
      <c r="G46" s="92" t="s">
        <v>11</v>
      </c>
      <c r="H46" s="93" t="s">
        <v>12</v>
      </c>
      <c r="I46" s="16" t="s">
        <v>13</v>
      </c>
    </row>
    <row r="47" spans="2:9" ht="24.75" customHeight="1" thickTop="1" x14ac:dyDescent="0.45">
      <c r="B47" s="17">
        <v>1999</v>
      </c>
      <c r="C47" s="94">
        <v>1282</v>
      </c>
      <c r="D47" s="121">
        <v>28</v>
      </c>
      <c r="E47" s="96">
        <f>C47/'1'!C9</f>
        <v>6.7443866921992378E-3</v>
      </c>
      <c r="F47" s="94">
        <v>1321</v>
      </c>
      <c r="G47" s="95">
        <v>21</v>
      </c>
      <c r="H47" s="96">
        <f>F47/'1'!D9</f>
        <v>1.2583349209373214E-2</v>
      </c>
      <c r="I47" s="97">
        <f t="shared" ref="I47:I55" si="1">C47-F47</f>
        <v>-39</v>
      </c>
    </row>
    <row r="48" spans="2:9" ht="24.75" customHeight="1" x14ac:dyDescent="0.45">
      <c r="B48" s="19">
        <v>2000</v>
      </c>
      <c r="C48" s="98">
        <v>1852</v>
      </c>
      <c r="D48" s="99">
        <v>27</v>
      </c>
      <c r="E48" s="96">
        <f>C48/'1'!C10</f>
        <v>6.3740522383179659E-3</v>
      </c>
      <c r="F48" s="98">
        <v>1082</v>
      </c>
      <c r="G48" s="99">
        <v>21</v>
      </c>
      <c r="H48" s="96">
        <f>F48/'1'!D10</f>
        <v>9.5549275874249381E-3</v>
      </c>
      <c r="I48" s="97">
        <f t="shared" si="1"/>
        <v>770</v>
      </c>
    </row>
    <row r="49" spans="2:9" ht="24.75" customHeight="1" x14ac:dyDescent="0.45">
      <c r="B49" s="19">
        <v>2001</v>
      </c>
      <c r="C49" s="98">
        <v>1383</v>
      </c>
      <c r="D49" s="99">
        <v>31</v>
      </c>
      <c r="E49" s="96">
        <f>C49/'1'!C11</f>
        <v>5.4256996916413622E-3</v>
      </c>
      <c r="F49" s="98">
        <v>1408</v>
      </c>
      <c r="G49" s="99">
        <v>18</v>
      </c>
      <c r="H49" s="96">
        <f>F49/'1'!D11</f>
        <v>1.2041289307369304E-2</v>
      </c>
      <c r="I49" s="97">
        <f t="shared" si="1"/>
        <v>-25</v>
      </c>
    </row>
    <row r="50" spans="2:9" ht="24.75" customHeight="1" x14ac:dyDescent="0.45">
      <c r="B50" s="17">
        <v>2002</v>
      </c>
      <c r="C50" s="94">
        <v>1799</v>
      </c>
      <c r="D50" s="95">
        <v>29</v>
      </c>
      <c r="E50" s="96">
        <f>C50/'1'!C12</f>
        <v>6.6202744525117665E-3</v>
      </c>
      <c r="F50" s="94">
        <v>1321</v>
      </c>
      <c r="G50" s="95">
        <v>21</v>
      </c>
      <c r="H50" s="96">
        <f>F50/'1'!D12</f>
        <v>1.0909331153118781E-2</v>
      </c>
      <c r="I50" s="103">
        <f t="shared" si="1"/>
        <v>478</v>
      </c>
    </row>
    <row r="51" spans="2:9" ht="24.75" customHeight="1" x14ac:dyDescent="0.45">
      <c r="B51" s="20">
        <v>2003</v>
      </c>
      <c r="C51" s="98">
        <v>2282</v>
      </c>
      <c r="D51" s="99">
        <v>29</v>
      </c>
      <c r="E51" s="100">
        <f>C51/'1'!C13</f>
        <v>6.526265214606022E-3</v>
      </c>
      <c r="F51" s="98">
        <v>1727</v>
      </c>
      <c r="G51" s="99">
        <v>20</v>
      </c>
      <c r="H51" s="100">
        <f>F51/'1'!D13</f>
        <v>1.1042834945744959E-2</v>
      </c>
      <c r="I51" s="101">
        <f t="shared" si="1"/>
        <v>555</v>
      </c>
    </row>
    <row r="52" spans="2:9" ht="24.75" customHeight="1" x14ac:dyDescent="0.45">
      <c r="B52" s="19">
        <v>2004</v>
      </c>
      <c r="C52" s="108">
        <v>3531</v>
      </c>
      <c r="D52" s="99">
        <v>27</v>
      </c>
      <c r="E52" s="100">
        <f>C52/'1'!C14</f>
        <v>7.4731582188867088E-3</v>
      </c>
      <c r="F52" s="108">
        <v>2288</v>
      </c>
      <c r="G52" s="99">
        <v>19</v>
      </c>
      <c r="H52" s="100">
        <f>F52/'1'!D14</f>
        <v>1.287860451764335E-2</v>
      </c>
      <c r="I52" s="101">
        <f t="shared" si="1"/>
        <v>1243</v>
      </c>
    </row>
    <row r="53" spans="2:9" ht="24.75" customHeight="1" x14ac:dyDescent="0.45">
      <c r="B53" s="19">
        <v>2005</v>
      </c>
      <c r="C53" s="108">
        <v>4834</v>
      </c>
      <c r="D53" s="99">
        <v>26</v>
      </c>
      <c r="E53" s="100">
        <f>C53/'1'!C15</f>
        <v>7.13880651678225E-3</v>
      </c>
      <c r="F53" s="108">
        <v>1940</v>
      </c>
      <c r="G53" s="99">
        <v>27</v>
      </c>
      <c r="H53" s="100">
        <f>F53/'1'!D15</f>
        <v>8.7001367805009302E-3</v>
      </c>
      <c r="I53" s="101">
        <f t="shared" si="1"/>
        <v>2894</v>
      </c>
    </row>
    <row r="54" spans="2:9" ht="24.75" customHeight="1" x14ac:dyDescent="0.45">
      <c r="B54" s="19">
        <v>2006</v>
      </c>
      <c r="C54" s="108">
        <v>5426</v>
      </c>
      <c r="D54" s="99">
        <v>26</v>
      </c>
      <c r="E54" s="100">
        <f>C54/'1'!C16</f>
        <v>6.8567327024195695E-3</v>
      </c>
      <c r="F54" s="108">
        <v>2563</v>
      </c>
      <c r="G54" s="99">
        <v>26</v>
      </c>
      <c r="H54" s="100">
        <f>F54/'1'!D16</f>
        <v>9.8048216922594321E-3</v>
      </c>
      <c r="I54" s="101">
        <f t="shared" si="1"/>
        <v>2863</v>
      </c>
    </row>
    <row r="55" spans="2:9" ht="24.75" customHeight="1" x14ac:dyDescent="0.45">
      <c r="B55" s="19">
        <v>2007</v>
      </c>
      <c r="C55" s="108">
        <v>6563</v>
      </c>
      <c r="D55" s="99">
        <v>25</v>
      </c>
      <c r="E55" s="100">
        <f>C55/'1'!C17</f>
        <v>7.5056924553095084E-3</v>
      </c>
      <c r="F55" s="108">
        <v>3584</v>
      </c>
      <c r="G55" s="99">
        <v>22</v>
      </c>
      <c r="H55" s="100">
        <f>F55/'1'!D17</f>
        <v>1.0600790326778827E-2</v>
      </c>
      <c r="I55" s="101">
        <f t="shared" si="1"/>
        <v>2979</v>
      </c>
    </row>
    <row r="56" spans="2:9" ht="24.75" customHeight="1" thickBot="1" x14ac:dyDescent="0.5">
      <c r="B56" s="24">
        <v>2008</v>
      </c>
      <c r="C56" s="109">
        <v>7686</v>
      </c>
      <c r="D56" s="110">
        <v>27</v>
      </c>
      <c r="E56" s="111">
        <f>C56/'1'!C18</f>
        <v>6.5385943808582356E-3</v>
      </c>
      <c r="F56" s="109">
        <v>6796</v>
      </c>
      <c r="G56" s="110">
        <v>16</v>
      </c>
      <c r="H56" s="111">
        <f>F56/'1'!D18</f>
        <v>1.5740481247379867E-2</v>
      </c>
      <c r="I56" s="112">
        <f>C56-F56</f>
        <v>890</v>
      </c>
    </row>
    <row r="57" spans="2:9" ht="10.5" customHeight="1" thickTop="1" thickBot="1" x14ac:dyDescent="0.6">
      <c r="B57" s="31"/>
      <c r="C57" s="31"/>
      <c r="D57" s="31"/>
      <c r="E57" s="32"/>
      <c r="F57" s="31"/>
      <c r="G57" s="31"/>
      <c r="H57" s="32"/>
      <c r="I57" s="33"/>
    </row>
    <row r="58" spans="2:9" s="31" customFormat="1" ht="24.75" customHeight="1" thickBot="1" x14ac:dyDescent="0.6">
      <c r="B58" s="441" t="s">
        <v>532</v>
      </c>
      <c r="C58" s="442"/>
      <c r="D58" s="443"/>
      <c r="E58" s="117" t="s">
        <v>3</v>
      </c>
      <c r="F58" s="441" t="s">
        <v>533</v>
      </c>
      <c r="G58" s="442"/>
      <c r="H58" s="443"/>
      <c r="I58" s="117" t="s">
        <v>3</v>
      </c>
    </row>
    <row r="59" spans="2:9" ht="24.75" customHeight="1" x14ac:dyDescent="0.55000000000000004">
      <c r="B59" s="444" t="s">
        <v>63</v>
      </c>
      <c r="C59" s="446"/>
      <c r="D59" s="446"/>
      <c r="E59" s="219">
        <v>7630</v>
      </c>
      <c r="F59" s="453" t="s">
        <v>253</v>
      </c>
      <c r="G59" s="446"/>
      <c r="H59" s="446"/>
      <c r="I59" s="211">
        <v>1299</v>
      </c>
    </row>
    <row r="60" spans="2:9" ht="24.75" customHeight="1" x14ac:dyDescent="0.55000000000000004">
      <c r="B60" s="447" t="s">
        <v>658</v>
      </c>
      <c r="C60" s="510"/>
      <c r="D60" s="510"/>
      <c r="E60" s="155">
        <v>2</v>
      </c>
      <c r="F60" s="451" t="s">
        <v>659</v>
      </c>
      <c r="G60" s="517"/>
      <c r="H60" s="448"/>
      <c r="I60" s="211">
        <v>1063</v>
      </c>
    </row>
    <row r="61" spans="2:9" ht="24.75" customHeight="1" x14ac:dyDescent="0.55000000000000004">
      <c r="B61" s="447" t="s">
        <v>245</v>
      </c>
      <c r="C61" s="510"/>
      <c r="D61" s="510"/>
      <c r="E61" s="155">
        <v>2</v>
      </c>
      <c r="F61" s="451" t="s">
        <v>859</v>
      </c>
      <c r="G61" s="517"/>
      <c r="H61" s="448"/>
      <c r="I61" s="211">
        <v>578</v>
      </c>
    </row>
    <row r="62" spans="2:9" ht="24.75" customHeight="1" x14ac:dyDescent="0.55000000000000004">
      <c r="B62" s="447" t="s">
        <v>856</v>
      </c>
      <c r="C62" s="510"/>
      <c r="D62" s="510"/>
      <c r="E62" s="155">
        <v>1</v>
      </c>
      <c r="F62" s="451" t="s">
        <v>860</v>
      </c>
      <c r="G62" s="517"/>
      <c r="H62" s="448"/>
      <c r="I62" s="211">
        <v>541</v>
      </c>
    </row>
    <row r="63" spans="2:9" ht="24.75" customHeight="1" thickBot="1" x14ac:dyDescent="0.6">
      <c r="B63" s="459" t="s">
        <v>660</v>
      </c>
      <c r="C63" s="471"/>
      <c r="D63" s="472"/>
      <c r="E63" s="129">
        <v>0.5</v>
      </c>
      <c r="F63" s="459" t="s">
        <v>254</v>
      </c>
      <c r="G63" s="460"/>
      <c r="H63" s="461"/>
      <c r="I63" s="220">
        <v>302</v>
      </c>
    </row>
    <row r="64" spans="2:9" ht="24.75" customHeight="1" x14ac:dyDescent="0.45"/>
    <row r="65" spans="2:9" ht="24.75" customHeight="1" x14ac:dyDescent="0.55000000000000004">
      <c r="B65" s="213"/>
      <c r="C65" s="125"/>
      <c r="D65" s="125"/>
      <c r="E65" s="214"/>
      <c r="F65" s="125"/>
      <c r="G65" s="125"/>
      <c r="H65" s="214"/>
      <c r="I65" s="215"/>
    </row>
    <row r="66" spans="2:9" ht="24.75" customHeight="1" x14ac:dyDescent="0.45"/>
    <row r="67" spans="2:9" ht="24.75" customHeight="1" x14ac:dyDescent="0.45"/>
    <row r="68" spans="2:9" ht="24.75" customHeight="1" x14ac:dyDescent="0.45"/>
    <row r="69" spans="2:9" ht="24.75" customHeight="1" x14ac:dyDescent="0.45"/>
    <row r="70" spans="2:9" ht="24.75" customHeight="1" x14ac:dyDescent="0.45"/>
    <row r="71" spans="2:9" s="34" customFormat="1" ht="24.75" customHeight="1" x14ac:dyDescent="0.45"/>
    <row r="72" spans="2:9" s="34" customFormat="1" ht="24.75" customHeight="1" x14ac:dyDescent="0.45"/>
    <row r="73" spans="2:9" s="34" customFormat="1" ht="24.75" customHeight="1" x14ac:dyDescent="0.45"/>
    <row r="74" spans="2:9" s="34" customFormat="1" ht="24.75" customHeight="1" x14ac:dyDescent="0.45"/>
    <row r="75" spans="2:9" ht="24.75" customHeight="1" x14ac:dyDescent="0.45"/>
    <row r="76" spans="2:9" ht="10.5" customHeight="1" x14ac:dyDescent="0.45"/>
    <row r="77" spans="2:9" ht="24.95" customHeight="1" x14ac:dyDescent="0.45"/>
    <row r="78" spans="2:9" ht="24.95" customHeight="1" x14ac:dyDescent="0.45"/>
    <row r="79" spans="2:9" ht="24.95" customHeight="1" x14ac:dyDescent="0.45"/>
    <row r="80" spans="2:9" ht="24.95" customHeight="1" x14ac:dyDescent="0.45"/>
    <row r="81" ht="24.95" customHeight="1" x14ac:dyDescent="0.45"/>
    <row r="82" ht="24.95" customHeight="1" x14ac:dyDescent="0.45"/>
    <row r="83" ht="24.95" customHeight="1" x14ac:dyDescent="0.45"/>
    <row r="84" ht="24.95" customHeight="1" x14ac:dyDescent="0.45"/>
    <row r="85" ht="24.95" customHeight="1" x14ac:dyDescent="0.45"/>
    <row r="86" ht="24.95" customHeight="1" x14ac:dyDescent="0.45"/>
    <row r="87" ht="24.95" customHeight="1" x14ac:dyDescent="0.45"/>
    <row r="88" ht="24.95" customHeight="1" x14ac:dyDescent="0.45"/>
    <row r="89" ht="24.95" customHeight="1" x14ac:dyDescent="0.45"/>
    <row r="90" ht="24.95" customHeight="1" x14ac:dyDescent="0.45"/>
    <row r="91" ht="24.95" customHeight="1" x14ac:dyDescent="0.45"/>
    <row r="92" ht="24.95" customHeight="1" x14ac:dyDescent="0.45"/>
    <row r="93" ht="24.95" customHeight="1" x14ac:dyDescent="0.45"/>
    <row r="94" ht="24.95" customHeight="1" x14ac:dyDescent="0.45"/>
    <row r="95" ht="24.95" customHeight="1" x14ac:dyDescent="0.45"/>
    <row r="96" ht="24.95" customHeight="1" x14ac:dyDescent="0.45"/>
    <row r="97" ht="24.95" customHeight="1" x14ac:dyDescent="0.45"/>
    <row r="98" ht="24.95" customHeight="1" x14ac:dyDescent="0.45"/>
    <row r="99" ht="24.95" customHeight="1" x14ac:dyDescent="0.45"/>
    <row r="100" ht="24.95" customHeight="1" x14ac:dyDescent="0.45"/>
    <row r="101" ht="24.95" customHeight="1" x14ac:dyDescent="0.45"/>
    <row r="102" ht="24.95" customHeight="1" x14ac:dyDescent="0.45"/>
    <row r="103" ht="20.100000000000001" customHeight="1" x14ac:dyDescent="0.45"/>
    <row r="104" ht="20.100000000000001" customHeight="1" x14ac:dyDescent="0.45"/>
    <row r="105" ht="20.100000000000001" customHeight="1" x14ac:dyDescent="0.45"/>
    <row r="106" ht="20.100000000000001" customHeight="1" x14ac:dyDescent="0.45"/>
    <row r="107" ht="20.100000000000001" customHeight="1" x14ac:dyDescent="0.45"/>
    <row r="108" ht="20.100000000000001" customHeight="1" x14ac:dyDescent="0.45"/>
    <row r="109" ht="20.100000000000001" customHeight="1" x14ac:dyDescent="0.45"/>
    <row r="110" ht="20.100000000000001" customHeight="1" x14ac:dyDescent="0.45"/>
    <row r="111" ht="20.100000000000001" customHeight="1" x14ac:dyDescent="0.45"/>
    <row r="112" ht="20.100000000000001" customHeight="1" x14ac:dyDescent="0.45"/>
  </sheetData>
  <mergeCells count="38">
    <mergeCell ref="B61:D61"/>
    <mergeCell ref="B62:D62"/>
    <mergeCell ref="I44:I45"/>
    <mergeCell ref="B40:I40"/>
    <mergeCell ref="B63:D63"/>
    <mergeCell ref="F59:H59"/>
    <mergeCell ref="F60:H60"/>
    <mergeCell ref="F61:H61"/>
    <mergeCell ref="F62:H62"/>
    <mergeCell ref="F63:H63"/>
    <mergeCell ref="B59:D59"/>
    <mergeCell ref="B60:D60"/>
    <mergeCell ref="F23:H23"/>
    <mergeCell ref="F24:H24"/>
    <mergeCell ref="B24:D24"/>
    <mergeCell ref="B25:D25"/>
    <mergeCell ref="B23:D23"/>
    <mergeCell ref="F25:H25"/>
    <mergeCell ref="B58:D58"/>
    <mergeCell ref="F58:H58"/>
    <mergeCell ref="C44:E44"/>
    <mergeCell ref="F44:H44"/>
    <mergeCell ref="B45:B46"/>
    <mergeCell ref="B41:I41"/>
    <mergeCell ref="B42:I42"/>
    <mergeCell ref="B2:I2"/>
    <mergeCell ref="B3:I3"/>
    <mergeCell ref="B4:I4"/>
    <mergeCell ref="B7:B8"/>
    <mergeCell ref="F22:H22"/>
    <mergeCell ref="I6:I7"/>
    <mergeCell ref="C6:E6"/>
    <mergeCell ref="F6:H6"/>
    <mergeCell ref="B20:D20"/>
    <mergeCell ref="B22:D22"/>
    <mergeCell ref="F21:H21"/>
    <mergeCell ref="F20:H20"/>
    <mergeCell ref="B21:D21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horizontalDpi="4294967294" r:id="rId1"/>
  <headerFooter alignWithMargins="0"/>
  <rowBreaks count="2" manualBreakCount="2">
    <brk id="38" max="9" man="1"/>
    <brk id="76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">
    <tabColor rgb="FF5B9BD5"/>
  </sheetPr>
  <dimension ref="B1:I143"/>
  <sheetViews>
    <sheetView showGridLines="0" rightToLeft="1" view="pageBreakPreview" zoomScaleNormal="100" zoomScaleSheetLayoutView="100" workbookViewId="0">
      <selection activeCell="E132" sqref="E132"/>
    </sheetView>
  </sheetViews>
  <sheetFormatPr defaultRowHeight="19.5" x14ac:dyDescent="0.45"/>
  <cols>
    <col min="1" max="1" width="2.140625" style="131" customWidth="1"/>
    <col min="2" max="2" width="13.42578125" style="131" customWidth="1"/>
    <col min="3" max="3" width="9.42578125" style="131" bestFit="1" customWidth="1"/>
    <col min="4" max="4" width="9.28515625" style="131" bestFit="1" customWidth="1"/>
    <col min="5" max="5" width="12.7109375" style="132" customWidth="1"/>
    <col min="6" max="6" width="9.42578125" style="131" bestFit="1" customWidth="1"/>
    <col min="7" max="7" width="9.140625" style="131"/>
    <col min="8" max="8" width="12.7109375" style="132" customWidth="1"/>
    <col min="9" max="9" width="20.7109375" style="133" customWidth="1"/>
    <col min="10" max="10" width="1.5703125" style="131" customWidth="1"/>
    <col min="11" max="16384" width="9.140625" style="131"/>
  </cols>
  <sheetData>
    <row r="1" spans="2:9" s="29" customFormat="1" ht="11.25" customHeight="1" x14ac:dyDescent="0.2">
      <c r="E1" s="30"/>
      <c r="H1" s="30"/>
      <c r="I1" s="120"/>
    </row>
    <row r="2" spans="2:9" s="29" customFormat="1" ht="24.75" customHeight="1" x14ac:dyDescent="0.2">
      <c r="B2" s="432" t="s">
        <v>255</v>
      </c>
      <c r="C2" s="433"/>
      <c r="D2" s="433"/>
      <c r="E2" s="433"/>
      <c r="F2" s="433"/>
      <c r="G2" s="433"/>
      <c r="H2" s="433"/>
      <c r="I2" s="433"/>
    </row>
    <row r="3" spans="2:9" s="29" customFormat="1" ht="24.75" customHeight="1" x14ac:dyDescent="0.2">
      <c r="B3" s="434" t="s">
        <v>256</v>
      </c>
      <c r="C3" s="435"/>
      <c r="D3" s="435"/>
      <c r="E3" s="435"/>
      <c r="F3" s="435"/>
      <c r="G3" s="435"/>
      <c r="H3" s="435"/>
      <c r="I3" s="435"/>
    </row>
    <row r="4" spans="2:9" s="29" customFormat="1" ht="24.75" customHeight="1" x14ac:dyDescent="0.2">
      <c r="B4" s="434" t="s">
        <v>531</v>
      </c>
      <c r="C4" s="435"/>
      <c r="D4" s="435"/>
      <c r="E4" s="435"/>
      <c r="F4" s="435"/>
      <c r="G4" s="435"/>
      <c r="H4" s="435"/>
      <c r="I4" s="435"/>
    </row>
    <row r="5" spans="2:9" s="29" customFormat="1" ht="24.75" customHeight="1" thickBot="1" x14ac:dyDescent="0.6">
      <c r="B5" s="192" t="s">
        <v>0</v>
      </c>
      <c r="E5" s="30"/>
      <c r="H5" s="30"/>
      <c r="I5" s="13" t="s">
        <v>23</v>
      </c>
    </row>
    <row r="6" spans="2:9" s="29" customFormat="1" ht="24.75" customHeight="1" thickTop="1" thickBot="1" x14ac:dyDescent="0.25">
      <c r="B6" s="14" t="s">
        <v>1</v>
      </c>
      <c r="C6" s="438" t="s">
        <v>15</v>
      </c>
      <c r="D6" s="439"/>
      <c r="E6" s="440"/>
      <c r="F6" s="438" t="s">
        <v>16</v>
      </c>
      <c r="G6" s="439"/>
      <c r="H6" s="440"/>
      <c r="I6" s="436" t="s">
        <v>2</v>
      </c>
    </row>
    <row r="7" spans="2:9" s="29" customFormat="1" ht="24.75" customHeight="1" thickTop="1" x14ac:dyDescent="0.2">
      <c r="B7" s="454" t="s">
        <v>9</v>
      </c>
      <c r="C7" s="88" t="s">
        <v>3</v>
      </c>
      <c r="D7" s="89" t="s">
        <v>4</v>
      </c>
      <c r="E7" s="90" t="s">
        <v>5</v>
      </c>
      <c r="F7" s="88" t="s">
        <v>3</v>
      </c>
      <c r="G7" s="89" t="s">
        <v>4</v>
      </c>
      <c r="H7" s="90" t="s">
        <v>6</v>
      </c>
      <c r="I7" s="437"/>
    </row>
    <row r="8" spans="2:9" s="29" customFormat="1" ht="24.75" customHeight="1" thickBot="1" x14ac:dyDescent="0.25">
      <c r="B8" s="455"/>
      <c r="C8" s="91" t="s">
        <v>10</v>
      </c>
      <c r="D8" s="92" t="s">
        <v>11</v>
      </c>
      <c r="E8" s="93" t="s">
        <v>12</v>
      </c>
      <c r="F8" s="91" t="s">
        <v>10</v>
      </c>
      <c r="G8" s="92" t="s">
        <v>11</v>
      </c>
      <c r="H8" s="93" t="s">
        <v>12</v>
      </c>
      <c r="I8" s="16" t="s">
        <v>13</v>
      </c>
    </row>
    <row r="9" spans="2:9" s="29" customFormat="1" ht="24.75" customHeight="1" thickTop="1" x14ac:dyDescent="0.2">
      <c r="B9" s="17">
        <v>1999</v>
      </c>
      <c r="C9" s="94">
        <v>2216</v>
      </c>
      <c r="D9" s="95">
        <v>19</v>
      </c>
      <c r="E9" s="96">
        <f>C9/'1'!C9</f>
        <v>1.1658003829885735E-2</v>
      </c>
      <c r="F9" s="94">
        <v>1650</v>
      </c>
      <c r="G9" s="95">
        <v>15</v>
      </c>
      <c r="H9" s="96">
        <f>F9/'1'!D9</f>
        <v>1.5717279481806058E-2</v>
      </c>
      <c r="I9" s="97">
        <f t="shared" ref="I9:I17" si="0">C9-F9</f>
        <v>566</v>
      </c>
    </row>
    <row r="10" spans="2:9" s="29" customFormat="1" ht="24.75" customHeight="1" x14ac:dyDescent="0.2">
      <c r="B10" s="19">
        <v>2000</v>
      </c>
      <c r="C10" s="98">
        <v>3505</v>
      </c>
      <c r="D10" s="99">
        <v>20</v>
      </c>
      <c r="E10" s="96">
        <f>C10/'1'!C10</f>
        <v>1.20632036151752E-2</v>
      </c>
      <c r="F10" s="98">
        <v>2314</v>
      </c>
      <c r="G10" s="99">
        <v>13</v>
      </c>
      <c r="H10" s="96">
        <f>F10/'1'!D10</f>
        <v>2.0434475450370894E-2</v>
      </c>
      <c r="I10" s="97">
        <f t="shared" si="0"/>
        <v>1191</v>
      </c>
    </row>
    <row r="11" spans="2:9" s="29" customFormat="1" ht="24.75" customHeight="1" x14ac:dyDescent="0.2">
      <c r="B11" s="19">
        <v>2001</v>
      </c>
      <c r="C11" s="98">
        <v>2417</v>
      </c>
      <c r="D11" s="99">
        <v>23</v>
      </c>
      <c r="E11" s="96">
        <f>C11/'1'!C11</f>
        <v>9.4822242622539209E-3</v>
      </c>
      <c r="F11" s="98">
        <v>2431</v>
      </c>
      <c r="G11" s="99">
        <v>12</v>
      </c>
      <c r="H11" s="96">
        <f>F11/'1'!D11</f>
        <v>2.0790038569754813E-2</v>
      </c>
      <c r="I11" s="97">
        <f t="shared" si="0"/>
        <v>-14</v>
      </c>
    </row>
    <row r="12" spans="2:9" s="29" customFormat="1" ht="24.75" customHeight="1" x14ac:dyDescent="0.2">
      <c r="B12" s="17">
        <v>2002</v>
      </c>
      <c r="C12" s="94">
        <v>2335</v>
      </c>
      <c r="D12" s="95">
        <v>23</v>
      </c>
      <c r="E12" s="96">
        <f>C12/'1'!C12</f>
        <v>8.5927408819427321E-3</v>
      </c>
      <c r="F12" s="94">
        <v>2074</v>
      </c>
      <c r="G12" s="95">
        <v>13</v>
      </c>
      <c r="H12" s="96">
        <f>F12/'1'!D12</f>
        <v>1.7127897662050227E-2</v>
      </c>
      <c r="I12" s="221">
        <f t="shared" si="0"/>
        <v>261</v>
      </c>
    </row>
    <row r="13" spans="2:9" s="29" customFormat="1" ht="24.75" customHeight="1" x14ac:dyDescent="0.2">
      <c r="B13" s="20">
        <v>2003</v>
      </c>
      <c r="C13" s="98">
        <v>3249</v>
      </c>
      <c r="D13" s="99">
        <v>25</v>
      </c>
      <c r="E13" s="100">
        <f>C13/'1'!C13</f>
        <v>9.2917772490161976E-3</v>
      </c>
      <c r="F13" s="98">
        <v>2919</v>
      </c>
      <c r="G13" s="99">
        <v>13</v>
      </c>
      <c r="H13" s="100">
        <f>F13/'1'!D13</f>
        <v>1.8664756923352368E-2</v>
      </c>
      <c r="I13" s="222">
        <f t="shared" si="0"/>
        <v>330</v>
      </c>
    </row>
    <row r="14" spans="2:9" s="29" customFormat="1" ht="24.75" customHeight="1" x14ac:dyDescent="0.2">
      <c r="B14" s="19">
        <v>2004</v>
      </c>
      <c r="C14" s="108">
        <v>4038</v>
      </c>
      <c r="D14" s="99">
        <v>26</v>
      </c>
      <c r="E14" s="100">
        <f>C14/'1'!C14</f>
        <v>8.5461945306894733E-3</v>
      </c>
      <c r="F14" s="108">
        <v>3253</v>
      </c>
      <c r="G14" s="99">
        <v>13</v>
      </c>
      <c r="H14" s="100">
        <f>F14/'1'!D14</f>
        <v>1.8310358608345199E-2</v>
      </c>
      <c r="I14" s="222">
        <f t="shared" si="0"/>
        <v>785</v>
      </c>
    </row>
    <row r="15" spans="2:9" s="29" customFormat="1" ht="24.75" customHeight="1" x14ac:dyDescent="0.2">
      <c r="B15" s="19">
        <v>2005</v>
      </c>
      <c r="C15" s="108">
        <v>5178</v>
      </c>
      <c r="D15" s="99">
        <v>25</v>
      </c>
      <c r="E15" s="100">
        <f>C15/'1'!C15</f>
        <v>7.6468225370083763E-3</v>
      </c>
      <c r="F15" s="108">
        <v>4922</v>
      </c>
      <c r="G15" s="99">
        <v>12</v>
      </c>
      <c r="H15" s="100">
        <f>F15/'1'!D15</f>
        <v>2.2073233625580196E-2</v>
      </c>
      <c r="I15" s="222">
        <f t="shared" si="0"/>
        <v>256</v>
      </c>
    </row>
    <row r="16" spans="2:9" s="29" customFormat="1" ht="24.75" customHeight="1" x14ac:dyDescent="0.2">
      <c r="B16" s="19">
        <v>2006</v>
      </c>
      <c r="C16" s="108">
        <v>5977</v>
      </c>
      <c r="D16" s="99">
        <v>24</v>
      </c>
      <c r="E16" s="100">
        <f>C16/'1'!C16</f>
        <v>7.5530208924367431E-3</v>
      </c>
      <c r="F16" s="108">
        <v>5490</v>
      </c>
      <c r="G16" s="99">
        <v>12</v>
      </c>
      <c r="H16" s="100">
        <f>F16/'1'!D16</f>
        <v>2.1002134643193244E-2</v>
      </c>
      <c r="I16" s="222">
        <f t="shared" si="0"/>
        <v>487</v>
      </c>
    </row>
    <row r="17" spans="2:9" s="29" customFormat="1" ht="24.75" customHeight="1" x14ac:dyDescent="0.2">
      <c r="B17" s="19">
        <v>2007</v>
      </c>
      <c r="C17" s="108">
        <v>6405</v>
      </c>
      <c r="D17" s="99">
        <v>26</v>
      </c>
      <c r="E17" s="100">
        <f>C17/'1'!C17</f>
        <v>7.3249977413160751E-3</v>
      </c>
      <c r="F17" s="108">
        <v>6564</v>
      </c>
      <c r="G17" s="99">
        <v>12</v>
      </c>
      <c r="H17" s="100">
        <f>F17/'1'!D17</f>
        <v>1.9415063533754526E-2</v>
      </c>
      <c r="I17" s="222">
        <f t="shared" si="0"/>
        <v>-159</v>
      </c>
    </row>
    <row r="18" spans="2:9" s="29" customFormat="1" ht="24.75" customHeight="1" thickBot="1" x14ac:dyDescent="0.25">
      <c r="B18" s="24">
        <v>2008</v>
      </c>
      <c r="C18" s="109">
        <v>9790</v>
      </c>
      <c r="D18" s="110">
        <v>23</v>
      </c>
      <c r="E18" s="111">
        <f>C18/'1'!C18</f>
        <v>8.3284984372368094E-3</v>
      </c>
      <c r="F18" s="109">
        <v>10851</v>
      </c>
      <c r="G18" s="110">
        <v>10</v>
      </c>
      <c r="H18" s="111">
        <f>F18/'1'!D18</f>
        <v>2.5132425252401256E-2</v>
      </c>
      <c r="I18" s="223">
        <f>C18-F18</f>
        <v>-1061</v>
      </c>
    </row>
    <row r="19" spans="2:9" s="29" customFormat="1" ht="10.5" customHeight="1" thickTop="1" thickBot="1" x14ac:dyDescent="0.25">
      <c r="B19" s="174"/>
      <c r="C19" s="187"/>
      <c r="D19" s="187"/>
      <c r="E19" s="187"/>
      <c r="F19" s="187"/>
      <c r="G19" s="187"/>
      <c r="H19" s="187"/>
      <c r="I19" s="187"/>
    </row>
    <row r="20" spans="2:9" s="31" customFormat="1" ht="24.75" customHeight="1" thickBot="1" x14ac:dyDescent="0.6">
      <c r="B20" s="441" t="s">
        <v>532</v>
      </c>
      <c r="C20" s="442"/>
      <c r="D20" s="443"/>
      <c r="E20" s="117" t="s">
        <v>3</v>
      </c>
      <c r="F20" s="441" t="s">
        <v>533</v>
      </c>
      <c r="G20" s="442"/>
      <c r="H20" s="443"/>
      <c r="I20" s="117" t="s">
        <v>3</v>
      </c>
    </row>
    <row r="21" spans="2:9" s="29" customFormat="1" ht="24.75" customHeight="1" x14ac:dyDescent="0.2">
      <c r="B21" s="444" t="s">
        <v>63</v>
      </c>
      <c r="C21" s="446"/>
      <c r="D21" s="521"/>
      <c r="E21" s="155">
        <v>9593</v>
      </c>
      <c r="F21" s="444" t="s">
        <v>661</v>
      </c>
      <c r="G21" s="446"/>
      <c r="H21" s="521"/>
      <c r="I21" s="128">
        <v>2605</v>
      </c>
    </row>
    <row r="22" spans="2:9" s="29" customFormat="1" ht="24.75" customHeight="1" x14ac:dyDescent="0.2">
      <c r="B22" s="447" t="s">
        <v>662</v>
      </c>
      <c r="C22" s="448"/>
      <c r="D22" s="518"/>
      <c r="E22" s="155">
        <v>48</v>
      </c>
      <c r="F22" s="447" t="s">
        <v>69</v>
      </c>
      <c r="G22" s="448"/>
      <c r="H22" s="518"/>
      <c r="I22" s="128">
        <v>2128</v>
      </c>
    </row>
    <row r="23" spans="2:9" s="29" customFormat="1" ht="24.75" customHeight="1" x14ac:dyDescent="0.2">
      <c r="B23" s="447" t="s">
        <v>201</v>
      </c>
      <c r="C23" s="448"/>
      <c r="D23" s="518"/>
      <c r="E23" s="155">
        <v>26</v>
      </c>
      <c r="F23" s="447" t="s">
        <v>258</v>
      </c>
      <c r="G23" s="448"/>
      <c r="H23" s="518"/>
      <c r="I23" s="128">
        <v>1299</v>
      </c>
    </row>
    <row r="24" spans="2:9" s="29" customFormat="1" ht="24.75" customHeight="1" x14ac:dyDescent="0.2">
      <c r="B24" s="447" t="s">
        <v>663</v>
      </c>
      <c r="C24" s="448"/>
      <c r="D24" s="518"/>
      <c r="E24" s="155">
        <v>26</v>
      </c>
      <c r="F24" s="447" t="s">
        <v>664</v>
      </c>
      <c r="G24" s="448"/>
      <c r="H24" s="518"/>
      <c r="I24" s="155">
        <v>643</v>
      </c>
    </row>
    <row r="25" spans="2:9" s="29" customFormat="1" ht="24.75" customHeight="1" thickBot="1" x14ac:dyDescent="0.25">
      <c r="B25" s="459" t="s">
        <v>228</v>
      </c>
      <c r="C25" s="460"/>
      <c r="D25" s="461"/>
      <c r="E25" s="129">
        <v>21</v>
      </c>
      <c r="F25" s="459" t="s">
        <v>861</v>
      </c>
      <c r="G25" s="460"/>
      <c r="H25" s="461"/>
      <c r="I25" s="129">
        <v>341</v>
      </c>
    </row>
    <row r="26" spans="2:9" s="29" customFormat="1" ht="24.75" customHeight="1" x14ac:dyDescent="0.2">
      <c r="E26" s="30"/>
      <c r="H26" s="30"/>
      <c r="I26" s="120"/>
    </row>
    <row r="27" spans="2:9" s="29" customFormat="1" ht="24.75" customHeight="1" x14ac:dyDescent="0.2">
      <c r="B27" s="432" t="s">
        <v>257</v>
      </c>
      <c r="C27" s="433"/>
      <c r="D27" s="433"/>
      <c r="E27" s="433"/>
      <c r="F27" s="433"/>
      <c r="G27" s="433"/>
      <c r="H27" s="433"/>
      <c r="I27" s="433"/>
    </row>
    <row r="28" spans="2:9" s="29" customFormat="1" ht="24.75" customHeight="1" x14ac:dyDescent="0.2">
      <c r="E28" s="30"/>
      <c r="H28" s="30"/>
      <c r="I28" s="120"/>
    </row>
    <row r="29" spans="2:9" s="29" customFormat="1" ht="24.75" customHeight="1" x14ac:dyDescent="0.2">
      <c r="E29" s="30"/>
      <c r="H29" s="30"/>
      <c r="I29" s="120"/>
    </row>
    <row r="30" spans="2:9" s="29" customFormat="1" ht="24.75" customHeight="1" x14ac:dyDescent="0.2">
      <c r="E30" s="30"/>
      <c r="H30" s="30"/>
      <c r="I30" s="120"/>
    </row>
    <row r="31" spans="2:9" s="29" customFormat="1" ht="24.75" customHeight="1" x14ac:dyDescent="0.2">
      <c r="E31" s="30"/>
      <c r="H31" s="30"/>
      <c r="I31" s="120"/>
    </row>
    <row r="32" spans="2:9" s="29" customFormat="1" ht="24.75" customHeight="1" x14ac:dyDescent="0.2">
      <c r="E32" s="30"/>
      <c r="H32" s="30"/>
      <c r="I32" s="120"/>
    </row>
    <row r="33" spans="2:9" s="29" customFormat="1" ht="24.75" customHeight="1" x14ac:dyDescent="0.2">
      <c r="E33" s="30"/>
      <c r="H33" s="30"/>
      <c r="I33" s="120"/>
    </row>
    <row r="34" spans="2:9" s="29" customFormat="1" ht="24.75" customHeight="1" x14ac:dyDescent="0.2">
      <c r="E34" s="30"/>
      <c r="H34" s="30"/>
      <c r="I34" s="120"/>
    </row>
    <row r="35" spans="2:9" s="29" customFormat="1" ht="24.75" customHeight="1" x14ac:dyDescent="0.2">
      <c r="E35" s="30"/>
      <c r="H35" s="30"/>
      <c r="I35" s="120"/>
    </row>
    <row r="36" spans="2:9" s="29" customFormat="1" ht="24.75" customHeight="1" x14ac:dyDescent="0.2">
      <c r="E36" s="30"/>
      <c r="H36" s="30"/>
      <c r="I36" s="120"/>
    </row>
    <row r="37" spans="2:9" s="29" customFormat="1" ht="24.75" customHeight="1" x14ac:dyDescent="0.2">
      <c r="E37" s="30"/>
      <c r="H37" s="30"/>
      <c r="I37" s="120"/>
    </row>
    <row r="38" spans="2:9" s="29" customFormat="1" ht="10.5" customHeight="1" x14ac:dyDescent="0.2">
      <c r="E38" s="30"/>
      <c r="H38" s="30"/>
      <c r="I38" s="120"/>
    </row>
    <row r="39" spans="2:9" s="29" customFormat="1" ht="11.25" customHeight="1" x14ac:dyDescent="0.2">
      <c r="E39" s="30"/>
      <c r="H39" s="30"/>
      <c r="I39" s="120"/>
    </row>
    <row r="40" spans="2:9" s="29" customFormat="1" ht="24.75" customHeight="1" x14ac:dyDescent="0.2">
      <c r="B40" s="432" t="s">
        <v>259</v>
      </c>
      <c r="C40" s="433"/>
      <c r="D40" s="433"/>
      <c r="E40" s="433"/>
      <c r="F40" s="433"/>
      <c r="G40" s="433"/>
      <c r="H40" s="433"/>
      <c r="I40" s="433"/>
    </row>
    <row r="41" spans="2:9" s="29" customFormat="1" ht="24.75" customHeight="1" x14ac:dyDescent="0.2">
      <c r="B41" s="434" t="s">
        <v>260</v>
      </c>
      <c r="C41" s="435"/>
      <c r="D41" s="435"/>
      <c r="E41" s="435"/>
      <c r="F41" s="435"/>
      <c r="G41" s="435"/>
      <c r="H41" s="435"/>
      <c r="I41" s="435"/>
    </row>
    <row r="42" spans="2:9" s="29" customFormat="1" ht="24.75" customHeight="1" x14ac:dyDescent="0.2">
      <c r="B42" s="434" t="s">
        <v>531</v>
      </c>
      <c r="C42" s="435"/>
      <c r="D42" s="435"/>
      <c r="E42" s="435"/>
      <c r="F42" s="435"/>
      <c r="G42" s="435"/>
      <c r="H42" s="435"/>
      <c r="I42" s="435"/>
    </row>
    <row r="43" spans="2:9" s="29" customFormat="1" ht="24.75" customHeight="1" thickBot="1" x14ac:dyDescent="0.6">
      <c r="B43" s="192" t="s">
        <v>0</v>
      </c>
      <c r="E43" s="30"/>
      <c r="H43" s="30"/>
      <c r="I43" s="13" t="s">
        <v>23</v>
      </c>
    </row>
    <row r="44" spans="2:9" s="29" customFormat="1" ht="24.75" customHeight="1" thickTop="1" thickBot="1" x14ac:dyDescent="0.25">
      <c r="B44" s="14" t="s">
        <v>1</v>
      </c>
      <c r="C44" s="438" t="s">
        <v>15</v>
      </c>
      <c r="D44" s="439"/>
      <c r="E44" s="440"/>
      <c r="F44" s="438" t="s">
        <v>16</v>
      </c>
      <c r="G44" s="439"/>
      <c r="H44" s="440"/>
      <c r="I44" s="436" t="s">
        <v>2</v>
      </c>
    </row>
    <row r="45" spans="2:9" s="29" customFormat="1" ht="24.75" customHeight="1" thickTop="1" x14ac:dyDescent="0.2">
      <c r="B45" s="454" t="s">
        <v>9</v>
      </c>
      <c r="C45" s="88" t="s">
        <v>3</v>
      </c>
      <c r="D45" s="89" t="s">
        <v>4</v>
      </c>
      <c r="E45" s="90" t="s">
        <v>5</v>
      </c>
      <c r="F45" s="88" t="s">
        <v>3</v>
      </c>
      <c r="G45" s="89" t="s">
        <v>4</v>
      </c>
      <c r="H45" s="90" t="s">
        <v>6</v>
      </c>
      <c r="I45" s="437"/>
    </row>
    <row r="46" spans="2:9" s="29" customFormat="1" ht="24.75" customHeight="1" thickBot="1" x14ac:dyDescent="0.25">
      <c r="B46" s="455"/>
      <c r="C46" s="91" t="s">
        <v>10</v>
      </c>
      <c r="D46" s="92" t="s">
        <v>11</v>
      </c>
      <c r="E46" s="93" t="s">
        <v>12</v>
      </c>
      <c r="F46" s="91" t="s">
        <v>10</v>
      </c>
      <c r="G46" s="92" t="s">
        <v>11</v>
      </c>
      <c r="H46" s="93" t="s">
        <v>12</v>
      </c>
      <c r="I46" s="16" t="s">
        <v>13</v>
      </c>
    </row>
    <row r="47" spans="2:9" s="29" customFormat="1" ht="24.75" customHeight="1" thickTop="1" x14ac:dyDescent="0.2">
      <c r="B47" s="17">
        <v>1999</v>
      </c>
      <c r="C47" s="102">
        <v>361</v>
      </c>
      <c r="D47" s="121">
        <v>42</v>
      </c>
      <c r="E47" s="96">
        <f>C47/'1'!C9</f>
        <v>1.8991603712043097E-3</v>
      </c>
      <c r="F47" s="94">
        <v>411</v>
      </c>
      <c r="G47" s="95">
        <v>36</v>
      </c>
      <c r="H47" s="96">
        <f>F47/'1'!D9</f>
        <v>3.9150314345589637E-3</v>
      </c>
      <c r="I47" s="97">
        <f t="shared" ref="I47:I55" si="1">C47-F47</f>
        <v>-50</v>
      </c>
    </row>
    <row r="48" spans="2:9" s="29" customFormat="1" ht="24.75" customHeight="1" x14ac:dyDescent="0.2">
      <c r="B48" s="19">
        <v>2000</v>
      </c>
      <c r="C48" s="108">
        <v>252</v>
      </c>
      <c r="D48" s="121">
        <v>45</v>
      </c>
      <c r="E48" s="96">
        <f>C48/'1'!C10</f>
        <v>8.6731164365881608E-4</v>
      </c>
      <c r="F48" s="98">
        <v>787</v>
      </c>
      <c r="G48" s="99">
        <v>27</v>
      </c>
      <c r="H48" s="96">
        <f>F48/'1'!D10</f>
        <v>6.9498410455669374E-3</v>
      </c>
      <c r="I48" s="97">
        <f t="shared" si="1"/>
        <v>-535</v>
      </c>
    </row>
    <row r="49" spans="2:9" s="29" customFormat="1" ht="24.75" customHeight="1" x14ac:dyDescent="0.2">
      <c r="B49" s="19">
        <v>2001</v>
      </c>
      <c r="C49" s="108">
        <v>558</v>
      </c>
      <c r="D49" s="105">
        <v>43</v>
      </c>
      <c r="E49" s="96">
        <f>C49/'1'!C11</f>
        <v>2.1891109384930443E-3</v>
      </c>
      <c r="F49" s="98">
        <v>592</v>
      </c>
      <c r="G49" s="99">
        <v>31</v>
      </c>
      <c r="H49" s="96">
        <f>F49/'1'!D11</f>
        <v>5.0628148224166388E-3</v>
      </c>
      <c r="I49" s="97">
        <f t="shared" si="1"/>
        <v>-34</v>
      </c>
    </row>
    <row r="50" spans="2:9" s="29" customFormat="1" ht="24.75" customHeight="1" x14ac:dyDescent="0.2">
      <c r="B50" s="17">
        <v>2002</v>
      </c>
      <c r="C50" s="94">
        <v>520</v>
      </c>
      <c r="D50" s="95">
        <v>46</v>
      </c>
      <c r="E50" s="96">
        <f>C50/'1'!C12</f>
        <v>1.9135868345225785E-3</v>
      </c>
      <c r="F50" s="102">
        <v>519</v>
      </c>
      <c r="G50" s="95">
        <v>37</v>
      </c>
      <c r="H50" s="96">
        <f>F50/'1'!D12</f>
        <v>4.2861036097415952E-3</v>
      </c>
      <c r="I50" s="103">
        <f t="shared" si="1"/>
        <v>1</v>
      </c>
    </row>
    <row r="51" spans="2:9" s="29" customFormat="1" ht="24.75" customHeight="1" x14ac:dyDescent="0.2">
      <c r="B51" s="20">
        <v>2003</v>
      </c>
      <c r="C51" s="98">
        <v>698</v>
      </c>
      <c r="D51" s="99">
        <v>44</v>
      </c>
      <c r="E51" s="100">
        <f>C51/'1'!C13</f>
        <v>1.9962020682712548E-3</v>
      </c>
      <c r="F51" s="108">
        <v>517</v>
      </c>
      <c r="G51" s="99">
        <v>45</v>
      </c>
      <c r="H51" s="100">
        <f>F51/'1'!D13</f>
        <v>3.3058168308918033E-3</v>
      </c>
      <c r="I51" s="101">
        <f t="shared" si="1"/>
        <v>181</v>
      </c>
    </row>
    <row r="52" spans="2:9" s="29" customFormat="1" ht="24.75" customHeight="1" x14ac:dyDescent="0.2">
      <c r="B52" s="19">
        <v>2004</v>
      </c>
      <c r="C52" s="108">
        <v>1068</v>
      </c>
      <c r="D52" s="99">
        <v>41</v>
      </c>
      <c r="E52" s="100">
        <f>C52/'1'!C14</f>
        <v>2.2603605148034567E-3</v>
      </c>
      <c r="F52" s="108">
        <v>746</v>
      </c>
      <c r="G52" s="99">
        <v>40</v>
      </c>
      <c r="H52" s="100">
        <f>F52/'1'!D14</f>
        <v>4.1990554939518969E-3</v>
      </c>
      <c r="I52" s="101">
        <f t="shared" si="1"/>
        <v>322</v>
      </c>
    </row>
    <row r="53" spans="2:9" s="29" customFormat="1" ht="24.75" customHeight="1" x14ac:dyDescent="0.2">
      <c r="B53" s="19">
        <v>2005</v>
      </c>
      <c r="C53" s="108">
        <v>1481</v>
      </c>
      <c r="D53" s="99">
        <v>40</v>
      </c>
      <c r="E53" s="100">
        <f>C53/'1'!C15</f>
        <v>2.1871271103339912E-3</v>
      </c>
      <c r="F53" s="108">
        <v>1284</v>
      </c>
      <c r="G53" s="99">
        <v>35</v>
      </c>
      <c r="H53" s="100">
        <f>F53/'1'!D15</f>
        <v>5.7582348588470075E-3</v>
      </c>
      <c r="I53" s="101">
        <f t="shared" si="1"/>
        <v>197</v>
      </c>
    </row>
    <row r="54" spans="2:9" s="29" customFormat="1" ht="24.75" customHeight="1" x14ac:dyDescent="0.2">
      <c r="B54" s="19">
        <v>2006</v>
      </c>
      <c r="C54" s="108">
        <v>1165</v>
      </c>
      <c r="D54" s="99">
        <v>44</v>
      </c>
      <c r="E54" s="100">
        <f>C54/'1'!C16</f>
        <v>1.4721882783484701E-3</v>
      </c>
      <c r="F54" s="108">
        <v>1598</v>
      </c>
      <c r="G54" s="99">
        <v>35</v>
      </c>
      <c r="H54" s="100">
        <f>F54/'1'!D16</f>
        <v>6.1131896465979598E-3</v>
      </c>
      <c r="I54" s="101">
        <f t="shared" si="1"/>
        <v>-433</v>
      </c>
    </row>
    <row r="55" spans="2:9" s="29" customFormat="1" ht="24.75" customHeight="1" x14ac:dyDescent="0.2">
      <c r="B55" s="19">
        <v>2007</v>
      </c>
      <c r="C55" s="108">
        <v>1743</v>
      </c>
      <c r="D55" s="99">
        <v>41</v>
      </c>
      <c r="E55" s="100">
        <f>C55/'1'!C17</f>
        <v>1.9933600410794567E-3</v>
      </c>
      <c r="F55" s="108">
        <v>1508</v>
      </c>
      <c r="G55" s="99">
        <v>40</v>
      </c>
      <c r="H55" s="100">
        <f>F55/'1'!D17</f>
        <v>4.4603771799058235E-3</v>
      </c>
      <c r="I55" s="101">
        <f t="shared" si="1"/>
        <v>235</v>
      </c>
    </row>
    <row r="56" spans="2:9" s="29" customFormat="1" ht="24.75" customHeight="1" thickBot="1" x14ac:dyDescent="0.25">
      <c r="B56" s="24">
        <v>2008</v>
      </c>
      <c r="C56" s="109">
        <v>1522</v>
      </c>
      <c r="D56" s="110">
        <v>43</v>
      </c>
      <c r="E56" s="111">
        <f>C56/'1'!C18</f>
        <v>1.2947880103651099E-3</v>
      </c>
      <c r="F56" s="109">
        <v>1618</v>
      </c>
      <c r="G56" s="110">
        <v>42</v>
      </c>
      <c r="H56" s="111">
        <f>F56/'1'!D18</f>
        <v>3.7475130456534177E-3</v>
      </c>
      <c r="I56" s="112">
        <f>C56-F56</f>
        <v>-96</v>
      </c>
    </row>
    <row r="57" spans="2:9" s="29" customFormat="1" ht="10.5" customHeight="1" thickTop="1" thickBot="1" x14ac:dyDescent="0.25">
      <c r="B57" s="174"/>
      <c r="C57" s="187"/>
      <c r="D57" s="187"/>
      <c r="E57" s="187"/>
      <c r="F57" s="187"/>
      <c r="G57" s="187"/>
      <c r="H57" s="187"/>
      <c r="I57" s="187"/>
    </row>
    <row r="58" spans="2:9" s="31" customFormat="1" ht="24.75" customHeight="1" thickBot="1" x14ac:dyDescent="0.6">
      <c r="B58" s="441" t="s">
        <v>532</v>
      </c>
      <c r="C58" s="442"/>
      <c r="D58" s="443"/>
      <c r="E58" s="117" t="s">
        <v>3</v>
      </c>
      <c r="F58" s="441" t="s">
        <v>533</v>
      </c>
      <c r="G58" s="442"/>
      <c r="H58" s="443"/>
      <c r="I58" s="117" t="s">
        <v>3</v>
      </c>
    </row>
    <row r="59" spans="2:9" s="29" customFormat="1" ht="24.75" customHeight="1" x14ac:dyDescent="0.2">
      <c r="B59" s="444" t="s">
        <v>63</v>
      </c>
      <c r="C59" s="446"/>
      <c r="D59" s="446"/>
      <c r="E59" s="155">
        <v>1394</v>
      </c>
      <c r="F59" s="451" t="s">
        <v>665</v>
      </c>
      <c r="G59" s="517"/>
      <c r="H59" s="448"/>
      <c r="I59" s="128">
        <v>319</v>
      </c>
    </row>
    <row r="60" spans="2:9" s="29" customFormat="1" ht="24.75" customHeight="1" x14ac:dyDescent="0.2">
      <c r="B60" s="447" t="s">
        <v>576</v>
      </c>
      <c r="C60" s="448"/>
      <c r="D60" s="448"/>
      <c r="E60" s="155">
        <v>75</v>
      </c>
      <c r="F60" s="451" t="s">
        <v>864</v>
      </c>
      <c r="G60" s="517"/>
      <c r="H60" s="448"/>
      <c r="I60" s="128">
        <v>190</v>
      </c>
    </row>
    <row r="61" spans="2:9" s="29" customFormat="1" ht="24.75" customHeight="1" x14ac:dyDescent="0.2">
      <c r="B61" s="447" t="s">
        <v>154</v>
      </c>
      <c r="C61" s="448"/>
      <c r="D61" s="448"/>
      <c r="E61" s="155">
        <v>21</v>
      </c>
      <c r="F61" s="451" t="s">
        <v>185</v>
      </c>
      <c r="G61" s="448"/>
      <c r="H61" s="448"/>
      <c r="I61" s="128">
        <v>81</v>
      </c>
    </row>
    <row r="62" spans="2:9" s="29" customFormat="1" ht="24.75" customHeight="1" x14ac:dyDescent="0.2">
      <c r="B62" s="447" t="s">
        <v>606</v>
      </c>
      <c r="C62" s="448"/>
      <c r="D62" s="448"/>
      <c r="E62" s="155">
        <v>19</v>
      </c>
      <c r="F62" s="447" t="s">
        <v>860</v>
      </c>
      <c r="G62" s="448"/>
      <c r="H62" s="448"/>
      <c r="I62" s="155">
        <v>62</v>
      </c>
    </row>
    <row r="63" spans="2:9" s="29" customFormat="1" ht="24.75" customHeight="1" thickBot="1" x14ac:dyDescent="0.25">
      <c r="B63" s="459" t="s">
        <v>108</v>
      </c>
      <c r="C63" s="460"/>
      <c r="D63" s="461"/>
      <c r="E63" s="129">
        <v>7</v>
      </c>
      <c r="F63" s="459" t="s">
        <v>862</v>
      </c>
      <c r="G63" s="460"/>
      <c r="H63" s="461"/>
      <c r="I63" s="129">
        <v>40</v>
      </c>
    </row>
    <row r="64" spans="2:9" s="29" customFormat="1" ht="24.75" customHeight="1" x14ac:dyDescent="0.2">
      <c r="E64" s="30"/>
      <c r="H64" s="30"/>
      <c r="I64" s="120"/>
    </row>
    <row r="65" spans="2:9" s="29" customFormat="1" ht="24.75" customHeight="1" x14ac:dyDescent="0.2">
      <c r="B65" s="432" t="s">
        <v>261</v>
      </c>
      <c r="C65" s="433"/>
      <c r="D65" s="433"/>
      <c r="E65" s="433"/>
      <c r="F65" s="433"/>
      <c r="G65" s="433"/>
      <c r="H65" s="433"/>
      <c r="I65" s="433"/>
    </row>
    <row r="66" spans="2:9" s="29" customFormat="1" ht="24.75" customHeight="1" x14ac:dyDescent="0.2">
      <c r="E66" s="30"/>
      <c r="H66" s="30"/>
      <c r="I66" s="120"/>
    </row>
    <row r="67" spans="2:9" s="29" customFormat="1" ht="24.75" customHeight="1" x14ac:dyDescent="0.2">
      <c r="E67" s="30"/>
      <c r="H67" s="30"/>
      <c r="I67" s="120"/>
    </row>
    <row r="68" spans="2:9" s="29" customFormat="1" ht="24.75" customHeight="1" x14ac:dyDescent="0.2">
      <c r="E68" s="30"/>
      <c r="H68" s="30"/>
      <c r="I68" s="120"/>
    </row>
    <row r="69" spans="2:9" s="29" customFormat="1" ht="24.75" customHeight="1" x14ac:dyDescent="0.2">
      <c r="E69" s="30"/>
      <c r="H69" s="30"/>
      <c r="I69" s="120"/>
    </row>
    <row r="70" spans="2:9" s="27" customFormat="1" ht="24.75" customHeight="1" x14ac:dyDescent="0.2">
      <c r="B70" s="29"/>
      <c r="C70" s="29"/>
      <c r="D70" s="29"/>
      <c r="E70" s="30"/>
      <c r="F70" s="29"/>
      <c r="G70" s="29"/>
      <c r="H70" s="30"/>
      <c r="I70" s="120"/>
    </row>
    <row r="71" spans="2:9" s="27" customFormat="1" ht="24.75" customHeight="1" x14ac:dyDescent="0.2">
      <c r="B71" s="29"/>
      <c r="C71" s="29"/>
      <c r="D71" s="29"/>
      <c r="E71" s="30"/>
      <c r="F71" s="29"/>
      <c r="G71" s="29"/>
      <c r="H71" s="30"/>
      <c r="I71" s="120"/>
    </row>
    <row r="72" spans="2:9" s="27" customFormat="1" ht="24.75" customHeight="1" x14ac:dyDescent="0.2">
      <c r="B72" s="29"/>
      <c r="C72" s="29"/>
      <c r="D72" s="29"/>
      <c r="E72" s="30"/>
      <c r="F72" s="29"/>
      <c r="G72" s="29"/>
      <c r="H72" s="30"/>
      <c r="I72" s="120"/>
    </row>
    <row r="73" spans="2:9" s="27" customFormat="1" ht="24.75" customHeight="1" x14ac:dyDescent="0.2">
      <c r="B73" s="29"/>
      <c r="C73" s="29"/>
      <c r="D73" s="29"/>
      <c r="E73" s="30"/>
      <c r="F73" s="29"/>
      <c r="G73" s="29"/>
      <c r="H73" s="30"/>
      <c r="I73" s="120"/>
    </row>
    <row r="74" spans="2:9" s="27" customFormat="1" ht="24.75" customHeight="1" x14ac:dyDescent="0.2">
      <c r="B74" s="29"/>
      <c r="C74" s="29"/>
      <c r="D74" s="29"/>
      <c r="E74" s="30"/>
      <c r="F74" s="29"/>
      <c r="G74" s="29"/>
      <c r="H74" s="30"/>
      <c r="I74" s="120"/>
    </row>
    <row r="75" spans="2:9" s="27" customFormat="1" ht="24.75" customHeight="1" x14ac:dyDescent="0.2">
      <c r="B75" s="29"/>
      <c r="C75" s="29"/>
      <c r="D75" s="29"/>
      <c r="E75" s="30"/>
      <c r="F75" s="29"/>
      <c r="G75" s="29"/>
      <c r="H75" s="30"/>
      <c r="I75" s="120"/>
    </row>
    <row r="76" spans="2:9" s="29" customFormat="1" ht="10.5" customHeight="1" x14ac:dyDescent="0.2">
      <c r="E76" s="30"/>
      <c r="H76" s="30"/>
      <c r="I76" s="120"/>
    </row>
    <row r="77" spans="2:9" s="29" customFormat="1" ht="10.5" customHeight="1" x14ac:dyDescent="0.2">
      <c r="E77" s="30"/>
      <c r="H77" s="30"/>
      <c r="I77" s="120"/>
    </row>
    <row r="78" spans="2:9" s="29" customFormat="1" ht="24.75" customHeight="1" x14ac:dyDescent="0.2">
      <c r="B78" s="432" t="s">
        <v>262</v>
      </c>
      <c r="C78" s="433"/>
      <c r="D78" s="433"/>
      <c r="E78" s="433"/>
      <c r="F78" s="433"/>
      <c r="G78" s="433"/>
      <c r="H78" s="433"/>
      <c r="I78" s="433"/>
    </row>
    <row r="79" spans="2:9" s="29" customFormat="1" ht="24.75" customHeight="1" x14ac:dyDescent="0.2">
      <c r="B79" s="434" t="s">
        <v>263</v>
      </c>
      <c r="C79" s="435"/>
      <c r="D79" s="435"/>
      <c r="E79" s="435"/>
      <c r="F79" s="435"/>
      <c r="G79" s="435"/>
      <c r="H79" s="435"/>
      <c r="I79" s="435"/>
    </row>
    <row r="80" spans="2:9" s="29" customFormat="1" ht="24.75" customHeight="1" x14ac:dyDescent="0.2">
      <c r="B80" s="434" t="s">
        <v>531</v>
      </c>
      <c r="C80" s="435"/>
      <c r="D80" s="435"/>
      <c r="E80" s="435"/>
      <c r="F80" s="435"/>
      <c r="G80" s="435"/>
      <c r="H80" s="435"/>
      <c r="I80" s="435"/>
    </row>
    <row r="81" spans="2:9" s="29" customFormat="1" ht="24.75" customHeight="1" thickBot="1" x14ac:dyDescent="0.6">
      <c r="B81" s="192" t="s">
        <v>0</v>
      </c>
      <c r="E81" s="30"/>
      <c r="H81" s="30"/>
      <c r="I81" s="13" t="s">
        <v>23</v>
      </c>
    </row>
    <row r="82" spans="2:9" s="29" customFormat="1" ht="24.75" customHeight="1" thickTop="1" thickBot="1" x14ac:dyDescent="0.25">
      <c r="B82" s="14" t="s">
        <v>1</v>
      </c>
      <c r="C82" s="438" t="s">
        <v>15</v>
      </c>
      <c r="D82" s="439"/>
      <c r="E82" s="440"/>
      <c r="F82" s="438" t="s">
        <v>16</v>
      </c>
      <c r="G82" s="439"/>
      <c r="H82" s="440"/>
      <c r="I82" s="436" t="s">
        <v>2</v>
      </c>
    </row>
    <row r="83" spans="2:9" s="29" customFormat="1" ht="24.75" customHeight="1" thickTop="1" x14ac:dyDescent="0.2">
      <c r="B83" s="454" t="s">
        <v>9</v>
      </c>
      <c r="C83" s="88" t="s">
        <v>3</v>
      </c>
      <c r="D83" s="89" t="s">
        <v>4</v>
      </c>
      <c r="E83" s="90" t="s">
        <v>5</v>
      </c>
      <c r="F83" s="88" t="s">
        <v>3</v>
      </c>
      <c r="G83" s="89" t="s">
        <v>4</v>
      </c>
      <c r="H83" s="90" t="s">
        <v>6</v>
      </c>
      <c r="I83" s="437"/>
    </row>
    <row r="84" spans="2:9" s="29" customFormat="1" ht="24.75" customHeight="1" thickBot="1" x14ac:dyDescent="0.25">
      <c r="B84" s="455"/>
      <c r="C84" s="91" t="s">
        <v>10</v>
      </c>
      <c r="D84" s="92" t="s">
        <v>11</v>
      </c>
      <c r="E84" s="93" t="s">
        <v>12</v>
      </c>
      <c r="F84" s="91" t="s">
        <v>10</v>
      </c>
      <c r="G84" s="92" t="s">
        <v>11</v>
      </c>
      <c r="H84" s="93" t="s">
        <v>12</v>
      </c>
      <c r="I84" s="16" t="s">
        <v>13</v>
      </c>
    </row>
    <row r="85" spans="2:9" s="29" customFormat="1" ht="24.75" customHeight="1" thickTop="1" x14ac:dyDescent="0.2">
      <c r="B85" s="17">
        <v>1999</v>
      </c>
      <c r="C85" s="102">
        <v>49</v>
      </c>
      <c r="D85" s="121">
        <v>59</v>
      </c>
      <c r="E85" s="96">
        <f>C85/'1'!C9</f>
        <v>2.5778077060667915E-4</v>
      </c>
      <c r="F85" s="94">
        <v>121</v>
      </c>
      <c r="G85" s="95">
        <v>62</v>
      </c>
      <c r="H85" s="96">
        <f>F85/'1'!D9</f>
        <v>1.1526004953324443E-3</v>
      </c>
      <c r="I85" s="97">
        <f t="shared" ref="I85:I93" si="2">C85-F85</f>
        <v>-72</v>
      </c>
    </row>
    <row r="86" spans="2:9" s="29" customFormat="1" ht="24.75" customHeight="1" x14ac:dyDescent="0.2">
      <c r="B86" s="19">
        <v>2000</v>
      </c>
      <c r="C86" s="108">
        <v>9</v>
      </c>
      <c r="D86" s="121">
        <v>74</v>
      </c>
      <c r="E86" s="96">
        <f>C86/'1'!C10</f>
        <v>3.0975415844957719E-5</v>
      </c>
      <c r="F86" s="98">
        <v>154</v>
      </c>
      <c r="G86" s="99">
        <v>55</v>
      </c>
      <c r="H86" s="96">
        <f>F86/'1'!D10</f>
        <v>1.3599434828682445E-3</v>
      </c>
      <c r="I86" s="97">
        <f t="shared" si="2"/>
        <v>-145</v>
      </c>
    </row>
    <row r="87" spans="2:9" s="29" customFormat="1" ht="24.75" customHeight="1" x14ac:dyDescent="0.2">
      <c r="B87" s="19">
        <v>2001</v>
      </c>
      <c r="C87" s="108">
        <v>42</v>
      </c>
      <c r="D87" s="105">
        <v>66</v>
      </c>
      <c r="E87" s="96">
        <f>C87/'1'!C11</f>
        <v>1.6477179106936892E-4</v>
      </c>
      <c r="F87" s="98">
        <v>231</v>
      </c>
      <c r="G87" s="99">
        <v>50</v>
      </c>
      <c r="H87" s="96">
        <f>F87/'1'!D11</f>
        <v>1.9755240269902761E-3</v>
      </c>
      <c r="I87" s="97">
        <f t="shared" si="2"/>
        <v>-189</v>
      </c>
    </row>
    <row r="88" spans="2:9" s="29" customFormat="1" ht="24.75" customHeight="1" x14ac:dyDescent="0.2">
      <c r="B88" s="17">
        <v>2002</v>
      </c>
      <c r="C88" s="94">
        <v>30</v>
      </c>
      <c r="D88" s="95">
        <v>67</v>
      </c>
      <c r="E88" s="96">
        <f>C88/'1'!C12</f>
        <v>1.1039924045322569E-4</v>
      </c>
      <c r="F88" s="102">
        <v>311</v>
      </c>
      <c r="G88" s="95">
        <v>49</v>
      </c>
      <c r="H88" s="96">
        <f>F88/'1'!D12</f>
        <v>2.5683588104617266E-3</v>
      </c>
      <c r="I88" s="103">
        <f t="shared" si="2"/>
        <v>-281</v>
      </c>
    </row>
    <row r="89" spans="2:9" s="29" customFormat="1" ht="24.75" customHeight="1" x14ac:dyDescent="0.2">
      <c r="B89" s="20">
        <v>2003</v>
      </c>
      <c r="C89" s="98">
        <v>12</v>
      </c>
      <c r="D89" s="99">
        <v>76</v>
      </c>
      <c r="E89" s="96">
        <f>C89/'1'!C13</f>
        <v>3.4318660199505808E-5</v>
      </c>
      <c r="F89" s="108">
        <v>664</v>
      </c>
      <c r="G89" s="99">
        <v>36</v>
      </c>
      <c r="H89" s="96">
        <f>F89/'1'!D13</f>
        <v>4.2457686183987571E-3</v>
      </c>
      <c r="I89" s="101">
        <f t="shared" si="2"/>
        <v>-652</v>
      </c>
    </row>
    <row r="90" spans="2:9" s="29" customFormat="1" ht="24.75" customHeight="1" x14ac:dyDescent="0.2">
      <c r="B90" s="19">
        <v>2004</v>
      </c>
      <c r="C90" s="108">
        <v>79</v>
      </c>
      <c r="D90" s="99">
        <v>64</v>
      </c>
      <c r="E90" s="96">
        <f>C90/'1'!C14</f>
        <v>1.6719895193770886E-4</v>
      </c>
      <c r="F90" s="108">
        <v>698</v>
      </c>
      <c r="G90" s="99">
        <v>43</v>
      </c>
      <c r="H90" s="96">
        <f>F90/'1'!D14</f>
        <v>3.9288749795957428E-3</v>
      </c>
      <c r="I90" s="101">
        <f t="shared" si="2"/>
        <v>-619</v>
      </c>
    </row>
    <row r="91" spans="2:9" s="29" customFormat="1" ht="24.75" customHeight="1" x14ac:dyDescent="0.2">
      <c r="B91" s="19">
        <v>2005</v>
      </c>
      <c r="C91" s="108">
        <v>1</v>
      </c>
      <c r="D91" s="99">
        <v>123</v>
      </c>
      <c r="E91" s="96">
        <f>C91/'1'!C15</f>
        <v>1.4767907564712971E-6</v>
      </c>
      <c r="F91" s="108">
        <v>1033</v>
      </c>
      <c r="G91" s="99">
        <v>39</v>
      </c>
      <c r="H91" s="96">
        <f>F91/'1'!D15</f>
        <v>4.6325986052873514E-3</v>
      </c>
      <c r="I91" s="101">
        <f t="shared" si="2"/>
        <v>-1032</v>
      </c>
    </row>
    <row r="92" spans="2:9" s="29" customFormat="1" ht="24.75" customHeight="1" x14ac:dyDescent="0.2">
      <c r="B92" s="19">
        <v>2006</v>
      </c>
      <c r="C92" s="108">
        <v>1</v>
      </c>
      <c r="D92" s="99">
        <v>122</v>
      </c>
      <c r="E92" s="96">
        <f>C92/'1'!C16</f>
        <v>1.2636809256210043E-6</v>
      </c>
      <c r="F92" s="108">
        <v>1591</v>
      </c>
      <c r="G92" s="99">
        <v>36</v>
      </c>
      <c r="H92" s="96">
        <f>F92/'1'!D16</f>
        <v>6.0864109685465299E-3</v>
      </c>
      <c r="I92" s="101">
        <f t="shared" si="2"/>
        <v>-1590</v>
      </c>
    </row>
    <row r="93" spans="2:9" s="29" customFormat="1" ht="24.75" customHeight="1" x14ac:dyDescent="0.2">
      <c r="B93" s="19">
        <v>2007</v>
      </c>
      <c r="C93" s="108">
        <v>71</v>
      </c>
      <c r="D93" s="99">
        <v>70</v>
      </c>
      <c r="E93" s="100">
        <f>C93/'1'!C17</f>
        <v>8.1198257554011136E-5</v>
      </c>
      <c r="F93" s="108">
        <v>2181</v>
      </c>
      <c r="G93" s="99">
        <v>33</v>
      </c>
      <c r="H93" s="100">
        <f>F93/'1'!D17</f>
        <v>6.4509831759778516E-3</v>
      </c>
      <c r="I93" s="101">
        <f t="shared" si="2"/>
        <v>-2110</v>
      </c>
    </row>
    <row r="94" spans="2:9" s="29" customFormat="1" ht="24.75" customHeight="1" thickBot="1" x14ac:dyDescent="0.25">
      <c r="B94" s="24">
        <v>2008</v>
      </c>
      <c r="C94" s="109">
        <v>109</v>
      </c>
      <c r="D94" s="110">
        <v>68</v>
      </c>
      <c r="E94" s="111">
        <f>C94/'1'!C18</f>
        <v>9.2727919270563054E-5</v>
      </c>
      <c r="F94" s="109">
        <v>2334</v>
      </c>
      <c r="G94" s="110">
        <v>34</v>
      </c>
      <c r="H94" s="111">
        <f>F94/'1'!D18</f>
        <v>5.4058686332231626E-3</v>
      </c>
      <c r="I94" s="112">
        <f>C94-F94</f>
        <v>-2225</v>
      </c>
    </row>
    <row r="95" spans="2:9" s="29" customFormat="1" ht="10.5" customHeight="1" thickTop="1" thickBot="1" x14ac:dyDescent="0.25">
      <c r="B95" s="174"/>
      <c r="C95" s="187"/>
      <c r="D95" s="187"/>
      <c r="E95" s="187"/>
      <c r="F95" s="187"/>
      <c r="G95" s="187"/>
      <c r="H95" s="187"/>
      <c r="I95" s="187"/>
    </row>
    <row r="96" spans="2:9" s="31" customFormat="1" ht="24.75" customHeight="1" thickBot="1" x14ac:dyDescent="0.6">
      <c r="B96" s="441" t="s">
        <v>532</v>
      </c>
      <c r="C96" s="442"/>
      <c r="D96" s="443"/>
      <c r="E96" s="117" t="s">
        <v>3</v>
      </c>
      <c r="F96" s="441" t="s">
        <v>533</v>
      </c>
      <c r="G96" s="442"/>
      <c r="H96" s="443"/>
      <c r="I96" s="117" t="s">
        <v>3</v>
      </c>
    </row>
    <row r="97" spans="2:9" s="29" customFormat="1" ht="24.75" customHeight="1" x14ac:dyDescent="0.2">
      <c r="B97" s="444" t="s">
        <v>610</v>
      </c>
      <c r="C97" s="446"/>
      <c r="D97" s="446"/>
      <c r="E97" s="155">
        <v>38</v>
      </c>
      <c r="F97" s="451" t="s">
        <v>265</v>
      </c>
      <c r="G97" s="517"/>
      <c r="H97" s="448"/>
      <c r="I97" s="128">
        <v>940</v>
      </c>
    </row>
    <row r="98" spans="2:9" s="29" customFormat="1" ht="24.75" customHeight="1" x14ac:dyDescent="0.2">
      <c r="B98" s="447" t="s">
        <v>135</v>
      </c>
      <c r="C98" s="448"/>
      <c r="D98" s="448"/>
      <c r="E98" s="155">
        <v>30</v>
      </c>
      <c r="F98" s="451" t="s">
        <v>666</v>
      </c>
      <c r="G98" s="517"/>
      <c r="H98" s="448"/>
      <c r="I98" s="128">
        <v>401</v>
      </c>
    </row>
    <row r="99" spans="2:9" s="29" customFormat="1" ht="24.75" customHeight="1" x14ac:dyDescent="0.2">
      <c r="B99" s="447" t="s">
        <v>667</v>
      </c>
      <c r="C99" s="448"/>
      <c r="D99" s="518"/>
      <c r="E99" s="155">
        <v>4</v>
      </c>
      <c r="F99" s="451" t="s">
        <v>668</v>
      </c>
      <c r="G99" s="448"/>
      <c r="H99" s="448"/>
      <c r="I99" s="128">
        <v>331</v>
      </c>
    </row>
    <row r="100" spans="2:9" s="29" customFormat="1" ht="24.75" customHeight="1" x14ac:dyDescent="0.2">
      <c r="B100" s="447" t="s">
        <v>856</v>
      </c>
      <c r="C100" s="448"/>
      <c r="D100" s="518"/>
      <c r="E100" s="155">
        <v>1</v>
      </c>
      <c r="F100" s="447" t="s">
        <v>155</v>
      </c>
      <c r="G100" s="448"/>
      <c r="H100" s="448"/>
      <c r="I100" s="155">
        <v>132</v>
      </c>
    </row>
    <row r="101" spans="2:9" s="29" customFormat="1" ht="24.75" customHeight="1" thickBot="1" x14ac:dyDescent="0.25">
      <c r="B101" s="459" t="s">
        <v>669</v>
      </c>
      <c r="C101" s="460"/>
      <c r="D101" s="461"/>
      <c r="E101" s="129">
        <v>0.5</v>
      </c>
      <c r="F101" s="459" t="s">
        <v>863</v>
      </c>
      <c r="G101" s="460"/>
      <c r="H101" s="461"/>
      <c r="I101" s="129">
        <v>92</v>
      </c>
    </row>
    <row r="102" spans="2:9" s="29" customFormat="1" ht="24.75" customHeight="1" x14ac:dyDescent="0.2">
      <c r="E102" s="30"/>
      <c r="H102" s="30"/>
      <c r="I102" s="120"/>
    </row>
    <row r="103" spans="2:9" s="29" customFormat="1" ht="24.75" customHeight="1" x14ac:dyDescent="0.2">
      <c r="B103" s="432" t="s">
        <v>264</v>
      </c>
      <c r="C103" s="433"/>
      <c r="D103" s="433"/>
      <c r="E103" s="433"/>
      <c r="F103" s="433"/>
      <c r="G103" s="433"/>
      <c r="H103" s="433"/>
      <c r="I103" s="433"/>
    </row>
    <row r="104" spans="2:9" s="29" customFormat="1" ht="24.75" customHeight="1" x14ac:dyDescent="0.2">
      <c r="E104" s="30"/>
      <c r="H104" s="30"/>
      <c r="I104" s="120"/>
    </row>
    <row r="105" spans="2:9" s="29" customFormat="1" ht="24.75" customHeight="1" x14ac:dyDescent="0.2">
      <c r="E105" s="30"/>
      <c r="H105" s="30"/>
      <c r="I105" s="120"/>
    </row>
    <row r="106" spans="2:9" s="29" customFormat="1" ht="24.75" customHeight="1" x14ac:dyDescent="0.2">
      <c r="E106" s="30"/>
      <c r="H106" s="30"/>
      <c r="I106" s="120"/>
    </row>
    <row r="107" spans="2:9" s="29" customFormat="1" ht="24.75" customHeight="1" x14ac:dyDescent="0.2">
      <c r="E107" s="30"/>
      <c r="H107" s="30"/>
      <c r="I107" s="120"/>
    </row>
    <row r="108" spans="2:9" s="29" customFormat="1" ht="24.75" customHeight="1" x14ac:dyDescent="0.2">
      <c r="E108" s="30"/>
      <c r="H108" s="30"/>
      <c r="I108" s="120"/>
    </row>
    <row r="109" spans="2:9" s="29" customFormat="1" ht="24.75" customHeight="1" x14ac:dyDescent="0.2">
      <c r="E109" s="30"/>
      <c r="H109" s="30"/>
      <c r="I109" s="120"/>
    </row>
    <row r="110" spans="2:9" s="31" customFormat="1" ht="24.75" customHeight="1" x14ac:dyDescent="0.55000000000000004">
      <c r="B110" s="29"/>
      <c r="C110" s="29"/>
      <c r="D110" s="29"/>
      <c r="E110" s="30"/>
      <c r="F110" s="29"/>
      <c r="G110" s="29"/>
      <c r="H110" s="30"/>
      <c r="I110" s="120"/>
    </row>
    <row r="111" spans="2:9" s="31" customFormat="1" ht="24.75" customHeight="1" x14ac:dyDescent="0.55000000000000004">
      <c r="B111" s="29"/>
      <c r="C111" s="29"/>
      <c r="D111" s="29"/>
      <c r="E111" s="30"/>
      <c r="F111" s="29"/>
      <c r="G111" s="29"/>
      <c r="H111" s="30"/>
      <c r="I111" s="120"/>
    </row>
    <row r="112" spans="2:9" ht="24.75" customHeight="1" x14ac:dyDescent="0.45">
      <c r="B112" s="29"/>
      <c r="C112" s="29"/>
      <c r="D112" s="29"/>
      <c r="E112" s="30"/>
      <c r="F112" s="29"/>
      <c r="G112" s="29"/>
      <c r="H112" s="30"/>
      <c r="I112" s="120"/>
    </row>
    <row r="113" spans="2:9" ht="24.75" customHeight="1" x14ac:dyDescent="0.45">
      <c r="B113" s="29"/>
      <c r="C113" s="29"/>
      <c r="D113" s="29"/>
      <c r="E113" s="30"/>
      <c r="F113" s="29"/>
      <c r="G113" s="29"/>
      <c r="H113" s="30"/>
      <c r="I113" s="120"/>
    </row>
    <row r="114" spans="2:9" ht="10.5" customHeight="1" x14ac:dyDescent="0.45">
      <c r="B114" s="29"/>
      <c r="C114" s="29"/>
      <c r="D114" s="29"/>
      <c r="E114" s="30"/>
      <c r="F114" s="29"/>
      <c r="G114" s="29"/>
      <c r="H114" s="30"/>
      <c r="I114" s="120"/>
    </row>
    <row r="115" spans="2:9" ht="24.75" customHeight="1" x14ac:dyDescent="0.45"/>
    <row r="116" spans="2:9" ht="24.75" customHeight="1" x14ac:dyDescent="0.45"/>
    <row r="117" spans="2:9" ht="24.75" customHeight="1" x14ac:dyDescent="0.45"/>
    <row r="118" spans="2:9" ht="24.75" customHeight="1" x14ac:dyDescent="0.45"/>
    <row r="119" spans="2:9" ht="24.75" customHeight="1" x14ac:dyDescent="0.45"/>
    <row r="120" spans="2:9" ht="24.75" customHeight="1" x14ac:dyDescent="0.45"/>
    <row r="121" spans="2:9" ht="24.75" customHeight="1" x14ac:dyDescent="0.45"/>
    <row r="122" spans="2:9" ht="24.75" customHeight="1" x14ac:dyDescent="0.45"/>
    <row r="123" spans="2:9" ht="24.75" customHeight="1" x14ac:dyDescent="0.45"/>
    <row r="124" spans="2:9" ht="24.75" customHeight="1" x14ac:dyDescent="0.45"/>
    <row r="125" spans="2:9" ht="24.75" customHeight="1" x14ac:dyDescent="0.45"/>
    <row r="126" spans="2:9" ht="24.75" customHeight="1" x14ac:dyDescent="0.45"/>
    <row r="127" spans="2:9" ht="24.75" customHeight="1" x14ac:dyDescent="0.45"/>
    <row r="128" spans="2:9" ht="24.75" customHeight="1" x14ac:dyDescent="0.45"/>
    <row r="129" ht="24.75" customHeight="1" x14ac:dyDescent="0.45"/>
    <row r="130" ht="24.75" customHeight="1" x14ac:dyDescent="0.45"/>
    <row r="131" ht="24.75" customHeight="1" x14ac:dyDescent="0.45"/>
    <row r="132" ht="24.75" customHeight="1" x14ac:dyDescent="0.45"/>
    <row r="133" ht="24.75" customHeight="1" x14ac:dyDescent="0.45"/>
    <row r="134" ht="24.75" customHeight="1" x14ac:dyDescent="0.45"/>
    <row r="135" ht="24.75" customHeight="1" x14ac:dyDescent="0.45"/>
    <row r="136" ht="24.75" customHeight="1" x14ac:dyDescent="0.45"/>
    <row r="137" ht="24.75" customHeight="1" x14ac:dyDescent="0.45"/>
    <row r="138" ht="24.75" customHeight="1" x14ac:dyDescent="0.45"/>
    <row r="139" ht="24.75" customHeight="1" x14ac:dyDescent="0.45"/>
    <row r="140" ht="24.75" customHeight="1" x14ac:dyDescent="0.45"/>
    <row r="141" ht="24.75" customHeight="1" x14ac:dyDescent="0.45"/>
    <row r="142" ht="24.75" customHeight="1" x14ac:dyDescent="0.45"/>
    <row r="143" ht="24.75" customHeight="1" x14ac:dyDescent="0.45"/>
  </sheetData>
  <mergeCells count="60">
    <mergeCell ref="B101:D101"/>
    <mergeCell ref="F101:H101"/>
    <mergeCell ref="B98:D98"/>
    <mergeCell ref="F98:H98"/>
    <mergeCell ref="B99:D99"/>
    <mergeCell ref="F99:H99"/>
    <mergeCell ref="B97:D97"/>
    <mergeCell ref="F97:H97"/>
    <mergeCell ref="C82:E82"/>
    <mergeCell ref="F82:H82"/>
    <mergeCell ref="B100:D100"/>
    <mergeCell ref="F100:H100"/>
    <mergeCell ref="B63:D63"/>
    <mergeCell ref="F62:H62"/>
    <mergeCell ref="F63:H63"/>
    <mergeCell ref="B65:I65"/>
    <mergeCell ref="B96:D96"/>
    <mergeCell ref="F96:H96"/>
    <mergeCell ref="B59:D59"/>
    <mergeCell ref="B60:D60"/>
    <mergeCell ref="F59:H59"/>
    <mergeCell ref="F60:H60"/>
    <mergeCell ref="B61:D61"/>
    <mergeCell ref="F24:H24"/>
    <mergeCell ref="F23:H23"/>
    <mergeCell ref="B23:D23"/>
    <mergeCell ref="B25:D25"/>
    <mergeCell ref="F25:H25"/>
    <mergeCell ref="B2:I2"/>
    <mergeCell ref="B3:I3"/>
    <mergeCell ref="B4:I4"/>
    <mergeCell ref="B40:I40"/>
    <mergeCell ref="B7:B8"/>
    <mergeCell ref="I6:I7"/>
    <mergeCell ref="C6:E6"/>
    <mergeCell ref="B27:I27"/>
    <mergeCell ref="F6:H6"/>
    <mergeCell ref="B20:D20"/>
    <mergeCell ref="F20:H20"/>
    <mergeCell ref="B21:D21"/>
    <mergeCell ref="F21:H21"/>
    <mergeCell ref="B22:D22"/>
    <mergeCell ref="B24:D24"/>
    <mergeCell ref="F22:H22"/>
    <mergeCell ref="B103:I103"/>
    <mergeCell ref="B41:I41"/>
    <mergeCell ref="B42:I42"/>
    <mergeCell ref="B78:I78"/>
    <mergeCell ref="B79:I79"/>
    <mergeCell ref="B45:B46"/>
    <mergeCell ref="I44:I45"/>
    <mergeCell ref="B62:D62"/>
    <mergeCell ref="C44:E44"/>
    <mergeCell ref="F44:H44"/>
    <mergeCell ref="I82:I83"/>
    <mergeCell ref="B80:I80"/>
    <mergeCell ref="B83:B84"/>
    <mergeCell ref="F61:H61"/>
    <mergeCell ref="B58:D58"/>
    <mergeCell ref="F58:H58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horizontalDpi="4294967294" r:id="rId1"/>
  <headerFooter alignWithMargins="0"/>
  <rowBreaks count="3" manualBreakCount="3">
    <brk id="38" max="9" man="1"/>
    <brk id="76" max="9" man="1"/>
    <brk id="114" max="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">
    <tabColor rgb="FF5B9BD5"/>
  </sheetPr>
  <dimension ref="A1:IU713"/>
  <sheetViews>
    <sheetView showGridLines="0" rightToLeft="1" view="pageBreakPreview" zoomScaleNormal="100" zoomScaleSheetLayoutView="100" workbookViewId="0">
      <selection activeCell="B3" sqref="B3:I3"/>
    </sheetView>
  </sheetViews>
  <sheetFormatPr defaultRowHeight="19.5" x14ac:dyDescent="0.45"/>
  <cols>
    <col min="1" max="1" width="2.140625" style="131" customWidth="1"/>
    <col min="2" max="2" width="13.42578125" style="131" customWidth="1"/>
    <col min="3" max="3" width="9.42578125" style="131" bestFit="1" customWidth="1"/>
    <col min="4" max="4" width="9.28515625" style="131" bestFit="1" customWidth="1"/>
    <col min="5" max="5" width="12.7109375" style="132" customWidth="1"/>
    <col min="6" max="6" width="9.42578125" style="131" bestFit="1" customWidth="1"/>
    <col min="7" max="7" width="9.140625" style="131"/>
    <col min="8" max="8" width="12.7109375" style="132" customWidth="1"/>
    <col min="9" max="9" width="20.7109375" style="133" customWidth="1"/>
    <col min="10" max="10" width="1.5703125" style="131" customWidth="1"/>
    <col min="11" max="16384" width="9.140625" style="131"/>
  </cols>
  <sheetData>
    <row r="1" spans="1:9" ht="11.25" customHeight="1" x14ac:dyDescent="0.45">
      <c r="A1" s="131" t="s">
        <v>57</v>
      </c>
    </row>
    <row r="2" spans="1:9" ht="24.75" customHeight="1" x14ac:dyDescent="0.45">
      <c r="B2" s="432" t="s">
        <v>269</v>
      </c>
      <c r="C2" s="433"/>
      <c r="D2" s="433"/>
      <c r="E2" s="433"/>
      <c r="F2" s="433"/>
      <c r="G2" s="433"/>
      <c r="H2" s="433"/>
      <c r="I2" s="433"/>
    </row>
    <row r="3" spans="1:9" ht="24.75" customHeight="1" x14ac:dyDescent="0.45">
      <c r="B3" s="434" t="s">
        <v>270</v>
      </c>
      <c r="C3" s="435"/>
      <c r="D3" s="435"/>
      <c r="E3" s="435"/>
      <c r="F3" s="435"/>
      <c r="G3" s="435"/>
      <c r="H3" s="435"/>
      <c r="I3" s="435"/>
    </row>
    <row r="4" spans="1:9" ht="24.75" customHeight="1" x14ac:dyDescent="0.45">
      <c r="B4" s="434" t="s">
        <v>531</v>
      </c>
      <c r="C4" s="435"/>
      <c r="D4" s="435"/>
      <c r="E4" s="435"/>
      <c r="F4" s="435"/>
      <c r="G4" s="435"/>
      <c r="H4" s="435"/>
      <c r="I4" s="435"/>
    </row>
    <row r="5" spans="1:9" ht="24.75" customHeight="1" thickBot="1" x14ac:dyDescent="0.6">
      <c r="B5" s="87" t="s">
        <v>0</v>
      </c>
      <c r="I5" s="13" t="s">
        <v>23</v>
      </c>
    </row>
    <row r="6" spans="1:9" ht="24.75" customHeight="1" thickTop="1" thickBot="1" x14ac:dyDescent="0.5">
      <c r="B6" s="14" t="s">
        <v>1</v>
      </c>
      <c r="C6" s="438" t="s">
        <v>15</v>
      </c>
      <c r="D6" s="513"/>
      <c r="E6" s="514"/>
      <c r="F6" s="438" t="s">
        <v>16</v>
      </c>
      <c r="G6" s="513"/>
      <c r="H6" s="514"/>
      <c r="I6" s="436" t="s">
        <v>2</v>
      </c>
    </row>
    <row r="7" spans="1:9" ht="24.75" customHeight="1" thickTop="1" x14ac:dyDescent="0.45">
      <c r="B7" s="524" t="s">
        <v>9</v>
      </c>
      <c r="C7" s="88" t="s">
        <v>3</v>
      </c>
      <c r="D7" s="89" t="s">
        <v>4</v>
      </c>
      <c r="E7" s="90" t="s">
        <v>5</v>
      </c>
      <c r="F7" s="88" t="s">
        <v>3</v>
      </c>
      <c r="G7" s="89" t="s">
        <v>4</v>
      </c>
      <c r="H7" s="90" t="s">
        <v>6</v>
      </c>
      <c r="I7" s="515"/>
    </row>
    <row r="8" spans="1:9" ht="24.75" customHeight="1" thickBot="1" x14ac:dyDescent="0.5">
      <c r="B8" s="524"/>
      <c r="C8" s="91" t="s">
        <v>10</v>
      </c>
      <c r="D8" s="92" t="s">
        <v>11</v>
      </c>
      <c r="E8" s="93" t="s">
        <v>12</v>
      </c>
      <c r="F8" s="91" t="s">
        <v>10</v>
      </c>
      <c r="G8" s="92" t="s">
        <v>11</v>
      </c>
      <c r="H8" s="93" t="s">
        <v>12</v>
      </c>
      <c r="I8" s="16" t="s">
        <v>13</v>
      </c>
    </row>
    <row r="9" spans="1:9" ht="24.75" customHeight="1" thickTop="1" x14ac:dyDescent="0.45">
      <c r="B9" s="224">
        <v>1999</v>
      </c>
      <c r="C9" s="94">
        <v>4428</v>
      </c>
      <c r="D9" s="95">
        <v>10</v>
      </c>
      <c r="E9" s="96">
        <f>C9/'1'!C9</f>
        <v>2.3294964331558678E-2</v>
      </c>
      <c r="F9" s="94">
        <v>4424</v>
      </c>
      <c r="G9" s="95">
        <v>5</v>
      </c>
      <c r="H9" s="96">
        <f>F9/'1'!D9</f>
        <v>4.2141360259096969E-2</v>
      </c>
      <c r="I9" s="97">
        <f t="shared" ref="I9:I15" si="0">C9-F9</f>
        <v>4</v>
      </c>
    </row>
    <row r="10" spans="1:9" ht="24.75" customHeight="1" x14ac:dyDescent="0.45">
      <c r="B10" s="181">
        <v>2000</v>
      </c>
      <c r="C10" s="98">
        <v>6971</v>
      </c>
      <c r="D10" s="99">
        <v>10</v>
      </c>
      <c r="E10" s="96">
        <f>C10/'1'!C10</f>
        <v>2.3992180428355585E-2</v>
      </c>
      <c r="F10" s="98">
        <v>4698</v>
      </c>
      <c r="G10" s="105">
        <v>5</v>
      </c>
      <c r="H10" s="96">
        <f>F10/'1'!D10</f>
        <v>4.1487107029318265E-2</v>
      </c>
      <c r="I10" s="97">
        <f t="shared" si="0"/>
        <v>2273</v>
      </c>
    </row>
    <row r="11" spans="1:9" ht="24.75" customHeight="1" x14ac:dyDescent="0.45">
      <c r="B11" s="181">
        <v>2001</v>
      </c>
      <c r="C11" s="108">
        <v>6621</v>
      </c>
      <c r="D11" s="99">
        <v>10</v>
      </c>
      <c r="E11" s="96">
        <f>C11/'1'!C11</f>
        <v>2.5975095920721229E-2</v>
      </c>
      <c r="F11" s="108">
        <v>4543</v>
      </c>
      <c r="G11" s="99">
        <v>7</v>
      </c>
      <c r="H11" s="96">
        <f>F11/'1'!D11</f>
        <v>3.885197253080877E-2</v>
      </c>
      <c r="I11" s="97">
        <f t="shared" si="0"/>
        <v>2078</v>
      </c>
    </row>
    <row r="12" spans="1:9" ht="24.75" customHeight="1" x14ac:dyDescent="0.45">
      <c r="B12" s="180">
        <v>2002</v>
      </c>
      <c r="C12" s="102">
        <v>6746</v>
      </c>
      <c r="D12" s="95">
        <v>10</v>
      </c>
      <c r="E12" s="96">
        <f>C12/'1'!C12</f>
        <v>2.4825109203248683E-2</v>
      </c>
      <c r="F12" s="182">
        <v>5203</v>
      </c>
      <c r="G12" s="183">
        <v>6</v>
      </c>
      <c r="H12" s="96">
        <f>F12/'1'!D12</f>
        <v>4.2968395147370941E-2</v>
      </c>
      <c r="I12" s="103">
        <f t="shared" si="0"/>
        <v>1543</v>
      </c>
    </row>
    <row r="13" spans="1:9" ht="24.75" customHeight="1" x14ac:dyDescent="0.45">
      <c r="B13" s="184">
        <v>2003</v>
      </c>
      <c r="C13" s="108">
        <v>8865</v>
      </c>
      <c r="D13" s="99">
        <v>10</v>
      </c>
      <c r="E13" s="100">
        <f>C13/'1'!C13</f>
        <v>2.5352910222384919E-2</v>
      </c>
      <c r="F13" s="185">
        <v>5941</v>
      </c>
      <c r="G13" s="186">
        <v>6</v>
      </c>
      <c r="H13" s="100">
        <f>F13/'1'!D13</f>
        <v>3.7988119520944302E-2</v>
      </c>
      <c r="I13" s="101">
        <f t="shared" si="0"/>
        <v>2924</v>
      </c>
    </row>
    <row r="14" spans="1:9" ht="24.75" customHeight="1" x14ac:dyDescent="0.45">
      <c r="B14" s="19">
        <v>2004</v>
      </c>
      <c r="C14" s="108">
        <v>12553</v>
      </c>
      <c r="D14" s="99">
        <v>9</v>
      </c>
      <c r="E14" s="100">
        <f>C14/'1'!C14</f>
        <v>2.656770181865898E-2</v>
      </c>
      <c r="F14" s="108">
        <v>5932</v>
      </c>
      <c r="G14" s="99">
        <v>8</v>
      </c>
      <c r="H14" s="100">
        <f>F14/'1'!D14</f>
        <v>3.3389808565848056E-2</v>
      </c>
      <c r="I14" s="101">
        <f t="shared" si="0"/>
        <v>6621</v>
      </c>
    </row>
    <row r="15" spans="1:9" ht="24.75" customHeight="1" x14ac:dyDescent="0.45">
      <c r="B15" s="19">
        <v>2005</v>
      </c>
      <c r="C15" s="108">
        <v>20145</v>
      </c>
      <c r="D15" s="99">
        <v>9</v>
      </c>
      <c r="E15" s="100">
        <f>C15/'1'!C15</f>
        <v>2.9749949789114279E-2</v>
      </c>
      <c r="F15" s="108">
        <v>8468</v>
      </c>
      <c r="G15" s="99">
        <v>6</v>
      </c>
      <c r="H15" s="100">
        <f>F15/'1'!D15</f>
        <v>3.7975648586227775E-2</v>
      </c>
      <c r="I15" s="101">
        <f t="shared" si="0"/>
        <v>11677</v>
      </c>
    </row>
    <row r="16" spans="1:9" ht="24.75" customHeight="1" x14ac:dyDescent="0.45">
      <c r="B16" s="19">
        <v>2006</v>
      </c>
      <c r="C16" s="108">
        <v>19359</v>
      </c>
      <c r="D16" s="99">
        <v>11</v>
      </c>
      <c r="E16" s="100">
        <f>C16/'1'!C16</f>
        <v>2.4463599039097023E-2</v>
      </c>
      <c r="F16" s="108">
        <v>10550</v>
      </c>
      <c r="G16" s="99">
        <v>5</v>
      </c>
      <c r="H16" s="100">
        <f>F16/'1'!D16</f>
        <v>4.0359293348941477E-2</v>
      </c>
      <c r="I16" s="101">
        <f>C16-F16</f>
        <v>8809</v>
      </c>
    </row>
    <row r="17" spans="2:9" ht="24.75" customHeight="1" x14ac:dyDescent="0.45">
      <c r="B17" s="19">
        <v>2007</v>
      </c>
      <c r="C17" s="108">
        <v>17239</v>
      </c>
      <c r="D17" s="99">
        <v>11</v>
      </c>
      <c r="E17" s="100">
        <f>C17/'1'!C17</f>
        <v>1.9715165661599972E-2</v>
      </c>
      <c r="F17" s="108">
        <v>15381</v>
      </c>
      <c r="G17" s="99">
        <v>5</v>
      </c>
      <c r="H17" s="100">
        <f>F17/'1'!D17</f>
        <v>4.5494072549158798E-2</v>
      </c>
      <c r="I17" s="101">
        <f>C17-F17</f>
        <v>1858</v>
      </c>
    </row>
    <row r="18" spans="2:9" ht="24.75" customHeight="1" thickBot="1" x14ac:dyDescent="0.5">
      <c r="B18" s="24">
        <v>2008</v>
      </c>
      <c r="C18" s="109">
        <v>22902</v>
      </c>
      <c r="D18" s="110">
        <v>12</v>
      </c>
      <c r="E18" s="111">
        <f>C18/'1'!C18</f>
        <v>1.948307162508656E-2</v>
      </c>
      <c r="F18" s="109">
        <v>17288</v>
      </c>
      <c r="G18" s="110">
        <v>7</v>
      </c>
      <c r="H18" s="111">
        <f>F18/'1'!D18</f>
        <v>4.0041412566907471E-2</v>
      </c>
      <c r="I18" s="112">
        <f>C18-F18</f>
        <v>5614</v>
      </c>
    </row>
    <row r="19" spans="2:9" ht="10.5" customHeight="1" thickTop="1" thickBot="1" x14ac:dyDescent="0.5">
      <c r="B19" s="174"/>
      <c r="C19" s="187"/>
      <c r="D19" s="187"/>
      <c r="E19" s="187"/>
      <c r="F19" s="187"/>
      <c r="G19" s="187"/>
      <c r="H19" s="187"/>
      <c r="I19" s="187"/>
    </row>
    <row r="20" spans="2:9" s="31" customFormat="1" ht="24.75" customHeight="1" thickBot="1" x14ac:dyDescent="0.6">
      <c r="B20" s="441" t="s">
        <v>532</v>
      </c>
      <c r="C20" s="442"/>
      <c r="D20" s="443"/>
      <c r="E20" s="117" t="s">
        <v>3</v>
      </c>
      <c r="F20" s="441" t="s">
        <v>533</v>
      </c>
      <c r="G20" s="442"/>
      <c r="H20" s="443"/>
      <c r="I20" s="117" t="s">
        <v>3</v>
      </c>
    </row>
    <row r="21" spans="2:9" ht="24.75" customHeight="1" x14ac:dyDescent="0.45">
      <c r="B21" s="444" t="s">
        <v>63</v>
      </c>
      <c r="C21" s="511"/>
      <c r="D21" s="511"/>
      <c r="E21" s="225">
        <v>21142</v>
      </c>
      <c r="F21" s="453" t="s">
        <v>272</v>
      </c>
      <c r="G21" s="511"/>
      <c r="H21" s="511"/>
      <c r="I21" s="225">
        <v>911</v>
      </c>
    </row>
    <row r="22" spans="2:9" ht="24.75" customHeight="1" x14ac:dyDescent="0.45">
      <c r="B22" s="447" t="s">
        <v>86</v>
      </c>
      <c r="C22" s="510"/>
      <c r="D22" s="510"/>
      <c r="E22" s="155">
        <v>406</v>
      </c>
      <c r="F22" s="451" t="s">
        <v>273</v>
      </c>
      <c r="G22" s="512"/>
      <c r="H22" s="510"/>
      <c r="I22" s="155">
        <v>366</v>
      </c>
    </row>
    <row r="23" spans="2:9" ht="24.75" customHeight="1" x14ac:dyDescent="0.45">
      <c r="B23" s="447" t="s">
        <v>64</v>
      </c>
      <c r="C23" s="510"/>
      <c r="D23" s="510"/>
      <c r="E23" s="155">
        <v>331</v>
      </c>
      <c r="F23" s="451" t="s">
        <v>670</v>
      </c>
      <c r="G23" s="510"/>
      <c r="H23" s="510"/>
      <c r="I23" s="155">
        <v>253</v>
      </c>
    </row>
    <row r="24" spans="2:9" ht="24.75" customHeight="1" x14ac:dyDescent="0.45">
      <c r="B24" s="447" t="s">
        <v>207</v>
      </c>
      <c r="C24" s="510"/>
      <c r="D24" s="510"/>
      <c r="E24" s="155">
        <v>189</v>
      </c>
      <c r="F24" s="447" t="s">
        <v>865</v>
      </c>
      <c r="G24" s="510"/>
      <c r="H24" s="510"/>
      <c r="I24" s="155">
        <v>247</v>
      </c>
    </row>
    <row r="25" spans="2:9" ht="24.75" customHeight="1" thickBot="1" x14ac:dyDescent="0.5">
      <c r="B25" s="459" t="s">
        <v>170</v>
      </c>
      <c r="C25" s="471"/>
      <c r="D25" s="471"/>
      <c r="E25" s="129">
        <v>109</v>
      </c>
      <c r="F25" s="459" t="s">
        <v>819</v>
      </c>
      <c r="G25" s="471"/>
      <c r="H25" s="471"/>
      <c r="I25" s="129">
        <v>245</v>
      </c>
    </row>
    <row r="26" spans="2:9" ht="24.75" customHeight="1" x14ac:dyDescent="0.45">
      <c r="B26" s="177"/>
      <c r="C26" s="177"/>
      <c r="D26" s="177"/>
      <c r="E26" s="177"/>
      <c r="F26" s="177"/>
      <c r="G26" s="177"/>
      <c r="H26" s="177"/>
      <c r="I26" s="177"/>
    </row>
    <row r="27" spans="2:9" ht="24.75" customHeight="1" x14ac:dyDescent="0.55000000000000004">
      <c r="B27" s="508" t="s">
        <v>271</v>
      </c>
      <c r="C27" s="509"/>
      <c r="D27" s="509"/>
      <c r="E27" s="509"/>
      <c r="F27" s="509"/>
      <c r="G27" s="509"/>
      <c r="H27" s="509"/>
      <c r="I27" s="509"/>
    </row>
    <row r="28" spans="2:9" ht="24.75" customHeight="1" x14ac:dyDescent="0.45">
      <c r="E28" s="131"/>
      <c r="H28" s="131"/>
      <c r="I28" s="131"/>
    </row>
    <row r="29" spans="2:9" ht="24.75" customHeight="1" x14ac:dyDescent="0.45">
      <c r="E29" s="131"/>
      <c r="H29" s="131"/>
      <c r="I29" s="131"/>
    </row>
    <row r="30" spans="2:9" ht="24.75" customHeight="1" x14ac:dyDescent="0.45">
      <c r="E30" s="131"/>
      <c r="H30" s="131"/>
      <c r="I30" s="131"/>
    </row>
    <row r="31" spans="2:9" ht="24.75" customHeight="1" x14ac:dyDescent="0.45">
      <c r="E31" s="131"/>
      <c r="H31" s="131"/>
      <c r="I31" s="131"/>
    </row>
    <row r="32" spans="2:9" ht="24.75" customHeight="1" x14ac:dyDescent="0.45">
      <c r="E32" s="131"/>
      <c r="H32" s="131"/>
      <c r="I32" s="131"/>
    </row>
    <row r="33" spans="2:9" ht="24.75" customHeight="1" x14ac:dyDescent="0.45">
      <c r="E33" s="131"/>
      <c r="H33" s="131"/>
      <c r="I33" s="131"/>
    </row>
    <row r="34" spans="2:9" ht="24.75" customHeight="1" x14ac:dyDescent="0.45">
      <c r="E34" s="131"/>
      <c r="H34" s="131"/>
      <c r="I34" s="131"/>
    </row>
    <row r="35" spans="2:9" ht="24.75" customHeight="1" x14ac:dyDescent="0.45">
      <c r="E35" s="131"/>
      <c r="H35" s="131"/>
      <c r="I35" s="131"/>
    </row>
    <row r="36" spans="2:9" ht="24.75" customHeight="1" x14ac:dyDescent="0.45">
      <c r="E36" s="131"/>
      <c r="H36" s="131"/>
      <c r="I36" s="131"/>
    </row>
    <row r="37" spans="2:9" ht="24.75" customHeight="1" x14ac:dyDescent="0.45">
      <c r="E37" s="131"/>
      <c r="H37" s="131"/>
      <c r="I37" s="131"/>
    </row>
    <row r="38" spans="2:9" ht="10.5" customHeight="1" x14ac:dyDescent="0.45">
      <c r="E38" s="131"/>
      <c r="H38" s="131"/>
      <c r="I38" s="131"/>
    </row>
    <row r="39" spans="2:9" ht="11.25" customHeight="1" x14ac:dyDescent="0.45"/>
    <row r="40" spans="2:9" ht="24.75" customHeight="1" x14ac:dyDescent="0.45">
      <c r="B40" s="432" t="s">
        <v>266</v>
      </c>
      <c r="C40" s="433"/>
      <c r="D40" s="433"/>
      <c r="E40" s="433"/>
      <c r="F40" s="433"/>
      <c r="G40" s="433"/>
      <c r="H40" s="433"/>
      <c r="I40" s="433"/>
    </row>
    <row r="41" spans="2:9" ht="24.75" customHeight="1" x14ac:dyDescent="0.45">
      <c r="B41" s="434" t="s">
        <v>267</v>
      </c>
      <c r="C41" s="435"/>
      <c r="D41" s="435"/>
      <c r="E41" s="435"/>
      <c r="F41" s="435"/>
      <c r="G41" s="435"/>
      <c r="H41" s="435"/>
      <c r="I41" s="435"/>
    </row>
    <row r="42" spans="2:9" ht="24.75" customHeight="1" x14ac:dyDescent="0.45">
      <c r="B42" s="434" t="s">
        <v>531</v>
      </c>
      <c r="C42" s="435"/>
      <c r="D42" s="435"/>
      <c r="E42" s="435"/>
      <c r="F42" s="435"/>
      <c r="G42" s="435"/>
      <c r="H42" s="435"/>
      <c r="I42" s="435"/>
    </row>
    <row r="43" spans="2:9" ht="24.75" customHeight="1" thickBot="1" x14ac:dyDescent="0.6">
      <c r="B43" s="87" t="s">
        <v>0</v>
      </c>
      <c r="I43" s="13" t="s">
        <v>23</v>
      </c>
    </row>
    <row r="44" spans="2:9" s="177" customFormat="1" ht="24.75" customHeight="1" thickTop="1" thickBot="1" x14ac:dyDescent="0.25">
      <c r="B44" s="14" t="s">
        <v>1</v>
      </c>
      <c r="C44" s="438" t="s">
        <v>15</v>
      </c>
      <c r="D44" s="513"/>
      <c r="E44" s="514"/>
      <c r="F44" s="438" t="s">
        <v>16</v>
      </c>
      <c r="G44" s="513"/>
      <c r="H44" s="514"/>
      <c r="I44" s="436" t="s">
        <v>2</v>
      </c>
    </row>
    <row r="45" spans="2:9" s="177" customFormat="1" ht="24.75" customHeight="1" thickTop="1" x14ac:dyDescent="0.2">
      <c r="B45" s="524" t="s">
        <v>9</v>
      </c>
      <c r="C45" s="88" t="s">
        <v>3</v>
      </c>
      <c r="D45" s="89" t="s">
        <v>4</v>
      </c>
      <c r="E45" s="90" t="s">
        <v>5</v>
      </c>
      <c r="F45" s="88" t="s">
        <v>3</v>
      </c>
      <c r="G45" s="89" t="s">
        <v>4</v>
      </c>
      <c r="H45" s="90" t="s">
        <v>6</v>
      </c>
      <c r="I45" s="515"/>
    </row>
    <row r="46" spans="2:9" s="177" customFormat="1" ht="24.75" customHeight="1" thickBot="1" x14ac:dyDescent="0.25">
      <c r="B46" s="524"/>
      <c r="C46" s="91" t="s">
        <v>10</v>
      </c>
      <c r="D46" s="92" t="s">
        <v>11</v>
      </c>
      <c r="E46" s="93" t="s">
        <v>12</v>
      </c>
      <c r="F46" s="91" t="s">
        <v>10</v>
      </c>
      <c r="G46" s="92" t="s">
        <v>11</v>
      </c>
      <c r="H46" s="93" t="s">
        <v>12</v>
      </c>
      <c r="I46" s="16" t="s">
        <v>13</v>
      </c>
    </row>
    <row r="47" spans="2:9" s="177" customFormat="1" ht="24.75" customHeight="1" thickTop="1" x14ac:dyDescent="0.2">
      <c r="B47" s="226">
        <v>1999</v>
      </c>
      <c r="C47" s="94">
        <v>1886</v>
      </c>
      <c r="D47" s="95">
        <v>22</v>
      </c>
      <c r="E47" s="96">
        <f>C47/'1'!C9</f>
        <v>9.9219292523305483E-3</v>
      </c>
      <c r="F47" s="94">
        <v>7648</v>
      </c>
      <c r="G47" s="95">
        <v>4</v>
      </c>
      <c r="H47" s="96">
        <f>F47/'1'!D9</f>
        <v>7.2851971804153176E-2</v>
      </c>
      <c r="I47" s="97">
        <f t="shared" ref="I47:I53" si="1">C47-F47</f>
        <v>-5762</v>
      </c>
    </row>
    <row r="48" spans="2:9" s="177" customFormat="1" ht="24.75" customHeight="1" x14ac:dyDescent="0.2">
      <c r="B48" s="17">
        <v>2000</v>
      </c>
      <c r="C48" s="94">
        <v>3056</v>
      </c>
      <c r="D48" s="95">
        <v>24</v>
      </c>
      <c r="E48" s="96">
        <f>C48/'1'!C10</f>
        <v>1.0517874535798976E-2</v>
      </c>
      <c r="F48" s="94">
        <v>9164</v>
      </c>
      <c r="G48" s="95">
        <v>3</v>
      </c>
      <c r="H48" s="96">
        <f>F48/'1'!D10</f>
        <v>8.0925468032497352E-2</v>
      </c>
      <c r="I48" s="97">
        <f t="shared" si="1"/>
        <v>-6108</v>
      </c>
    </row>
    <row r="49" spans="2:9" s="177" customFormat="1" ht="24.75" customHeight="1" x14ac:dyDescent="0.2">
      <c r="B49" s="19">
        <v>2001</v>
      </c>
      <c r="C49" s="98">
        <v>1714</v>
      </c>
      <c r="D49" s="99">
        <v>27</v>
      </c>
      <c r="E49" s="96">
        <f>C49/'1'!C11</f>
        <v>6.7242583307832934E-3</v>
      </c>
      <c r="F49" s="98">
        <v>9403</v>
      </c>
      <c r="G49" s="99">
        <v>3</v>
      </c>
      <c r="H49" s="96">
        <f>F49/'1'!D11</f>
        <v>8.0414945566188611E-2</v>
      </c>
      <c r="I49" s="97">
        <f t="shared" si="1"/>
        <v>-7689</v>
      </c>
    </row>
    <row r="50" spans="2:9" s="177" customFormat="1" ht="24.75" customHeight="1" x14ac:dyDescent="0.2">
      <c r="B50" s="19">
        <v>2002</v>
      </c>
      <c r="C50" s="108">
        <v>1924</v>
      </c>
      <c r="D50" s="99">
        <v>27</v>
      </c>
      <c r="E50" s="96">
        <f>C50/'1'!C12</f>
        <v>7.0802712877335401E-3</v>
      </c>
      <c r="F50" s="108">
        <v>10217</v>
      </c>
      <c r="G50" s="99">
        <v>3</v>
      </c>
      <c r="H50" s="96">
        <f>F50/'1'!D12</f>
        <v>8.4375954876165463E-2</v>
      </c>
      <c r="I50" s="97">
        <f t="shared" si="1"/>
        <v>-8293</v>
      </c>
    </row>
    <row r="51" spans="2:9" s="177" customFormat="1" ht="24.75" customHeight="1" x14ac:dyDescent="0.2">
      <c r="B51" s="17">
        <v>2003</v>
      </c>
      <c r="C51" s="94">
        <v>1682</v>
      </c>
      <c r="D51" s="95">
        <v>30</v>
      </c>
      <c r="E51" s="96">
        <f>C51/'1'!C13</f>
        <v>4.8103322046307313E-3</v>
      </c>
      <c r="F51" s="102">
        <v>14009</v>
      </c>
      <c r="G51" s="95">
        <v>3</v>
      </c>
      <c r="H51" s="96">
        <f>F51/'1'!D13</f>
        <v>8.9576765926427993E-2</v>
      </c>
      <c r="I51" s="103">
        <f t="shared" si="1"/>
        <v>-12327</v>
      </c>
    </row>
    <row r="52" spans="2:9" s="177" customFormat="1" ht="24.75" customHeight="1" x14ac:dyDescent="0.2">
      <c r="B52" s="20">
        <v>2004</v>
      </c>
      <c r="C52" s="98">
        <v>3135</v>
      </c>
      <c r="D52" s="99">
        <v>30</v>
      </c>
      <c r="E52" s="100">
        <f>C52/'1'!C14</f>
        <v>6.6350470167685733E-3</v>
      </c>
      <c r="F52" s="108">
        <v>14217</v>
      </c>
      <c r="G52" s="99">
        <v>3</v>
      </c>
      <c r="H52" s="100">
        <f>F52/'1'!D14</f>
        <v>8.002409109586342E-2</v>
      </c>
      <c r="I52" s="101">
        <f t="shared" si="1"/>
        <v>-11082</v>
      </c>
    </row>
    <row r="53" spans="2:9" s="177" customFormat="1" ht="24.75" customHeight="1" x14ac:dyDescent="0.2">
      <c r="B53" s="19">
        <v>2005</v>
      </c>
      <c r="C53" s="108">
        <v>4086</v>
      </c>
      <c r="D53" s="99">
        <v>30</v>
      </c>
      <c r="E53" s="100">
        <f>C53/'1'!C15</f>
        <v>6.0341670309417197E-3</v>
      </c>
      <c r="F53" s="108">
        <v>18238</v>
      </c>
      <c r="G53" s="99">
        <v>3</v>
      </c>
      <c r="H53" s="100">
        <f>F53/'1'!D15</f>
        <v>8.1790254949884525E-2</v>
      </c>
      <c r="I53" s="101">
        <f t="shared" si="1"/>
        <v>-14152</v>
      </c>
    </row>
    <row r="54" spans="2:9" s="177" customFormat="1" ht="24.75" customHeight="1" x14ac:dyDescent="0.2">
      <c r="B54" s="19">
        <v>2006</v>
      </c>
      <c r="C54" s="108">
        <v>4729</v>
      </c>
      <c r="D54" s="99">
        <v>29</v>
      </c>
      <c r="E54" s="100">
        <f>C54/'1'!C16</f>
        <v>5.9759470972617296E-3</v>
      </c>
      <c r="F54" s="108">
        <v>21223</v>
      </c>
      <c r="G54" s="99">
        <v>3</v>
      </c>
      <c r="H54" s="100">
        <f>F54/'1'!D16</f>
        <v>8.1189126326500952E-2</v>
      </c>
      <c r="I54" s="101">
        <f>C54-F54</f>
        <v>-16494</v>
      </c>
    </row>
    <row r="55" spans="2:9" s="177" customFormat="1" ht="24.75" customHeight="1" x14ac:dyDescent="0.2">
      <c r="B55" s="19">
        <v>2007</v>
      </c>
      <c r="C55" s="108">
        <v>4401</v>
      </c>
      <c r="D55" s="99">
        <v>30</v>
      </c>
      <c r="E55" s="100">
        <f>C55/'1'!C17</f>
        <v>5.0331483309183521E-3</v>
      </c>
      <c r="F55" s="108">
        <v>30022</v>
      </c>
      <c r="G55" s="99">
        <v>3</v>
      </c>
      <c r="H55" s="100">
        <f>F55/'1'!D17</f>
        <v>8.8799365845578668E-2</v>
      </c>
      <c r="I55" s="101">
        <f>C55-F55</f>
        <v>-25621</v>
      </c>
    </row>
    <row r="56" spans="2:9" s="177" customFormat="1" ht="24.75" customHeight="1" thickBot="1" x14ac:dyDescent="0.25">
      <c r="B56" s="24">
        <v>2008</v>
      </c>
      <c r="C56" s="109">
        <v>5588</v>
      </c>
      <c r="D56" s="110">
        <v>31</v>
      </c>
      <c r="E56" s="111">
        <f>C56/'1'!C18</f>
        <v>4.7537946136138199E-3</v>
      </c>
      <c r="F56" s="109">
        <v>32047</v>
      </c>
      <c r="G56" s="110">
        <v>4</v>
      </c>
      <c r="H56" s="111">
        <f>F56/'1'!D18</f>
        <v>7.4225309378278786E-2</v>
      </c>
      <c r="I56" s="112">
        <f>C56-F56</f>
        <v>-26459</v>
      </c>
    </row>
    <row r="57" spans="2:9" s="177" customFormat="1" ht="10.5" customHeight="1" thickTop="1" thickBot="1" x14ac:dyDescent="0.25">
      <c r="B57" s="174"/>
      <c r="C57" s="174"/>
      <c r="D57" s="174"/>
      <c r="E57" s="175"/>
      <c r="F57" s="174"/>
      <c r="G57" s="174"/>
      <c r="H57" s="175"/>
      <c r="I57" s="116"/>
    </row>
    <row r="58" spans="2:9" s="31" customFormat="1" ht="24.75" customHeight="1" thickBot="1" x14ac:dyDescent="0.6">
      <c r="B58" s="441" t="s">
        <v>532</v>
      </c>
      <c r="C58" s="442"/>
      <c r="D58" s="443"/>
      <c r="E58" s="117" t="s">
        <v>3</v>
      </c>
      <c r="F58" s="441" t="s">
        <v>533</v>
      </c>
      <c r="G58" s="442"/>
      <c r="H58" s="443"/>
      <c r="I58" s="117" t="s">
        <v>3</v>
      </c>
    </row>
    <row r="59" spans="2:9" s="177" customFormat="1" ht="24.75" customHeight="1" x14ac:dyDescent="0.2">
      <c r="B59" s="444" t="s">
        <v>63</v>
      </c>
      <c r="C59" s="511"/>
      <c r="D59" s="511"/>
      <c r="E59" s="225">
        <v>4788</v>
      </c>
      <c r="F59" s="444" t="s">
        <v>671</v>
      </c>
      <c r="G59" s="511"/>
      <c r="H59" s="511"/>
      <c r="I59" s="225">
        <v>1117</v>
      </c>
    </row>
    <row r="60" spans="2:9" s="177" customFormat="1" ht="24.75" customHeight="1" x14ac:dyDescent="0.2">
      <c r="B60" s="447" t="s">
        <v>86</v>
      </c>
      <c r="C60" s="510"/>
      <c r="D60" s="510"/>
      <c r="E60" s="155">
        <v>46</v>
      </c>
      <c r="F60" s="447" t="s">
        <v>864</v>
      </c>
      <c r="G60" s="510"/>
      <c r="H60" s="510"/>
      <c r="I60" s="155">
        <v>964</v>
      </c>
    </row>
    <row r="61" spans="2:9" s="177" customFormat="1" ht="24.75" customHeight="1" x14ac:dyDescent="0.2">
      <c r="B61" s="447" t="s">
        <v>296</v>
      </c>
      <c r="C61" s="510"/>
      <c r="D61" s="510"/>
      <c r="E61" s="155">
        <v>28</v>
      </c>
      <c r="F61" s="447" t="s">
        <v>857</v>
      </c>
      <c r="G61" s="510"/>
      <c r="H61" s="510"/>
      <c r="I61" s="155">
        <v>963</v>
      </c>
    </row>
    <row r="62" spans="2:9" s="177" customFormat="1" ht="24.75" customHeight="1" x14ac:dyDescent="0.2">
      <c r="B62" s="447" t="s">
        <v>663</v>
      </c>
      <c r="C62" s="510"/>
      <c r="D62" s="510"/>
      <c r="E62" s="155">
        <v>13</v>
      </c>
      <c r="F62" s="447" t="s">
        <v>731</v>
      </c>
      <c r="G62" s="510"/>
      <c r="H62" s="510"/>
      <c r="I62" s="155">
        <v>944</v>
      </c>
    </row>
    <row r="63" spans="2:9" s="177" customFormat="1" ht="24.75" customHeight="1" thickBot="1" x14ac:dyDescent="0.25">
      <c r="B63" s="459" t="s">
        <v>647</v>
      </c>
      <c r="C63" s="471"/>
      <c r="D63" s="471"/>
      <c r="E63" s="129">
        <v>10</v>
      </c>
      <c r="F63" s="459" t="s">
        <v>866</v>
      </c>
      <c r="G63" s="471"/>
      <c r="H63" s="471"/>
      <c r="I63" s="129">
        <v>917</v>
      </c>
    </row>
    <row r="64" spans="2:9" s="177" customFormat="1" ht="24.75" customHeight="1" x14ac:dyDescent="0.2"/>
    <row r="65" spans="2:9" s="177" customFormat="1" ht="24.75" customHeight="1" x14ac:dyDescent="0.2">
      <c r="B65" s="432" t="s">
        <v>268</v>
      </c>
      <c r="C65" s="433"/>
      <c r="D65" s="433"/>
      <c r="E65" s="433"/>
      <c r="F65" s="433"/>
      <c r="G65" s="433"/>
      <c r="H65" s="433"/>
      <c r="I65" s="433"/>
    </row>
    <row r="66" spans="2:9" s="177" customFormat="1" ht="24.75" customHeight="1" x14ac:dyDescent="0.2"/>
    <row r="67" spans="2:9" s="177" customFormat="1" ht="24.75" customHeight="1" x14ac:dyDescent="0.2"/>
    <row r="68" spans="2:9" s="177" customFormat="1" ht="24.75" customHeight="1" x14ac:dyDescent="0.2"/>
    <row r="69" spans="2:9" s="177" customFormat="1" ht="24.75" customHeight="1" x14ac:dyDescent="0.2"/>
    <row r="70" spans="2:9" s="177" customFormat="1" ht="24.75" customHeight="1" x14ac:dyDescent="0.2"/>
    <row r="71" spans="2:9" s="177" customFormat="1" ht="24.75" customHeight="1" x14ac:dyDescent="0.2"/>
    <row r="72" spans="2:9" s="177" customFormat="1" ht="24.75" customHeight="1" x14ac:dyDescent="0.2"/>
    <row r="73" spans="2:9" s="177" customFormat="1" ht="24.75" customHeight="1" x14ac:dyDescent="0.2"/>
    <row r="74" spans="2:9" s="177" customFormat="1" ht="24.75" customHeight="1" x14ac:dyDescent="0.2"/>
    <row r="75" spans="2:9" s="177" customFormat="1" ht="24.75" customHeight="1" x14ac:dyDescent="0.2"/>
    <row r="76" spans="2:9" s="177" customFormat="1" ht="10.5" customHeight="1" x14ac:dyDescent="0.2"/>
    <row r="77" spans="2:9" s="177" customFormat="1" ht="11.25" customHeight="1" x14ac:dyDescent="0.2">
      <c r="E77" s="178"/>
      <c r="H77" s="178"/>
      <c r="I77" s="179"/>
    </row>
    <row r="78" spans="2:9" s="177" customFormat="1" ht="24.75" customHeight="1" x14ac:dyDescent="0.2">
      <c r="B78" s="432" t="s">
        <v>274</v>
      </c>
      <c r="C78" s="433"/>
      <c r="D78" s="433"/>
      <c r="E78" s="433"/>
      <c r="F78" s="433"/>
      <c r="G78" s="433"/>
      <c r="H78" s="433"/>
      <c r="I78" s="433"/>
    </row>
    <row r="79" spans="2:9" s="177" customFormat="1" ht="24.75" customHeight="1" x14ac:dyDescent="0.2">
      <c r="B79" s="434" t="s">
        <v>275</v>
      </c>
      <c r="C79" s="435"/>
      <c r="D79" s="435"/>
      <c r="E79" s="435"/>
      <c r="F79" s="435"/>
      <c r="G79" s="435"/>
      <c r="H79" s="435"/>
      <c r="I79" s="435"/>
    </row>
    <row r="80" spans="2:9" s="177" customFormat="1" ht="24.75" customHeight="1" x14ac:dyDescent="0.2">
      <c r="B80" s="434" t="s">
        <v>531</v>
      </c>
      <c r="C80" s="435"/>
      <c r="D80" s="435"/>
      <c r="E80" s="435"/>
      <c r="F80" s="435"/>
      <c r="G80" s="435"/>
      <c r="H80" s="435"/>
      <c r="I80" s="435"/>
    </row>
    <row r="81" spans="2:9" s="29" customFormat="1" ht="24.75" customHeight="1" thickBot="1" x14ac:dyDescent="0.6">
      <c r="B81" s="192" t="s">
        <v>0</v>
      </c>
      <c r="E81" s="30"/>
      <c r="H81" s="30"/>
      <c r="I81" s="13" t="s">
        <v>23</v>
      </c>
    </row>
    <row r="82" spans="2:9" s="177" customFormat="1" ht="24.75" customHeight="1" thickTop="1" thickBot="1" x14ac:dyDescent="0.25">
      <c r="B82" s="14" t="s">
        <v>1</v>
      </c>
      <c r="C82" s="438" t="s">
        <v>15</v>
      </c>
      <c r="D82" s="513"/>
      <c r="E82" s="514"/>
      <c r="F82" s="438" t="s">
        <v>16</v>
      </c>
      <c r="G82" s="513"/>
      <c r="H82" s="514"/>
      <c r="I82" s="436" t="s">
        <v>2</v>
      </c>
    </row>
    <row r="83" spans="2:9" s="177" customFormat="1" ht="24.75" customHeight="1" thickTop="1" x14ac:dyDescent="0.2">
      <c r="B83" s="524" t="s">
        <v>9</v>
      </c>
      <c r="C83" s="88" t="s">
        <v>3</v>
      </c>
      <c r="D83" s="89" t="s">
        <v>4</v>
      </c>
      <c r="E83" s="90" t="s">
        <v>5</v>
      </c>
      <c r="F83" s="88" t="s">
        <v>3</v>
      </c>
      <c r="G83" s="89" t="s">
        <v>4</v>
      </c>
      <c r="H83" s="90" t="s">
        <v>6</v>
      </c>
      <c r="I83" s="515"/>
    </row>
    <row r="84" spans="2:9" s="177" customFormat="1" ht="24.75" customHeight="1" thickBot="1" x14ac:dyDescent="0.25">
      <c r="B84" s="524"/>
      <c r="C84" s="91" t="s">
        <v>10</v>
      </c>
      <c r="D84" s="92" t="s">
        <v>11</v>
      </c>
      <c r="E84" s="93" t="s">
        <v>12</v>
      </c>
      <c r="F84" s="91" t="s">
        <v>10</v>
      </c>
      <c r="G84" s="92" t="s">
        <v>11</v>
      </c>
      <c r="H84" s="93" t="s">
        <v>12</v>
      </c>
      <c r="I84" s="16" t="s">
        <v>13</v>
      </c>
    </row>
    <row r="85" spans="2:9" s="177" customFormat="1" ht="24.75" customHeight="1" thickTop="1" x14ac:dyDescent="0.2">
      <c r="B85" s="226">
        <v>1999</v>
      </c>
      <c r="C85" s="94">
        <v>7469</v>
      </c>
      <c r="D85" s="95">
        <v>7</v>
      </c>
      <c r="E85" s="96">
        <f>C85/'1'!C9</f>
        <v>3.9293154605332378E-2</v>
      </c>
      <c r="F85" s="94">
        <v>4421</v>
      </c>
      <c r="G85" s="121">
        <v>6</v>
      </c>
      <c r="H85" s="96">
        <f>F85/'1'!D9</f>
        <v>4.2112783387311871E-2</v>
      </c>
      <c r="I85" s="97">
        <f t="shared" ref="I85:I91" si="2">C85-F85</f>
        <v>3048</v>
      </c>
    </row>
    <row r="86" spans="2:9" s="177" customFormat="1" ht="24.75" customHeight="1" x14ac:dyDescent="0.2">
      <c r="B86" s="19">
        <v>2000</v>
      </c>
      <c r="C86" s="98">
        <v>10910</v>
      </c>
      <c r="D86" s="99">
        <v>7</v>
      </c>
      <c r="E86" s="96">
        <f>C86/'1'!C10</f>
        <v>3.7549087429832081E-2</v>
      </c>
      <c r="F86" s="98">
        <v>4675</v>
      </c>
      <c r="G86" s="105">
        <v>6</v>
      </c>
      <c r="H86" s="96">
        <f>F86/'1'!D10</f>
        <v>4.1283998587071706E-2</v>
      </c>
      <c r="I86" s="97">
        <f t="shared" si="2"/>
        <v>6235</v>
      </c>
    </row>
    <row r="87" spans="2:9" s="177" customFormat="1" ht="24.75" customHeight="1" x14ac:dyDescent="0.2">
      <c r="B87" s="17">
        <v>2001</v>
      </c>
      <c r="C87" s="102">
        <v>7459</v>
      </c>
      <c r="D87" s="95">
        <v>9</v>
      </c>
      <c r="E87" s="96">
        <f>C87/'1'!C11</f>
        <v>2.9262685466343401E-2</v>
      </c>
      <c r="F87" s="102">
        <v>4473</v>
      </c>
      <c r="G87" s="95">
        <v>8</v>
      </c>
      <c r="H87" s="96">
        <f>F87/'1'!D11</f>
        <v>3.8253328886266258E-2</v>
      </c>
      <c r="I87" s="97">
        <f t="shared" si="2"/>
        <v>2986</v>
      </c>
    </row>
    <row r="88" spans="2:9" s="177" customFormat="1" ht="24.75" customHeight="1" x14ac:dyDescent="0.2">
      <c r="B88" s="17">
        <v>2002</v>
      </c>
      <c r="C88" s="94">
        <v>7738</v>
      </c>
      <c r="D88" s="95">
        <v>7</v>
      </c>
      <c r="E88" s="96">
        <f>C88/'1'!C12</f>
        <v>2.8475644087568676E-2</v>
      </c>
      <c r="F88" s="94">
        <v>4350</v>
      </c>
      <c r="G88" s="95">
        <v>7</v>
      </c>
      <c r="H88" s="96">
        <f>F88/'1'!D12</f>
        <v>3.5923989792631866E-2</v>
      </c>
      <c r="I88" s="103">
        <f t="shared" si="2"/>
        <v>3388</v>
      </c>
    </row>
    <row r="89" spans="2:9" s="177" customFormat="1" ht="24.75" customHeight="1" x14ac:dyDescent="0.2">
      <c r="B89" s="20">
        <v>2003</v>
      </c>
      <c r="C89" s="98">
        <v>8774</v>
      </c>
      <c r="D89" s="99">
        <v>11</v>
      </c>
      <c r="E89" s="100">
        <f>C89/'1'!C13</f>
        <v>2.5092660382538667E-2</v>
      </c>
      <c r="F89" s="98">
        <v>5624</v>
      </c>
      <c r="G89" s="99">
        <v>8</v>
      </c>
      <c r="H89" s="100">
        <f>F89/'1'!D13</f>
        <v>3.5961148659449715E-2</v>
      </c>
      <c r="I89" s="101">
        <f t="shared" si="2"/>
        <v>3150</v>
      </c>
    </row>
    <row r="90" spans="2:9" s="177" customFormat="1" ht="24.75" customHeight="1" x14ac:dyDescent="0.2">
      <c r="B90" s="19">
        <v>2004</v>
      </c>
      <c r="C90" s="108">
        <v>12335</v>
      </c>
      <c r="D90" s="99">
        <v>10</v>
      </c>
      <c r="E90" s="100">
        <f>C90/'1'!C14</f>
        <v>2.6106317369008088E-2</v>
      </c>
      <c r="F90" s="108">
        <v>6092</v>
      </c>
      <c r="G90" s="99">
        <v>7</v>
      </c>
      <c r="H90" s="100">
        <f>F90/'1'!D14</f>
        <v>3.4290410280368569E-2</v>
      </c>
      <c r="I90" s="101">
        <f t="shared" si="2"/>
        <v>6243</v>
      </c>
    </row>
    <row r="91" spans="2:9" s="177" customFormat="1" ht="24.75" customHeight="1" x14ac:dyDescent="0.2">
      <c r="B91" s="19">
        <v>2005</v>
      </c>
      <c r="C91" s="108">
        <v>16102</v>
      </c>
      <c r="D91" s="99">
        <v>12</v>
      </c>
      <c r="E91" s="100">
        <f>C91/'1'!C15</f>
        <v>2.3779284760700826E-2</v>
      </c>
      <c r="F91" s="108">
        <v>7687</v>
      </c>
      <c r="G91" s="99">
        <v>8</v>
      </c>
      <c r="H91" s="100">
        <f>F91/'1'!D15</f>
        <v>3.4473170841087968E-2</v>
      </c>
      <c r="I91" s="101">
        <f t="shared" si="2"/>
        <v>8415</v>
      </c>
    </row>
    <row r="92" spans="2:9" s="177" customFormat="1" ht="24.75" customHeight="1" x14ac:dyDescent="0.2">
      <c r="B92" s="19">
        <v>2006</v>
      </c>
      <c r="C92" s="108">
        <v>15420</v>
      </c>
      <c r="D92" s="99">
        <v>12</v>
      </c>
      <c r="E92" s="100">
        <f>C92/'1'!C16</f>
        <v>1.9485959873075887E-2</v>
      </c>
      <c r="F92" s="108">
        <v>10082</v>
      </c>
      <c r="G92" s="99">
        <v>7</v>
      </c>
      <c r="H92" s="100">
        <f>F92/'1'!D16</f>
        <v>3.8568947444931563E-2</v>
      </c>
      <c r="I92" s="101">
        <f>C92-F92</f>
        <v>5338</v>
      </c>
    </row>
    <row r="93" spans="2:9" s="177" customFormat="1" ht="24.75" customHeight="1" x14ac:dyDescent="0.2">
      <c r="B93" s="19">
        <v>2007</v>
      </c>
      <c r="C93" s="108">
        <v>15380</v>
      </c>
      <c r="D93" s="99">
        <v>13</v>
      </c>
      <c r="E93" s="100">
        <f>C93/'1'!C17</f>
        <v>1.7589143678601284E-2</v>
      </c>
      <c r="F93" s="108">
        <v>11499</v>
      </c>
      <c r="G93" s="99">
        <v>9</v>
      </c>
      <c r="H93" s="100">
        <f>F93/'1'!D17</f>
        <v>3.4011854901682403E-2</v>
      </c>
      <c r="I93" s="101">
        <f>C93-F93</f>
        <v>3881</v>
      </c>
    </row>
    <row r="94" spans="2:9" s="177" customFormat="1" ht="24.75" customHeight="1" thickBot="1" x14ac:dyDescent="0.25">
      <c r="B94" s="24">
        <v>2008</v>
      </c>
      <c r="C94" s="109">
        <v>18568</v>
      </c>
      <c r="D94" s="110">
        <v>15</v>
      </c>
      <c r="E94" s="111">
        <f>C94/'1'!C18</f>
        <v>1.5796073440512062E-2</v>
      </c>
      <c r="F94" s="109">
        <v>15244</v>
      </c>
      <c r="G94" s="110">
        <v>8</v>
      </c>
      <c r="H94" s="111">
        <f>F94/'1'!D18</f>
        <v>3.5307224269431829E-2</v>
      </c>
      <c r="I94" s="112">
        <f>C94-F94</f>
        <v>3324</v>
      </c>
    </row>
    <row r="95" spans="2:9" s="177" customFormat="1" ht="10.5" customHeight="1" thickTop="1" thickBot="1" x14ac:dyDescent="0.25">
      <c r="B95" s="174"/>
      <c r="C95" s="187"/>
      <c r="D95" s="187"/>
      <c r="E95" s="187"/>
      <c r="F95" s="187"/>
      <c r="G95" s="187"/>
      <c r="H95" s="187"/>
      <c r="I95" s="187"/>
    </row>
    <row r="96" spans="2:9" s="31" customFormat="1" ht="24.75" customHeight="1" thickBot="1" x14ac:dyDescent="0.6">
      <c r="B96" s="441" t="s">
        <v>532</v>
      </c>
      <c r="C96" s="442"/>
      <c r="D96" s="443"/>
      <c r="E96" s="117" t="s">
        <v>3</v>
      </c>
      <c r="F96" s="441" t="s">
        <v>533</v>
      </c>
      <c r="G96" s="442"/>
      <c r="H96" s="443"/>
      <c r="I96" s="117" t="s">
        <v>3</v>
      </c>
    </row>
    <row r="97" spans="2:9" s="177" customFormat="1" ht="24.75" customHeight="1" x14ac:dyDescent="0.2">
      <c r="B97" s="444" t="s">
        <v>63</v>
      </c>
      <c r="C97" s="511"/>
      <c r="D97" s="511"/>
      <c r="E97" s="225">
        <v>17555</v>
      </c>
      <c r="F97" s="453" t="s">
        <v>249</v>
      </c>
      <c r="G97" s="511"/>
      <c r="H97" s="511"/>
      <c r="I97" s="225">
        <v>894</v>
      </c>
    </row>
    <row r="98" spans="2:9" s="177" customFormat="1" ht="24.75" customHeight="1" x14ac:dyDescent="0.2">
      <c r="B98" s="447" t="s">
        <v>161</v>
      </c>
      <c r="C98" s="510"/>
      <c r="D98" s="510"/>
      <c r="E98" s="155">
        <v>41</v>
      </c>
      <c r="F98" s="451" t="s">
        <v>319</v>
      </c>
      <c r="G98" s="512"/>
      <c r="H98" s="510"/>
      <c r="I98" s="155">
        <v>771</v>
      </c>
    </row>
    <row r="99" spans="2:9" s="177" customFormat="1" ht="24.75" customHeight="1" x14ac:dyDescent="0.2">
      <c r="B99" s="447" t="s">
        <v>196</v>
      </c>
      <c r="C99" s="510"/>
      <c r="D99" s="510"/>
      <c r="E99" s="155">
        <v>18</v>
      </c>
      <c r="F99" s="451" t="s">
        <v>672</v>
      </c>
      <c r="G99" s="512"/>
      <c r="H99" s="510"/>
      <c r="I99" s="155">
        <v>733</v>
      </c>
    </row>
    <row r="100" spans="2:9" s="177" customFormat="1" ht="24.75" customHeight="1" x14ac:dyDescent="0.2">
      <c r="B100" s="447" t="s">
        <v>561</v>
      </c>
      <c r="C100" s="510"/>
      <c r="D100" s="510"/>
      <c r="E100" s="155">
        <v>12</v>
      </c>
      <c r="F100" s="451" t="s">
        <v>617</v>
      </c>
      <c r="G100" s="510"/>
      <c r="H100" s="510"/>
      <c r="I100" s="155">
        <v>668</v>
      </c>
    </row>
    <row r="101" spans="2:9" s="177" customFormat="1" ht="24.75" customHeight="1" thickBot="1" x14ac:dyDescent="0.25">
      <c r="B101" s="459" t="s">
        <v>156</v>
      </c>
      <c r="C101" s="471"/>
      <c r="D101" s="471"/>
      <c r="E101" s="129">
        <v>10</v>
      </c>
      <c r="F101" s="459" t="s">
        <v>673</v>
      </c>
      <c r="G101" s="471"/>
      <c r="H101" s="471"/>
      <c r="I101" s="129">
        <v>547</v>
      </c>
    </row>
    <row r="102" spans="2:9" s="177" customFormat="1" ht="24.75" customHeight="1" x14ac:dyDescent="0.2"/>
    <row r="103" spans="2:9" s="177" customFormat="1" ht="24.75" customHeight="1" x14ac:dyDescent="0.2">
      <c r="B103" s="432" t="s">
        <v>276</v>
      </c>
      <c r="C103" s="433"/>
      <c r="D103" s="433"/>
      <c r="E103" s="433"/>
      <c r="F103" s="433"/>
      <c r="G103" s="433"/>
      <c r="H103" s="433"/>
      <c r="I103" s="433"/>
    </row>
    <row r="104" spans="2:9" s="177" customFormat="1" ht="24.75" customHeight="1" x14ac:dyDescent="0.2"/>
    <row r="105" spans="2:9" s="177" customFormat="1" ht="24.75" customHeight="1" x14ac:dyDescent="0.2"/>
    <row r="106" spans="2:9" s="177" customFormat="1" ht="24.75" customHeight="1" x14ac:dyDescent="0.2"/>
    <row r="107" spans="2:9" s="177" customFormat="1" ht="24.75" customHeight="1" x14ac:dyDescent="0.2"/>
    <row r="108" spans="2:9" s="177" customFormat="1" ht="24.75" customHeight="1" x14ac:dyDescent="0.2"/>
    <row r="109" spans="2:9" s="177" customFormat="1" ht="24.75" customHeight="1" x14ac:dyDescent="0.2"/>
    <row r="110" spans="2:9" s="177" customFormat="1" ht="24.75" customHeight="1" x14ac:dyDescent="0.2"/>
    <row r="111" spans="2:9" s="177" customFormat="1" ht="24.75" customHeight="1" x14ac:dyDescent="0.2"/>
    <row r="112" spans="2:9" s="177" customFormat="1" ht="24.75" customHeight="1" x14ac:dyDescent="0.2"/>
    <row r="113" spans="2:9" s="177" customFormat="1" ht="24.75" customHeight="1" x14ac:dyDescent="0.2"/>
    <row r="114" spans="2:9" s="177" customFormat="1" ht="10.5" customHeight="1" x14ac:dyDescent="0.2"/>
    <row r="115" spans="2:9" s="177" customFormat="1" ht="12" customHeight="1" x14ac:dyDescent="0.2">
      <c r="E115" s="178"/>
      <c r="H115" s="178"/>
      <c r="I115" s="179"/>
    </row>
    <row r="116" spans="2:9" s="177" customFormat="1" ht="24.75" customHeight="1" x14ac:dyDescent="0.2">
      <c r="B116" s="432" t="s">
        <v>277</v>
      </c>
      <c r="C116" s="433"/>
      <c r="D116" s="433"/>
      <c r="E116" s="433"/>
      <c r="F116" s="433"/>
      <c r="G116" s="433"/>
      <c r="H116" s="433"/>
      <c r="I116" s="433"/>
    </row>
    <row r="117" spans="2:9" s="177" customFormat="1" ht="24.75" customHeight="1" x14ac:dyDescent="0.2">
      <c r="B117" s="434" t="s">
        <v>818</v>
      </c>
      <c r="C117" s="435"/>
      <c r="D117" s="435"/>
      <c r="E117" s="435"/>
      <c r="F117" s="435"/>
      <c r="G117" s="435"/>
      <c r="H117" s="435"/>
      <c r="I117" s="435"/>
    </row>
    <row r="118" spans="2:9" s="177" customFormat="1" ht="24.75" customHeight="1" x14ac:dyDescent="0.2">
      <c r="B118" s="434" t="s">
        <v>531</v>
      </c>
      <c r="C118" s="435"/>
      <c r="D118" s="435"/>
      <c r="E118" s="435"/>
      <c r="F118" s="435"/>
      <c r="G118" s="435"/>
      <c r="H118" s="435"/>
      <c r="I118" s="435"/>
    </row>
    <row r="119" spans="2:9" s="29" customFormat="1" ht="24.75" customHeight="1" thickBot="1" x14ac:dyDescent="0.6">
      <c r="B119" s="192" t="s">
        <v>0</v>
      </c>
      <c r="E119" s="30"/>
      <c r="H119" s="30"/>
      <c r="I119" s="13" t="s">
        <v>23</v>
      </c>
    </row>
    <row r="120" spans="2:9" s="177" customFormat="1" ht="24.75" customHeight="1" thickTop="1" thickBot="1" x14ac:dyDescent="0.25">
      <c r="B120" s="14" t="s">
        <v>1</v>
      </c>
      <c r="C120" s="438" t="s">
        <v>15</v>
      </c>
      <c r="D120" s="513"/>
      <c r="E120" s="514"/>
      <c r="F120" s="438" t="s">
        <v>16</v>
      </c>
      <c r="G120" s="513"/>
      <c r="H120" s="514"/>
      <c r="I120" s="436" t="s">
        <v>2</v>
      </c>
    </row>
    <row r="121" spans="2:9" s="177" customFormat="1" ht="24.75" customHeight="1" thickTop="1" x14ac:dyDescent="0.2">
      <c r="B121" s="454" t="s">
        <v>9</v>
      </c>
      <c r="C121" s="88" t="s">
        <v>3</v>
      </c>
      <c r="D121" s="89" t="s">
        <v>4</v>
      </c>
      <c r="E121" s="90" t="s">
        <v>5</v>
      </c>
      <c r="F121" s="88" t="s">
        <v>3</v>
      </c>
      <c r="G121" s="89" t="s">
        <v>4</v>
      </c>
      <c r="H121" s="90" t="s">
        <v>6</v>
      </c>
      <c r="I121" s="515"/>
    </row>
    <row r="122" spans="2:9" s="177" customFormat="1" ht="24.75" customHeight="1" thickBot="1" x14ac:dyDescent="0.25">
      <c r="B122" s="523"/>
      <c r="C122" s="91" t="s">
        <v>10</v>
      </c>
      <c r="D122" s="92" t="s">
        <v>11</v>
      </c>
      <c r="E122" s="93" t="s">
        <v>12</v>
      </c>
      <c r="F122" s="91" t="s">
        <v>10</v>
      </c>
      <c r="G122" s="92" t="s">
        <v>11</v>
      </c>
      <c r="H122" s="93" t="s">
        <v>12</v>
      </c>
      <c r="I122" s="16" t="s">
        <v>13</v>
      </c>
    </row>
    <row r="123" spans="2:9" s="177" customFormat="1" ht="24.75" customHeight="1" thickTop="1" x14ac:dyDescent="0.2">
      <c r="B123" s="17">
        <v>1999</v>
      </c>
      <c r="C123" s="94">
        <v>7845</v>
      </c>
      <c r="D123" s="121">
        <v>6</v>
      </c>
      <c r="E123" s="96">
        <f>C123/'1'!C9</f>
        <v>4.127122745733465E-2</v>
      </c>
      <c r="F123" s="94">
        <v>1971</v>
      </c>
      <c r="G123" s="95">
        <v>13</v>
      </c>
      <c r="H123" s="96">
        <f>F123/'1'!D9</f>
        <v>1.8775004762811964E-2</v>
      </c>
      <c r="I123" s="97">
        <f t="shared" ref="I123:I129" si="3">C123-F123</f>
        <v>5874</v>
      </c>
    </row>
    <row r="124" spans="2:9" s="177" customFormat="1" ht="24.75" customHeight="1" x14ac:dyDescent="0.2">
      <c r="B124" s="19">
        <v>2000</v>
      </c>
      <c r="C124" s="98">
        <v>11592</v>
      </c>
      <c r="D124" s="121">
        <v>6</v>
      </c>
      <c r="E124" s="96">
        <f>C124/'1'!C10</f>
        <v>3.9896335608305543E-2</v>
      </c>
      <c r="F124" s="98">
        <v>2387</v>
      </c>
      <c r="G124" s="99">
        <v>12</v>
      </c>
      <c r="H124" s="96">
        <f>F124/'1'!D10</f>
        <v>2.1079123984457788E-2</v>
      </c>
      <c r="I124" s="97">
        <f t="shared" si="3"/>
        <v>9205</v>
      </c>
    </row>
    <row r="125" spans="2:9" s="177" customFormat="1" ht="24.75" customHeight="1" x14ac:dyDescent="0.2">
      <c r="B125" s="19">
        <v>2001</v>
      </c>
      <c r="C125" s="98">
        <v>7971</v>
      </c>
      <c r="D125" s="121">
        <v>8</v>
      </c>
      <c r="E125" s="96">
        <f>C125/'1'!C11</f>
        <v>3.1271332062236659E-2</v>
      </c>
      <c r="F125" s="98">
        <v>2190</v>
      </c>
      <c r="G125" s="99">
        <v>14</v>
      </c>
      <c r="H125" s="96">
        <f>F125/'1'!D11</f>
        <v>1.8728994022115607E-2</v>
      </c>
      <c r="I125" s="165">
        <f t="shared" si="3"/>
        <v>5781</v>
      </c>
    </row>
    <row r="126" spans="2:9" s="177" customFormat="1" ht="24.75" customHeight="1" x14ac:dyDescent="0.2">
      <c r="B126" s="160">
        <v>2002</v>
      </c>
      <c r="C126" s="102">
        <v>6989</v>
      </c>
      <c r="D126" s="95">
        <v>9</v>
      </c>
      <c r="E126" s="96">
        <f>C126/'1'!C12</f>
        <v>2.5719343050919809E-2</v>
      </c>
      <c r="F126" s="102">
        <v>2045</v>
      </c>
      <c r="G126" s="95">
        <v>14</v>
      </c>
      <c r="H126" s="96">
        <f>F126/'1'!D12</f>
        <v>1.6888404396766015E-2</v>
      </c>
      <c r="I126" s="221">
        <f t="shared" si="3"/>
        <v>4944</v>
      </c>
    </row>
    <row r="127" spans="2:9" s="177" customFormat="1" ht="24.75" customHeight="1" x14ac:dyDescent="0.2">
      <c r="B127" s="193">
        <v>2003</v>
      </c>
      <c r="C127" s="108">
        <v>10338</v>
      </c>
      <c r="D127" s="99">
        <v>8</v>
      </c>
      <c r="E127" s="100">
        <f>C127/'1'!C13</f>
        <v>2.9565525761874257E-2</v>
      </c>
      <c r="F127" s="108">
        <v>3306</v>
      </c>
      <c r="G127" s="99">
        <v>12</v>
      </c>
      <c r="H127" s="100">
        <f>F127/'1'!D13</f>
        <v>2.113932387413598E-2</v>
      </c>
      <c r="I127" s="222">
        <f t="shared" si="3"/>
        <v>7032</v>
      </c>
    </row>
    <row r="128" spans="2:9" s="177" customFormat="1" ht="24.75" customHeight="1" x14ac:dyDescent="0.2">
      <c r="B128" s="19">
        <v>2004</v>
      </c>
      <c r="C128" s="108">
        <v>18216</v>
      </c>
      <c r="D128" s="99">
        <v>7</v>
      </c>
      <c r="E128" s="100">
        <f>C128/'1'!C14</f>
        <v>3.8553115297434236E-2</v>
      </c>
      <c r="F128" s="108">
        <v>3338</v>
      </c>
      <c r="G128" s="99">
        <v>12</v>
      </c>
      <c r="H128" s="100">
        <f>F128/'1'!D14</f>
        <v>1.8788803269184223E-2</v>
      </c>
      <c r="I128" s="222">
        <f t="shared" si="3"/>
        <v>14878</v>
      </c>
    </row>
    <row r="129" spans="2:9" s="177" customFormat="1" ht="24.75" customHeight="1" x14ac:dyDescent="0.2">
      <c r="B129" s="19">
        <v>2005</v>
      </c>
      <c r="C129" s="108">
        <v>24308</v>
      </c>
      <c r="D129" s="99">
        <v>8</v>
      </c>
      <c r="E129" s="100">
        <f>C129/'1'!C15</f>
        <v>3.5897829708304289E-2</v>
      </c>
      <c r="F129" s="108">
        <v>3703</v>
      </c>
      <c r="G129" s="99">
        <v>16</v>
      </c>
      <c r="H129" s="100">
        <f>F129/'1'!D15</f>
        <v>1.6606498194945848E-2</v>
      </c>
      <c r="I129" s="222">
        <f t="shared" si="3"/>
        <v>20605</v>
      </c>
    </row>
    <row r="130" spans="2:9" s="177" customFormat="1" ht="24.75" customHeight="1" x14ac:dyDescent="0.2">
      <c r="B130" s="19">
        <v>2006</v>
      </c>
      <c r="C130" s="108">
        <v>24331</v>
      </c>
      <c r="D130" s="99">
        <v>9</v>
      </c>
      <c r="E130" s="100">
        <f>C130/'1'!C16</f>
        <v>3.074662060128466E-2</v>
      </c>
      <c r="F130" s="108">
        <v>3865</v>
      </c>
      <c r="G130" s="99">
        <v>17</v>
      </c>
      <c r="H130" s="100">
        <f>F130/'1'!D16</f>
        <v>1.4785655809825479E-2</v>
      </c>
      <c r="I130" s="222">
        <f>C130-F130</f>
        <v>20466</v>
      </c>
    </row>
    <row r="131" spans="2:9" s="177" customFormat="1" ht="24.75" customHeight="1" x14ac:dyDescent="0.2">
      <c r="B131" s="19">
        <v>2007</v>
      </c>
      <c r="C131" s="108">
        <v>18630</v>
      </c>
      <c r="D131" s="99">
        <v>10</v>
      </c>
      <c r="E131" s="100">
        <f>C131/'1'!C17</f>
        <v>2.1305965327200388E-2</v>
      </c>
      <c r="F131" s="108">
        <v>4552</v>
      </c>
      <c r="G131" s="99">
        <v>18</v>
      </c>
      <c r="H131" s="100">
        <f>F131/'1'!D17</f>
        <v>1.3463950214145429E-2</v>
      </c>
      <c r="I131" s="222">
        <f>C131-F131</f>
        <v>14078</v>
      </c>
    </row>
    <row r="132" spans="2:9" s="177" customFormat="1" ht="24.75" customHeight="1" thickBot="1" x14ac:dyDescent="0.25">
      <c r="B132" s="24">
        <v>2008</v>
      </c>
      <c r="C132" s="109">
        <v>24529</v>
      </c>
      <c r="D132" s="110">
        <v>10</v>
      </c>
      <c r="E132" s="111">
        <f>C132/'1'!C18</f>
        <v>2.0867184695299461E-2</v>
      </c>
      <c r="F132" s="109">
        <v>5479</v>
      </c>
      <c r="G132" s="110">
        <v>20</v>
      </c>
      <c r="H132" s="111">
        <f>F132/'1'!D18</f>
        <v>1.2690126067450602E-2</v>
      </c>
      <c r="I132" s="223">
        <f>C132-F132</f>
        <v>19050</v>
      </c>
    </row>
    <row r="133" spans="2:9" s="177" customFormat="1" ht="10.5" customHeight="1" thickTop="1" thickBot="1" x14ac:dyDescent="0.25">
      <c r="B133" s="174"/>
      <c r="C133" s="187"/>
      <c r="D133" s="187"/>
      <c r="E133" s="187"/>
      <c r="F133" s="187"/>
      <c r="G133" s="187"/>
      <c r="H133" s="187"/>
      <c r="I133" s="187"/>
    </row>
    <row r="134" spans="2:9" s="31" customFormat="1" ht="24.75" customHeight="1" thickBot="1" x14ac:dyDescent="0.6">
      <c r="B134" s="441" t="s">
        <v>532</v>
      </c>
      <c r="C134" s="442"/>
      <c r="D134" s="443"/>
      <c r="E134" s="117" t="s">
        <v>3</v>
      </c>
      <c r="F134" s="441" t="s">
        <v>533</v>
      </c>
      <c r="G134" s="442"/>
      <c r="H134" s="443"/>
      <c r="I134" s="117" t="s">
        <v>3</v>
      </c>
    </row>
    <row r="135" spans="2:9" s="177" customFormat="1" ht="24.75" customHeight="1" x14ac:dyDescent="0.2">
      <c r="B135" s="444" t="s">
        <v>63</v>
      </c>
      <c r="C135" s="511"/>
      <c r="D135" s="511"/>
      <c r="E135" s="225">
        <v>22211</v>
      </c>
      <c r="F135" s="453" t="s">
        <v>867</v>
      </c>
      <c r="G135" s="511"/>
      <c r="H135" s="511"/>
      <c r="I135" s="225">
        <v>247</v>
      </c>
    </row>
    <row r="136" spans="2:9" s="177" customFormat="1" ht="24.75" customHeight="1" x14ac:dyDescent="0.2">
      <c r="B136" s="447" t="s">
        <v>674</v>
      </c>
      <c r="C136" s="510"/>
      <c r="D136" s="510"/>
      <c r="E136" s="155">
        <v>629</v>
      </c>
      <c r="F136" s="451" t="s">
        <v>675</v>
      </c>
      <c r="G136" s="512"/>
      <c r="H136" s="510"/>
      <c r="I136" s="155">
        <v>215</v>
      </c>
    </row>
    <row r="137" spans="2:9" s="177" customFormat="1" ht="24.75" customHeight="1" x14ac:dyDescent="0.2">
      <c r="B137" s="447" t="s">
        <v>279</v>
      </c>
      <c r="C137" s="510"/>
      <c r="D137" s="510"/>
      <c r="E137" s="155">
        <v>549</v>
      </c>
      <c r="F137" s="451" t="s">
        <v>868</v>
      </c>
      <c r="G137" s="512"/>
      <c r="H137" s="510"/>
      <c r="I137" s="155">
        <v>152</v>
      </c>
    </row>
    <row r="138" spans="2:9" s="177" customFormat="1" ht="24.75" customHeight="1" x14ac:dyDescent="0.2">
      <c r="B138" s="447" t="s">
        <v>210</v>
      </c>
      <c r="C138" s="510"/>
      <c r="D138" s="510"/>
      <c r="E138" s="155">
        <v>374</v>
      </c>
      <c r="F138" s="447" t="s">
        <v>676</v>
      </c>
      <c r="G138" s="510"/>
      <c r="H138" s="510"/>
      <c r="I138" s="155">
        <v>145</v>
      </c>
    </row>
    <row r="139" spans="2:9" s="177" customFormat="1" ht="24.75" customHeight="1" thickBot="1" x14ac:dyDescent="0.25">
      <c r="B139" s="459" t="s">
        <v>156</v>
      </c>
      <c r="C139" s="471"/>
      <c r="D139" s="471"/>
      <c r="E139" s="129">
        <v>151</v>
      </c>
      <c r="F139" s="459" t="s">
        <v>677</v>
      </c>
      <c r="G139" s="471"/>
      <c r="H139" s="471"/>
      <c r="I139" s="129">
        <v>122</v>
      </c>
    </row>
    <row r="140" spans="2:9" s="177" customFormat="1" ht="24.75" customHeight="1" x14ac:dyDescent="0.2"/>
    <row r="141" spans="2:9" s="177" customFormat="1" ht="24.75" customHeight="1" x14ac:dyDescent="0.2">
      <c r="B141" s="432" t="s">
        <v>278</v>
      </c>
      <c r="C141" s="433"/>
      <c r="D141" s="433"/>
      <c r="E141" s="433"/>
      <c r="F141" s="433"/>
      <c r="G141" s="433"/>
      <c r="H141" s="433"/>
      <c r="I141" s="433"/>
    </row>
    <row r="142" spans="2:9" s="177" customFormat="1" ht="24.75" customHeight="1" x14ac:dyDescent="0.2"/>
    <row r="143" spans="2:9" s="177" customFormat="1" ht="24.75" customHeight="1" x14ac:dyDescent="0.2"/>
    <row r="144" spans="2:9" s="177" customFormat="1" ht="24.75" customHeight="1" x14ac:dyDescent="0.2"/>
    <row r="145" spans="2:9" s="177" customFormat="1" ht="24.75" customHeight="1" x14ac:dyDescent="0.2"/>
    <row r="146" spans="2:9" s="177" customFormat="1" ht="24.75" customHeight="1" x14ac:dyDescent="0.2"/>
    <row r="147" spans="2:9" s="177" customFormat="1" ht="24.75" customHeight="1" x14ac:dyDescent="0.2"/>
    <row r="148" spans="2:9" s="177" customFormat="1" ht="24.75" customHeight="1" x14ac:dyDescent="0.2"/>
    <row r="149" spans="2:9" s="177" customFormat="1" ht="24.75" customHeight="1" x14ac:dyDescent="0.2"/>
    <row r="150" spans="2:9" s="177" customFormat="1" ht="24.75" customHeight="1" x14ac:dyDescent="0.2"/>
    <row r="151" spans="2:9" s="177" customFormat="1" ht="24.75" customHeight="1" x14ac:dyDescent="0.2"/>
    <row r="152" spans="2:9" s="177" customFormat="1" ht="10.5" customHeight="1" x14ac:dyDescent="0.2"/>
    <row r="153" spans="2:9" s="177" customFormat="1" ht="11.25" customHeight="1" x14ac:dyDescent="0.2">
      <c r="E153" s="178"/>
      <c r="H153" s="178"/>
      <c r="I153" s="179"/>
    </row>
    <row r="154" spans="2:9" s="177" customFormat="1" ht="24.75" customHeight="1" x14ac:dyDescent="0.2">
      <c r="B154" s="432" t="s">
        <v>280</v>
      </c>
      <c r="C154" s="433"/>
      <c r="D154" s="433"/>
      <c r="E154" s="433"/>
      <c r="F154" s="433"/>
      <c r="G154" s="433"/>
      <c r="H154" s="433"/>
      <c r="I154" s="433"/>
    </row>
    <row r="155" spans="2:9" s="177" customFormat="1" ht="24.75" customHeight="1" x14ac:dyDescent="0.2">
      <c r="B155" s="434" t="s">
        <v>281</v>
      </c>
      <c r="C155" s="435"/>
      <c r="D155" s="435"/>
      <c r="E155" s="435"/>
      <c r="F155" s="435"/>
      <c r="G155" s="435"/>
      <c r="H155" s="435"/>
      <c r="I155" s="435"/>
    </row>
    <row r="156" spans="2:9" s="177" customFormat="1" ht="24.75" customHeight="1" x14ac:dyDescent="0.2">
      <c r="B156" s="434" t="s">
        <v>531</v>
      </c>
      <c r="C156" s="435"/>
      <c r="D156" s="435"/>
      <c r="E156" s="435"/>
      <c r="F156" s="435"/>
      <c r="G156" s="435"/>
      <c r="H156" s="435"/>
      <c r="I156" s="435"/>
    </row>
    <row r="157" spans="2:9" s="29" customFormat="1" ht="24.75" customHeight="1" thickBot="1" x14ac:dyDescent="0.6">
      <c r="B157" s="192" t="s">
        <v>0</v>
      </c>
      <c r="E157" s="30"/>
      <c r="H157" s="30"/>
      <c r="I157" s="13" t="s">
        <v>23</v>
      </c>
    </row>
    <row r="158" spans="2:9" s="177" customFormat="1" ht="24.75" customHeight="1" thickTop="1" thickBot="1" x14ac:dyDescent="0.25">
      <c r="B158" s="14" t="s">
        <v>1</v>
      </c>
      <c r="C158" s="438" t="s">
        <v>15</v>
      </c>
      <c r="D158" s="513"/>
      <c r="E158" s="514"/>
      <c r="F158" s="438" t="s">
        <v>16</v>
      </c>
      <c r="G158" s="513"/>
      <c r="H158" s="514"/>
      <c r="I158" s="436" t="s">
        <v>2</v>
      </c>
    </row>
    <row r="159" spans="2:9" s="177" customFormat="1" ht="24.75" customHeight="1" thickTop="1" x14ac:dyDescent="0.2">
      <c r="B159" s="454" t="s">
        <v>9</v>
      </c>
      <c r="C159" s="88" t="s">
        <v>3</v>
      </c>
      <c r="D159" s="89" t="s">
        <v>4</v>
      </c>
      <c r="E159" s="90" t="s">
        <v>5</v>
      </c>
      <c r="F159" s="88" t="s">
        <v>3</v>
      </c>
      <c r="G159" s="89" t="s">
        <v>4</v>
      </c>
      <c r="H159" s="90" t="s">
        <v>6</v>
      </c>
      <c r="I159" s="515"/>
    </row>
    <row r="160" spans="2:9" s="177" customFormat="1" ht="24.75" customHeight="1" thickBot="1" x14ac:dyDescent="0.25">
      <c r="B160" s="523"/>
      <c r="C160" s="91" t="s">
        <v>10</v>
      </c>
      <c r="D160" s="92" t="s">
        <v>11</v>
      </c>
      <c r="E160" s="93" t="s">
        <v>12</v>
      </c>
      <c r="F160" s="91" t="s">
        <v>10</v>
      </c>
      <c r="G160" s="92" t="s">
        <v>11</v>
      </c>
      <c r="H160" s="93" t="s">
        <v>12</v>
      </c>
      <c r="I160" s="16" t="s">
        <v>13</v>
      </c>
    </row>
    <row r="161" spans="2:9" s="177" customFormat="1" ht="24.75" customHeight="1" thickTop="1" x14ac:dyDescent="0.2">
      <c r="B161" s="160">
        <v>1999</v>
      </c>
      <c r="C161" s="102">
        <v>3388</v>
      </c>
      <c r="D161" s="95">
        <v>13</v>
      </c>
      <c r="E161" s="96">
        <f>C161/'1'!C9</f>
        <v>1.7823698996233244E-2</v>
      </c>
      <c r="F161" s="102">
        <v>1962</v>
      </c>
      <c r="G161" s="95">
        <v>14</v>
      </c>
      <c r="H161" s="204">
        <f>F161/'1'!D9</f>
        <v>1.8689274147456657E-2</v>
      </c>
      <c r="I161" s="103">
        <f t="shared" ref="I161:I167" si="4">C161-F161</f>
        <v>1426</v>
      </c>
    </row>
    <row r="162" spans="2:9" s="177" customFormat="1" ht="24.75" customHeight="1" x14ac:dyDescent="0.2">
      <c r="B162" s="160">
        <v>2000</v>
      </c>
      <c r="C162" s="102">
        <v>5013</v>
      </c>
      <c r="D162" s="95">
        <v>14</v>
      </c>
      <c r="E162" s="106">
        <f>C162/'1'!C10</f>
        <v>1.7253306625641448E-2</v>
      </c>
      <c r="F162" s="102">
        <v>1607</v>
      </c>
      <c r="G162" s="95">
        <v>18</v>
      </c>
      <c r="H162" s="96">
        <f>F162/'1'!D10</f>
        <v>1.4191098551748499E-2</v>
      </c>
      <c r="I162" s="103">
        <f t="shared" si="4"/>
        <v>3406</v>
      </c>
    </row>
    <row r="163" spans="2:9" s="177" customFormat="1" ht="24.75" customHeight="1" x14ac:dyDescent="0.2">
      <c r="B163" s="160">
        <v>2001</v>
      </c>
      <c r="C163" s="102">
        <v>4428</v>
      </c>
      <c r="D163" s="95">
        <v>14</v>
      </c>
      <c r="E163" s="96">
        <f>C163/'1'!C11</f>
        <v>1.7371654544170608E-2</v>
      </c>
      <c r="F163" s="102">
        <v>1666</v>
      </c>
      <c r="G163" s="95">
        <v>16</v>
      </c>
      <c r="H163" s="96">
        <f>F163/'1'!D11</f>
        <v>1.424771874011169E-2</v>
      </c>
      <c r="I163" s="103">
        <f t="shared" si="4"/>
        <v>2762</v>
      </c>
    </row>
    <row r="164" spans="2:9" s="177" customFormat="1" ht="24.75" customHeight="1" x14ac:dyDescent="0.2">
      <c r="B164" s="160">
        <v>2002</v>
      </c>
      <c r="C164" s="102">
        <v>5539</v>
      </c>
      <c r="D164" s="95">
        <v>13</v>
      </c>
      <c r="E164" s="96">
        <f>C164/'1'!C12</f>
        <v>2.0383379762347234E-2</v>
      </c>
      <c r="F164" s="102">
        <v>1540</v>
      </c>
      <c r="G164" s="95">
        <v>17</v>
      </c>
      <c r="H164" s="96">
        <f>F164/'1'!D12</f>
        <v>1.2717918225437488E-2</v>
      </c>
      <c r="I164" s="103">
        <f t="shared" si="4"/>
        <v>3999</v>
      </c>
    </row>
    <row r="165" spans="2:9" s="177" customFormat="1" ht="24.75" customHeight="1" x14ac:dyDescent="0.2">
      <c r="B165" s="193">
        <v>2003</v>
      </c>
      <c r="C165" s="108">
        <v>6536</v>
      </c>
      <c r="D165" s="99">
        <v>14</v>
      </c>
      <c r="E165" s="100">
        <f>C165/'1'!C13</f>
        <v>1.8692230255330834E-2</v>
      </c>
      <c r="F165" s="108">
        <v>2003</v>
      </c>
      <c r="G165" s="99">
        <v>18</v>
      </c>
      <c r="H165" s="100">
        <f>F165/'1'!D13</f>
        <v>1.2807642383513118E-2</v>
      </c>
      <c r="I165" s="101">
        <f t="shared" si="4"/>
        <v>4533</v>
      </c>
    </row>
    <row r="166" spans="2:9" s="177" customFormat="1" ht="24.75" customHeight="1" x14ac:dyDescent="0.2">
      <c r="B166" s="19">
        <v>2004</v>
      </c>
      <c r="C166" s="108">
        <v>8382</v>
      </c>
      <c r="D166" s="99">
        <v>14</v>
      </c>
      <c r="E166" s="100">
        <f>C166/'1'!C14</f>
        <v>1.774002044483387E-2</v>
      </c>
      <c r="F166" s="108">
        <v>2336</v>
      </c>
      <c r="G166" s="99">
        <v>18</v>
      </c>
      <c r="H166" s="100">
        <f>F166/'1'!D14</f>
        <v>1.3148785031999505E-2</v>
      </c>
      <c r="I166" s="101">
        <f t="shared" si="4"/>
        <v>6046</v>
      </c>
    </row>
    <row r="167" spans="2:9" s="177" customFormat="1" ht="24.75" customHeight="1" x14ac:dyDescent="0.2">
      <c r="B167" s="19">
        <v>2005</v>
      </c>
      <c r="C167" s="108">
        <v>11134</v>
      </c>
      <c r="D167" s="99">
        <v>15</v>
      </c>
      <c r="E167" s="100">
        <f>C167/'1'!C15</f>
        <v>1.6442588282551421E-2</v>
      </c>
      <c r="F167" s="108">
        <v>2510</v>
      </c>
      <c r="G167" s="99">
        <v>21</v>
      </c>
      <c r="H167" s="100">
        <f>F167/'1'!D15</f>
        <v>1.1256362535596564E-2</v>
      </c>
      <c r="I167" s="101">
        <f t="shared" si="4"/>
        <v>8624</v>
      </c>
    </row>
    <row r="168" spans="2:9" s="177" customFormat="1" ht="24.75" customHeight="1" x14ac:dyDescent="0.2">
      <c r="B168" s="19">
        <v>2006</v>
      </c>
      <c r="C168" s="108">
        <v>13417</v>
      </c>
      <c r="D168" s="99">
        <v>13</v>
      </c>
      <c r="E168" s="100">
        <f>C168/'1'!C16</f>
        <v>1.6954806979057015E-2</v>
      </c>
      <c r="F168" s="108">
        <v>2880</v>
      </c>
      <c r="G168" s="99">
        <v>22</v>
      </c>
      <c r="H168" s="100">
        <f>F168/'1'!D16</f>
        <v>1.1017513255445635E-2</v>
      </c>
      <c r="I168" s="101">
        <f>C168-F168</f>
        <v>10537</v>
      </c>
    </row>
    <row r="169" spans="2:9" s="177" customFormat="1" ht="24.75" customHeight="1" x14ac:dyDescent="0.2">
      <c r="B169" s="19">
        <v>2007</v>
      </c>
      <c r="C169" s="108">
        <v>14990</v>
      </c>
      <c r="D169" s="99">
        <v>14</v>
      </c>
      <c r="E169" s="100">
        <f>C169/'1'!C17</f>
        <v>1.7143125080769393E-2</v>
      </c>
      <c r="F169" s="108">
        <v>4429</v>
      </c>
      <c r="G169" s="99">
        <v>19</v>
      </c>
      <c r="H169" s="100">
        <f>F169/'1'!D17</f>
        <v>1.3100139608622607E-2</v>
      </c>
      <c r="I169" s="101">
        <f>C169-F169</f>
        <v>10561</v>
      </c>
    </row>
    <row r="170" spans="2:9" s="177" customFormat="1" ht="24.75" customHeight="1" thickBot="1" x14ac:dyDescent="0.25">
      <c r="B170" s="24">
        <v>2008</v>
      </c>
      <c r="C170" s="109">
        <v>21049</v>
      </c>
      <c r="D170" s="110">
        <v>13</v>
      </c>
      <c r="E170" s="111">
        <f>C170/'1'!C18</f>
        <v>1.7906696997486989E-2</v>
      </c>
      <c r="F170" s="109">
        <v>5064</v>
      </c>
      <c r="G170" s="110">
        <v>22</v>
      </c>
      <c r="H170" s="111">
        <f>F170/'1'!D18</f>
        <v>1.1728928345605009E-2</v>
      </c>
      <c r="I170" s="112">
        <f>C170-F170</f>
        <v>15985</v>
      </c>
    </row>
    <row r="171" spans="2:9" s="177" customFormat="1" ht="10.5" customHeight="1" thickTop="1" thickBot="1" x14ac:dyDescent="0.25">
      <c r="B171" s="174"/>
      <c r="C171" s="187"/>
      <c r="D171" s="187"/>
      <c r="E171" s="187"/>
      <c r="F171" s="187"/>
      <c r="G171" s="187"/>
      <c r="H171" s="187"/>
      <c r="I171" s="187"/>
    </row>
    <row r="172" spans="2:9" s="31" customFormat="1" ht="24.75" customHeight="1" thickBot="1" x14ac:dyDescent="0.6">
      <c r="B172" s="441" t="s">
        <v>532</v>
      </c>
      <c r="C172" s="442"/>
      <c r="D172" s="443"/>
      <c r="E172" s="117" t="s">
        <v>3</v>
      </c>
      <c r="F172" s="441" t="s">
        <v>533</v>
      </c>
      <c r="G172" s="442"/>
      <c r="H172" s="443"/>
      <c r="I172" s="117" t="s">
        <v>3</v>
      </c>
    </row>
    <row r="173" spans="2:9" s="177" customFormat="1" ht="24.75" customHeight="1" x14ac:dyDescent="0.2">
      <c r="B173" s="444" t="s">
        <v>63</v>
      </c>
      <c r="C173" s="511"/>
      <c r="D173" s="511"/>
      <c r="E173" s="225">
        <v>19801</v>
      </c>
      <c r="F173" s="453" t="s">
        <v>253</v>
      </c>
      <c r="G173" s="511"/>
      <c r="H173" s="511"/>
      <c r="I173" s="225">
        <v>160</v>
      </c>
    </row>
    <row r="174" spans="2:9" s="177" customFormat="1" ht="24.75" customHeight="1" x14ac:dyDescent="0.2">
      <c r="B174" s="447" t="s">
        <v>86</v>
      </c>
      <c r="C174" s="510"/>
      <c r="D174" s="510"/>
      <c r="E174" s="155">
        <v>514</v>
      </c>
      <c r="F174" s="451" t="s">
        <v>329</v>
      </c>
      <c r="G174" s="510"/>
      <c r="H174" s="510"/>
      <c r="I174" s="155">
        <v>137</v>
      </c>
    </row>
    <row r="175" spans="2:9" s="177" customFormat="1" ht="24.75" customHeight="1" x14ac:dyDescent="0.2">
      <c r="B175" s="447" t="s">
        <v>64</v>
      </c>
      <c r="C175" s="510"/>
      <c r="D175" s="510"/>
      <c r="E175" s="155">
        <v>117</v>
      </c>
      <c r="F175" s="447" t="s">
        <v>869</v>
      </c>
      <c r="G175" s="510"/>
      <c r="H175" s="510"/>
      <c r="I175" s="155">
        <v>119</v>
      </c>
    </row>
    <row r="176" spans="2:9" s="177" customFormat="1" ht="24.75" customHeight="1" x14ac:dyDescent="0.2">
      <c r="B176" s="447" t="s">
        <v>207</v>
      </c>
      <c r="C176" s="510"/>
      <c r="D176" s="510"/>
      <c r="E176" s="155">
        <v>79</v>
      </c>
      <c r="F176" s="447" t="s">
        <v>870</v>
      </c>
      <c r="G176" s="510"/>
      <c r="H176" s="510"/>
      <c r="I176" s="155">
        <v>118</v>
      </c>
    </row>
    <row r="177" spans="2:9" s="177" customFormat="1" ht="24.75" customHeight="1" thickBot="1" x14ac:dyDescent="0.25">
      <c r="B177" s="459" t="s">
        <v>283</v>
      </c>
      <c r="C177" s="471"/>
      <c r="D177" s="471"/>
      <c r="E177" s="129">
        <v>77</v>
      </c>
      <c r="F177" s="459" t="s">
        <v>284</v>
      </c>
      <c r="G177" s="471"/>
      <c r="H177" s="471"/>
      <c r="I177" s="129">
        <v>113</v>
      </c>
    </row>
    <row r="178" spans="2:9" s="177" customFormat="1" ht="24.75" customHeight="1" x14ac:dyDescent="0.2"/>
    <row r="179" spans="2:9" s="177" customFormat="1" ht="24.75" customHeight="1" x14ac:dyDescent="0.2">
      <c r="B179" s="432" t="s">
        <v>282</v>
      </c>
      <c r="C179" s="433"/>
      <c r="D179" s="433"/>
      <c r="E179" s="433"/>
      <c r="F179" s="433"/>
      <c r="G179" s="433"/>
      <c r="H179" s="433"/>
      <c r="I179" s="433"/>
    </row>
    <row r="180" spans="2:9" s="177" customFormat="1" ht="24.75" customHeight="1" x14ac:dyDescent="0.2"/>
    <row r="181" spans="2:9" s="177" customFormat="1" ht="24.75" customHeight="1" x14ac:dyDescent="0.2"/>
    <row r="182" spans="2:9" s="177" customFormat="1" ht="24.75" customHeight="1" x14ac:dyDescent="0.2"/>
    <row r="183" spans="2:9" s="177" customFormat="1" ht="24.75" customHeight="1" x14ac:dyDescent="0.2"/>
    <row r="184" spans="2:9" s="177" customFormat="1" ht="24.75" customHeight="1" x14ac:dyDescent="0.2"/>
    <row r="185" spans="2:9" s="177" customFormat="1" ht="24.75" customHeight="1" x14ac:dyDescent="0.2"/>
    <row r="186" spans="2:9" s="177" customFormat="1" ht="24.75" customHeight="1" x14ac:dyDescent="0.2"/>
    <row r="187" spans="2:9" s="177" customFormat="1" ht="24.75" customHeight="1" x14ac:dyDescent="0.2"/>
    <row r="188" spans="2:9" s="177" customFormat="1" ht="24.75" customHeight="1" x14ac:dyDescent="0.2"/>
    <row r="189" spans="2:9" s="177" customFormat="1" ht="24.75" customHeight="1" x14ac:dyDescent="0.2"/>
    <row r="190" spans="2:9" s="177" customFormat="1" ht="10.5" customHeight="1" x14ac:dyDescent="0.2"/>
    <row r="191" spans="2:9" s="177" customFormat="1" ht="11.25" customHeight="1" x14ac:dyDescent="0.2">
      <c r="E191" s="178"/>
      <c r="H191" s="178"/>
      <c r="I191" s="179"/>
    </row>
    <row r="192" spans="2:9" s="177" customFormat="1" ht="24.75" customHeight="1" x14ac:dyDescent="0.2">
      <c r="B192" s="432" t="s">
        <v>288</v>
      </c>
      <c r="C192" s="433"/>
      <c r="D192" s="433"/>
      <c r="E192" s="433"/>
      <c r="F192" s="433"/>
      <c r="G192" s="433"/>
      <c r="H192" s="433"/>
      <c r="I192" s="433"/>
    </row>
    <row r="193" spans="2:9" s="177" customFormat="1" ht="24.75" customHeight="1" x14ac:dyDescent="0.2">
      <c r="B193" s="434" t="s">
        <v>289</v>
      </c>
      <c r="C193" s="435"/>
      <c r="D193" s="435"/>
      <c r="E193" s="435"/>
      <c r="F193" s="435"/>
      <c r="G193" s="435"/>
      <c r="H193" s="435"/>
      <c r="I193" s="435"/>
    </row>
    <row r="194" spans="2:9" s="177" customFormat="1" ht="24.75" customHeight="1" x14ac:dyDescent="0.2">
      <c r="B194" s="434" t="s">
        <v>531</v>
      </c>
      <c r="C194" s="435"/>
      <c r="D194" s="435"/>
      <c r="E194" s="435"/>
      <c r="F194" s="435"/>
      <c r="G194" s="435"/>
      <c r="H194" s="435"/>
      <c r="I194" s="435"/>
    </row>
    <row r="195" spans="2:9" s="29" customFormat="1" ht="24.75" customHeight="1" thickBot="1" x14ac:dyDescent="0.6">
      <c r="B195" s="192" t="s">
        <v>0</v>
      </c>
      <c r="E195" s="30"/>
      <c r="H195" s="30"/>
      <c r="I195" s="13" t="s">
        <v>23</v>
      </c>
    </row>
    <row r="196" spans="2:9" s="177" customFormat="1" ht="24.75" customHeight="1" thickTop="1" thickBot="1" x14ac:dyDescent="0.25">
      <c r="B196" s="14" t="s">
        <v>1</v>
      </c>
      <c r="C196" s="438" t="s">
        <v>15</v>
      </c>
      <c r="D196" s="513"/>
      <c r="E196" s="514"/>
      <c r="F196" s="438" t="s">
        <v>16</v>
      </c>
      <c r="G196" s="513"/>
      <c r="H196" s="514"/>
      <c r="I196" s="436" t="s">
        <v>2</v>
      </c>
    </row>
    <row r="197" spans="2:9" s="177" customFormat="1" ht="24.75" customHeight="1" thickTop="1" x14ac:dyDescent="0.2">
      <c r="B197" s="454" t="s">
        <v>9</v>
      </c>
      <c r="C197" s="88" t="s">
        <v>3</v>
      </c>
      <c r="D197" s="89" t="s">
        <v>4</v>
      </c>
      <c r="E197" s="90" t="s">
        <v>5</v>
      </c>
      <c r="F197" s="88" t="s">
        <v>3</v>
      </c>
      <c r="G197" s="89" t="s">
        <v>4</v>
      </c>
      <c r="H197" s="90" t="s">
        <v>6</v>
      </c>
      <c r="I197" s="515"/>
    </row>
    <row r="198" spans="2:9" s="177" customFormat="1" ht="24.75" customHeight="1" thickBot="1" x14ac:dyDescent="0.25">
      <c r="B198" s="523"/>
      <c r="C198" s="91" t="s">
        <v>10</v>
      </c>
      <c r="D198" s="92" t="s">
        <v>11</v>
      </c>
      <c r="E198" s="93" t="s">
        <v>12</v>
      </c>
      <c r="F198" s="91" t="s">
        <v>10</v>
      </c>
      <c r="G198" s="92" t="s">
        <v>11</v>
      </c>
      <c r="H198" s="93" t="s">
        <v>12</v>
      </c>
      <c r="I198" s="16" t="s">
        <v>13</v>
      </c>
    </row>
    <row r="199" spans="2:9" s="177" customFormat="1" ht="24.75" customHeight="1" thickTop="1" x14ac:dyDescent="0.2">
      <c r="B199" s="17">
        <v>1999</v>
      </c>
      <c r="C199" s="94">
        <v>907</v>
      </c>
      <c r="D199" s="95">
        <v>31</v>
      </c>
      <c r="E199" s="96">
        <f>C199/'1'!C9</f>
        <v>4.7715746722501633E-3</v>
      </c>
      <c r="F199" s="94">
        <v>1558</v>
      </c>
      <c r="G199" s="95">
        <v>16</v>
      </c>
      <c r="H199" s="96">
        <f>F199/'1'!D9</f>
        <v>1.4840922080396265E-2</v>
      </c>
      <c r="I199" s="97">
        <f t="shared" ref="I199:I205" si="5">C199-F199</f>
        <v>-651</v>
      </c>
    </row>
    <row r="200" spans="2:9" s="177" customFormat="1" ht="24.75" customHeight="1" x14ac:dyDescent="0.2">
      <c r="B200" s="19">
        <v>2000</v>
      </c>
      <c r="C200" s="98">
        <v>3267</v>
      </c>
      <c r="D200" s="99">
        <v>21</v>
      </c>
      <c r="E200" s="96">
        <f>C200/'1'!C10</f>
        <v>1.1244075951719652E-2</v>
      </c>
      <c r="F200" s="98">
        <v>1707</v>
      </c>
      <c r="G200" s="99">
        <v>16</v>
      </c>
      <c r="H200" s="96">
        <f>F200/'1'!D10</f>
        <v>1.5074178735429176E-2</v>
      </c>
      <c r="I200" s="97">
        <f t="shared" si="5"/>
        <v>1560</v>
      </c>
    </row>
    <row r="201" spans="2:9" s="177" customFormat="1" ht="24.75" customHeight="1" x14ac:dyDescent="0.2">
      <c r="B201" s="19">
        <v>2001</v>
      </c>
      <c r="C201" s="98">
        <v>3314</v>
      </c>
      <c r="D201" s="99">
        <v>21</v>
      </c>
      <c r="E201" s="96">
        <f>C201/'1'!C11</f>
        <v>1.3001278942949729E-2</v>
      </c>
      <c r="F201" s="98">
        <v>1892</v>
      </c>
      <c r="G201" s="99">
        <v>15</v>
      </c>
      <c r="H201" s="96">
        <f>F201/'1'!D11</f>
        <v>1.6180482506777501E-2</v>
      </c>
      <c r="I201" s="97">
        <f t="shared" si="5"/>
        <v>1422</v>
      </c>
    </row>
    <row r="202" spans="2:9" s="177" customFormat="1" ht="24.75" customHeight="1" x14ac:dyDescent="0.2">
      <c r="B202" s="160">
        <v>2002</v>
      </c>
      <c r="C202" s="160">
        <v>4027</v>
      </c>
      <c r="D202" s="95">
        <v>18</v>
      </c>
      <c r="E202" s="96">
        <f>C202/'1'!C12</f>
        <v>1.481925804350466E-2</v>
      </c>
      <c r="F202" s="102">
        <v>2089</v>
      </c>
      <c r="G202" s="95">
        <v>12</v>
      </c>
      <c r="H202" s="96">
        <f>F202/'1'!D12</f>
        <v>1.725177348892137E-2</v>
      </c>
      <c r="I202" s="103">
        <f t="shared" si="5"/>
        <v>1938</v>
      </c>
    </row>
    <row r="203" spans="2:9" s="177" customFormat="1" ht="24.75" customHeight="1" x14ac:dyDescent="0.2">
      <c r="B203" s="193">
        <v>2003</v>
      </c>
      <c r="C203" s="158">
        <v>4440</v>
      </c>
      <c r="D203" s="99">
        <v>20</v>
      </c>
      <c r="E203" s="100">
        <f>C203/'1'!C13</f>
        <v>1.2697904273817151E-2</v>
      </c>
      <c r="F203" s="108">
        <v>2454</v>
      </c>
      <c r="G203" s="99">
        <v>16</v>
      </c>
      <c r="H203" s="100">
        <f>F203/'1'!D13</f>
        <v>1.5691440044503839E-2</v>
      </c>
      <c r="I203" s="101">
        <f t="shared" si="5"/>
        <v>1986</v>
      </c>
    </row>
    <row r="204" spans="2:9" s="177" customFormat="1" ht="24.75" customHeight="1" x14ac:dyDescent="0.2">
      <c r="B204" s="19">
        <v>2004</v>
      </c>
      <c r="C204" s="108">
        <v>5673</v>
      </c>
      <c r="D204" s="99">
        <v>21</v>
      </c>
      <c r="E204" s="100">
        <f>C204/'1'!C14</f>
        <v>1.2006577903071169E-2</v>
      </c>
      <c r="F204" s="108">
        <v>2407</v>
      </c>
      <c r="G204" s="99">
        <v>16</v>
      </c>
      <c r="H204" s="100">
        <f>F204/'1'!D14</f>
        <v>1.3548427042817984E-2</v>
      </c>
      <c r="I204" s="101">
        <f t="shared" si="5"/>
        <v>3266</v>
      </c>
    </row>
    <row r="205" spans="2:9" s="177" customFormat="1" ht="24.75" customHeight="1" x14ac:dyDescent="0.2">
      <c r="B205" s="19">
        <v>2005</v>
      </c>
      <c r="C205" s="108">
        <v>8528</v>
      </c>
      <c r="D205" s="99">
        <v>20</v>
      </c>
      <c r="E205" s="100">
        <f>C205/'1'!C15</f>
        <v>1.2594071571187221E-2</v>
      </c>
      <c r="F205" s="108">
        <v>3261</v>
      </c>
      <c r="G205" s="99">
        <v>18</v>
      </c>
      <c r="H205" s="100">
        <f>F205/'1'!D15</f>
        <v>1.462430208309976E-2</v>
      </c>
      <c r="I205" s="101">
        <f t="shared" si="5"/>
        <v>5267</v>
      </c>
    </row>
    <row r="206" spans="2:9" s="177" customFormat="1" ht="24.75" customHeight="1" x14ac:dyDescent="0.2">
      <c r="B206" s="19">
        <v>2006</v>
      </c>
      <c r="C206" s="108">
        <v>10746</v>
      </c>
      <c r="D206" s="99">
        <v>20</v>
      </c>
      <c r="E206" s="100">
        <f>C206/'1'!C16</f>
        <v>1.3579515226723314E-2</v>
      </c>
      <c r="F206" s="108">
        <v>3376</v>
      </c>
      <c r="G206" s="99">
        <v>18</v>
      </c>
      <c r="H206" s="100">
        <f>F206/'1'!D16</f>
        <v>1.2914973871661272E-2</v>
      </c>
      <c r="I206" s="101">
        <f>C206-F206</f>
        <v>7370</v>
      </c>
    </row>
    <row r="207" spans="2:9" s="177" customFormat="1" ht="24.75" customHeight="1" x14ac:dyDescent="0.2">
      <c r="B207" s="19">
        <v>2007</v>
      </c>
      <c r="C207" s="108">
        <v>10877</v>
      </c>
      <c r="D207" s="99">
        <v>21</v>
      </c>
      <c r="E207" s="100">
        <f>C207/'1'!C17</f>
        <v>1.2439344329788439E-2</v>
      </c>
      <c r="F207" s="108">
        <v>4109</v>
      </c>
      <c r="G207" s="99">
        <v>21</v>
      </c>
      <c r="H207" s="100">
        <f>F207/'1'!D17</f>
        <v>1.2153640472303068E-2</v>
      </c>
      <c r="I207" s="101">
        <f>C207-F207</f>
        <v>6768</v>
      </c>
    </row>
    <row r="208" spans="2:9" s="177" customFormat="1" ht="24.75" customHeight="1" thickBot="1" x14ac:dyDescent="0.25">
      <c r="B208" s="24">
        <v>2008</v>
      </c>
      <c r="C208" s="109">
        <v>13867</v>
      </c>
      <c r="D208" s="110">
        <v>21</v>
      </c>
      <c r="E208" s="111">
        <f>C208/'1'!C18</f>
        <v>1.1796862903898146E-2</v>
      </c>
      <c r="F208" s="109">
        <v>5660</v>
      </c>
      <c r="G208" s="110">
        <v>18</v>
      </c>
      <c r="H208" s="111">
        <f>F208/'1'!D18</f>
        <v>1.3109347242520608E-2</v>
      </c>
      <c r="I208" s="112">
        <f>C208-F208</f>
        <v>8207</v>
      </c>
    </row>
    <row r="209" spans="2:9" s="177" customFormat="1" ht="10.5" customHeight="1" thickTop="1" thickBot="1" x14ac:dyDescent="0.25">
      <c r="B209" s="174"/>
      <c r="C209" s="187"/>
      <c r="D209" s="187"/>
      <c r="E209" s="187"/>
      <c r="F209" s="187"/>
      <c r="G209" s="187"/>
      <c r="H209" s="187"/>
      <c r="I209" s="187"/>
    </row>
    <row r="210" spans="2:9" s="31" customFormat="1" ht="24.75" customHeight="1" thickBot="1" x14ac:dyDescent="0.6">
      <c r="B210" s="441" t="s">
        <v>532</v>
      </c>
      <c r="C210" s="442"/>
      <c r="D210" s="443"/>
      <c r="E210" s="117" t="s">
        <v>3</v>
      </c>
      <c r="F210" s="441" t="s">
        <v>533</v>
      </c>
      <c r="G210" s="442"/>
      <c r="H210" s="443"/>
      <c r="I210" s="117" t="s">
        <v>3</v>
      </c>
    </row>
    <row r="211" spans="2:9" s="177" customFormat="1" ht="24.75" customHeight="1" x14ac:dyDescent="0.2">
      <c r="B211" s="444" t="s">
        <v>63</v>
      </c>
      <c r="C211" s="511"/>
      <c r="D211" s="511"/>
      <c r="E211" s="225">
        <v>9741</v>
      </c>
      <c r="F211" s="453" t="s">
        <v>820</v>
      </c>
      <c r="G211" s="511"/>
      <c r="H211" s="511"/>
      <c r="I211" s="225">
        <v>1564</v>
      </c>
    </row>
    <row r="212" spans="2:9" s="177" customFormat="1" ht="24.75" customHeight="1" x14ac:dyDescent="0.2">
      <c r="B212" s="447" t="s">
        <v>86</v>
      </c>
      <c r="C212" s="510"/>
      <c r="D212" s="510"/>
      <c r="E212" s="155">
        <v>1516</v>
      </c>
      <c r="F212" s="451" t="s">
        <v>871</v>
      </c>
      <c r="G212" s="512"/>
      <c r="H212" s="510"/>
      <c r="I212" s="155">
        <v>276</v>
      </c>
    </row>
    <row r="213" spans="2:9" s="177" customFormat="1" ht="24.75" customHeight="1" x14ac:dyDescent="0.2">
      <c r="B213" s="447" t="s">
        <v>64</v>
      </c>
      <c r="C213" s="510"/>
      <c r="D213" s="510"/>
      <c r="E213" s="155">
        <v>765</v>
      </c>
      <c r="F213" s="451" t="s">
        <v>291</v>
      </c>
      <c r="G213" s="512"/>
      <c r="H213" s="510"/>
      <c r="I213" s="155">
        <v>229</v>
      </c>
    </row>
    <row r="214" spans="2:9" s="177" customFormat="1" ht="24.75" customHeight="1" x14ac:dyDescent="0.2">
      <c r="B214" s="447" t="s">
        <v>207</v>
      </c>
      <c r="C214" s="510"/>
      <c r="D214" s="510"/>
      <c r="E214" s="155">
        <v>469</v>
      </c>
      <c r="F214" s="447" t="s">
        <v>872</v>
      </c>
      <c r="G214" s="510"/>
      <c r="H214" s="510"/>
      <c r="I214" s="155">
        <v>196</v>
      </c>
    </row>
    <row r="215" spans="2:9" s="177" customFormat="1" ht="24.75" customHeight="1" thickBot="1" x14ac:dyDescent="0.25">
      <c r="B215" s="459" t="s">
        <v>292</v>
      </c>
      <c r="C215" s="471"/>
      <c r="D215" s="471"/>
      <c r="E215" s="129">
        <v>279</v>
      </c>
      <c r="F215" s="459" t="s">
        <v>678</v>
      </c>
      <c r="G215" s="471"/>
      <c r="H215" s="472"/>
      <c r="I215" s="129">
        <v>133</v>
      </c>
    </row>
    <row r="216" spans="2:9" s="177" customFormat="1" ht="24.75" customHeight="1" x14ac:dyDescent="0.2"/>
    <row r="217" spans="2:9" s="177" customFormat="1" ht="24.75" customHeight="1" x14ac:dyDescent="0.2">
      <c r="B217" s="432" t="s">
        <v>290</v>
      </c>
      <c r="C217" s="433"/>
      <c r="D217" s="433"/>
      <c r="E217" s="433"/>
      <c r="F217" s="433"/>
      <c r="G217" s="433"/>
      <c r="H217" s="433"/>
      <c r="I217" s="433"/>
    </row>
    <row r="218" spans="2:9" s="177" customFormat="1" ht="24.75" customHeight="1" x14ac:dyDescent="0.2"/>
    <row r="219" spans="2:9" s="177" customFormat="1" ht="24.75" customHeight="1" x14ac:dyDescent="0.2"/>
    <row r="220" spans="2:9" s="177" customFormat="1" ht="24.75" customHeight="1" x14ac:dyDescent="0.2"/>
    <row r="221" spans="2:9" s="177" customFormat="1" ht="24.75" customHeight="1" x14ac:dyDescent="0.2"/>
    <row r="222" spans="2:9" s="177" customFormat="1" ht="24.75" customHeight="1" x14ac:dyDescent="0.2"/>
    <row r="223" spans="2:9" s="177" customFormat="1" ht="24.75" customHeight="1" x14ac:dyDescent="0.2"/>
    <row r="224" spans="2:9" s="177" customFormat="1" ht="24.75" customHeight="1" x14ac:dyDescent="0.2"/>
    <row r="225" spans="2:9" s="177" customFormat="1" ht="24.75" customHeight="1" x14ac:dyDescent="0.2"/>
    <row r="226" spans="2:9" s="177" customFormat="1" ht="24.75" customHeight="1" x14ac:dyDescent="0.2"/>
    <row r="227" spans="2:9" s="177" customFormat="1" ht="24.75" customHeight="1" x14ac:dyDescent="0.2"/>
    <row r="228" spans="2:9" s="177" customFormat="1" ht="10.5" customHeight="1" x14ac:dyDescent="0.2"/>
    <row r="229" spans="2:9" s="177" customFormat="1" ht="11.25" customHeight="1" x14ac:dyDescent="0.2">
      <c r="E229" s="178"/>
      <c r="H229" s="178"/>
      <c r="I229" s="179"/>
    </row>
    <row r="230" spans="2:9" s="177" customFormat="1" ht="24.75" customHeight="1" x14ac:dyDescent="0.2">
      <c r="B230" s="432" t="s">
        <v>285</v>
      </c>
      <c r="C230" s="433"/>
      <c r="D230" s="433"/>
      <c r="E230" s="433"/>
      <c r="F230" s="433"/>
      <c r="G230" s="433"/>
      <c r="H230" s="433"/>
      <c r="I230" s="433"/>
    </row>
    <row r="231" spans="2:9" s="177" customFormat="1" ht="24.75" customHeight="1" x14ac:dyDescent="0.2">
      <c r="B231" s="434" t="s">
        <v>286</v>
      </c>
      <c r="C231" s="435"/>
      <c r="D231" s="435"/>
      <c r="E231" s="435"/>
      <c r="F231" s="435"/>
      <c r="G231" s="435"/>
      <c r="H231" s="435"/>
      <c r="I231" s="435"/>
    </row>
    <row r="232" spans="2:9" s="177" customFormat="1" ht="24.75" customHeight="1" x14ac:dyDescent="0.2">
      <c r="B232" s="434" t="s">
        <v>531</v>
      </c>
      <c r="C232" s="435"/>
      <c r="D232" s="435"/>
      <c r="E232" s="435"/>
      <c r="F232" s="435"/>
      <c r="G232" s="435"/>
      <c r="H232" s="435"/>
      <c r="I232" s="435"/>
    </row>
    <row r="233" spans="2:9" s="29" customFormat="1" ht="24.75" customHeight="1" thickBot="1" x14ac:dyDescent="0.6">
      <c r="B233" s="192" t="s">
        <v>0</v>
      </c>
      <c r="E233" s="30"/>
      <c r="H233" s="30"/>
      <c r="I233" s="13" t="s">
        <v>23</v>
      </c>
    </row>
    <row r="234" spans="2:9" s="177" customFormat="1" ht="24.75" customHeight="1" thickTop="1" thickBot="1" x14ac:dyDescent="0.25">
      <c r="B234" s="14" t="s">
        <v>1</v>
      </c>
      <c r="C234" s="438" t="s">
        <v>15</v>
      </c>
      <c r="D234" s="513"/>
      <c r="E234" s="514"/>
      <c r="F234" s="438" t="s">
        <v>16</v>
      </c>
      <c r="G234" s="513"/>
      <c r="H234" s="514"/>
      <c r="I234" s="436" t="s">
        <v>2</v>
      </c>
    </row>
    <row r="235" spans="2:9" s="177" customFormat="1" ht="24.75" customHeight="1" thickTop="1" x14ac:dyDescent="0.2">
      <c r="B235" s="454" t="s">
        <v>9</v>
      </c>
      <c r="C235" s="88" t="s">
        <v>3</v>
      </c>
      <c r="D235" s="89" t="s">
        <v>4</v>
      </c>
      <c r="E235" s="90" t="s">
        <v>5</v>
      </c>
      <c r="F235" s="88" t="s">
        <v>3</v>
      </c>
      <c r="G235" s="89" t="s">
        <v>4</v>
      </c>
      <c r="H235" s="90" t="s">
        <v>6</v>
      </c>
      <c r="I235" s="515"/>
    </row>
    <row r="236" spans="2:9" s="177" customFormat="1" ht="24.75" customHeight="1" thickBot="1" x14ac:dyDescent="0.25">
      <c r="B236" s="523"/>
      <c r="C236" s="91" t="s">
        <v>10</v>
      </c>
      <c r="D236" s="92" t="s">
        <v>11</v>
      </c>
      <c r="E236" s="93" t="s">
        <v>12</v>
      </c>
      <c r="F236" s="91" t="s">
        <v>10</v>
      </c>
      <c r="G236" s="92" t="s">
        <v>11</v>
      </c>
      <c r="H236" s="93" t="s">
        <v>12</v>
      </c>
      <c r="I236" s="16" t="s">
        <v>13</v>
      </c>
    </row>
    <row r="237" spans="2:9" s="177" customFormat="1" ht="24.75" customHeight="1" thickTop="1" x14ac:dyDescent="0.2">
      <c r="B237" s="17">
        <v>1999</v>
      </c>
      <c r="C237" s="94">
        <v>1637</v>
      </c>
      <c r="D237" s="95">
        <v>24</v>
      </c>
      <c r="E237" s="96">
        <f>C237/'1'!C9</f>
        <v>8.611982071084363E-3</v>
      </c>
      <c r="F237" s="94">
        <v>8456</v>
      </c>
      <c r="G237" s="95">
        <v>3</v>
      </c>
      <c r="H237" s="96">
        <f>F237/'1'!D9</f>
        <v>8.0548675938273959E-2</v>
      </c>
      <c r="I237" s="97">
        <f t="shared" ref="I237:I243" si="6">C237-F237</f>
        <v>-6819</v>
      </c>
    </row>
    <row r="238" spans="2:9" s="177" customFormat="1" ht="24.75" customHeight="1" x14ac:dyDescent="0.2">
      <c r="B238" s="19">
        <v>2000</v>
      </c>
      <c r="C238" s="98">
        <v>3223</v>
      </c>
      <c r="D238" s="99">
        <v>23</v>
      </c>
      <c r="E238" s="96">
        <f>C238/'1'!C10</f>
        <v>1.1092640585366525E-2</v>
      </c>
      <c r="F238" s="98">
        <v>7308</v>
      </c>
      <c r="G238" s="99">
        <v>4</v>
      </c>
      <c r="H238" s="96">
        <f>F238/'1'!D10</f>
        <v>6.4535499823383968E-2</v>
      </c>
      <c r="I238" s="97">
        <f t="shared" si="6"/>
        <v>-4085</v>
      </c>
    </row>
    <row r="239" spans="2:9" s="177" customFormat="1" ht="24.75" customHeight="1" x14ac:dyDescent="0.2">
      <c r="B239" s="19">
        <v>2001</v>
      </c>
      <c r="C239" s="98">
        <v>3369</v>
      </c>
      <c r="D239" s="99">
        <v>20</v>
      </c>
      <c r="E239" s="96">
        <f>C239/'1'!C11</f>
        <v>1.321705152649295E-2</v>
      </c>
      <c r="F239" s="98">
        <v>8037</v>
      </c>
      <c r="G239" s="99">
        <v>4</v>
      </c>
      <c r="H239" s="96">
        <f>F239/'1'!D11</f>
        <v>6.8732842445544812E-2</v>
      </c>
      <c r="I239" s="97">
        <f t="shared" si="6"/>
        <v>-4668</v>
      </c>
    </row>
    <row r="240" spans="2:9" s="177" customFormat="1" ht="24.75" customHeight="1" x14ac:dyDescent="0.2">
      <c r="B240" s="17">
        <v>2002</v>
      </c>
      <c r="C240" s="94">
        <v>2740</v>
      </c>
      <c r="D240" s="95">
        <v>21</v>
      </c>
      <c r="E240" s="96">
        <f>C240/'1'!C12</f>
        <v>1.0083130628061279E-2</v>
      </c>
      <c r="F240" s="94">
        <v>7240</v>
      </c>
      <c r="G240" s="95">
        <v>4</v>
      </c>
      <c r="H240" s="96">
        <f>F240/'1'!D12</f>
        <v>5.9790732436472344E-2</v>
      </c>
      <c r="I240" s="103">
        <f t="shared" si="6"/>
        <v>-4500</v>
      </c>
    </row>
    <row r="241" spans="2:9" s="177" customFormat="1" ht="24.75" customHeight="1" x14ac:dyDescent="0.2">
      <c r="B241" s="20">
        <v>2003</v>
      </c>
      <c r="C241" s="98">
        <v>3443</v>
      </c>
      <c r="D241" s="99">
        <v>23</v>
      </c>
      <c r="E241" s="100">
        <f>C241/'1'!C13</f>
        <v>9.8465955889082083E-3</v>
      </c>
      <c r="F241" s="98">
        <v>9014</v>
      </c>
      <c r="G241" s="99">
        <v>5</v>
      </c>
      <c r="H241" s="100">
        <f>F241/'1'!D13</f>
        <v>5.7637587840732522E-2</v>
      </c>
      <c r="I241" s="101">
        <f t="shared" si="6"/>
        <v>-5571</v>
      </c>
    </row>
    <row r="242" spans="2:9" s="177" customFormat="1" ht="24.75" customHeight="1" x14ac:dyDescent="0.2">
      <c r="B242" s="19">
        <v>2004</v>
      </c>
      <c r="C242" s="108">
        <v>6353</v>
      </c>
      <c r="D242" s="99">
        <v>20</v>
      </c>
      <c r="E242" s="100">
        <f>C242/'1'!C14</f>
        <v>1.3445758755193221E-2</v>
      </c>
      <c r="F242" s="108">
        <v>9767</v>
      </c>
      <c r="G242" s="99">
        <v>5</v>
      </c>
      <c r="H242" s="100">
        <f>F242/'1'!D14</f>
        <v>5.497610591076163E-2</v>
      </c>
      <c r="I242" s="101">
        <f t="shared" si="6"/>
        <v>-3414</v>
      </c>
    </row>
    <row r="243" spans="2:9" s="177" customFormat="1" ht="24.75" customHeight="1" x14ac:dyDescent="0.2">
      <c r="B243" s="19">
        <v>2005</v>
      </c>
      <c r="C243" s="108">
        <v>6855</v>
      </c>
      <c r="D243" s="99">
        <v>23</v>
      </c>
      <c r="E243" s="100">
        <f>C243/'1'!C15</f>
        <v>1.0123400635610742E-2</v>
      </c>
      <c r="F243" s="108">
        <v>10443</v>
      </c>
      <c r="G243" s="99">
        <v>5</v>
      </c>
      <c r="H243" s="100">
        <f>F243/'1'!D15</f>
        <v>4.6832746597304749E-2</v>
      </c>
      <c r="I243" s="101">
        <f t="shared" si="6"/>
        <v>-3588</v>
      </c>
    </row>
    <row r="244" spans="2:9" s="177" customFormat="1" ht="24.75" customHeight="1" x14ac:dyDescent="0.2">
      <c r="B244" s="19">
        <v>2006</v>
      </c>
      <c r="C244" s="108">
        <v>3843</v>
      </c>
      <c r="D244" s="99">
        <v>31</v>
      </c>
      <c r="E244" s="100">
        <f>C244/'1'!C16</f>
        <v>4.8563257971615198E-3</v>
      </c>
      <c r="F244" s="108">
        <v>10318</v>
      </c>
      <c r="G244" s="99">
        <v>6</v>
      </c>
      <c r="H244" s="100">
        <f>F244/'1'!D16</f>
        <v>3.9471771447808356E-2</v>
      </c>
      <c r="I244" s="101">
        <f>C244-F244</f>
        <v>-6475</v>
      </c>
    </row>
    <row r="245" spans="2:9" s="177" customFormat="1" ht="24.75" customHeight="1" x14ac:dyDescent="0.2">
      <c r="B245" s="19">
        <v>2007</v>
      </c>
      <c r="C245" s="108">
        <v>4175</v>
      </c>
      <c r="D245" s="99">
        <v>31</v>
      </c>
      <c r="E245" s="100">
        <f>C245/'1'!C17</f>
        <v>4.7746862716619223E-3</v>
      </c>
      <c r="F245" s="108">
        <v>13170</v>
      </c>
      <c r="G245" s="99">
        <v>7</v>
      </c>
      <c r="H245" s="100">
        <f>F245/'1'!D17</f>
        <v>3.8954355079150987E-2</v>
      </c>
      <c r="I245" s="101">
        <f>C245-F245</f>
        <v>-8995</v>
      </c>
    </row>
    <row r="246" spans="2:9" s="177" customFormat="1" ht="24.75" customHeight="1" thickBot="1" x14ac:dyDescent="0.25">
      <c r="B246" s="24">
        <v>2008</v>
      </c>
      <c r="C246" s="109">
        <v>3562</v>
      </c>
      <c r="D246" s="110">
        <v>34</v>
      </c>
      <c r="E246" s="111">
        <f>C246/'1'!C18</f>
        <v>3.0302463159793173E-3</v>
      </c>
      <c r="F246" s="109">
        <v>15225</v>
      </c>
      <c r="G246" s="110">
        <v>9</v>
      </c>
      <c r="H246" s="111">
        <f>F246/'1'!D18</f>
        <v>3.5263217626744919E-2</v>
      </c>
      <c r="I246" s="112">
        <f>C246-F246</f>
        <v>-11663</v>
      </c>
    </row>
    <row r="247" spans="2:9" s="177" customFormat="1" ht="10.5" customHeight="1" thickTop="1" thickBot="1" x14ac:dyDescent="0.25">
      <c r="B247" s="174"/>
      <c r="C247" s="187"/>
      <c r="D247" s="187"/>
      <c r="E247" s="227"/>
      <c r="F247" s="187"/>
      <c r="G247" s="187"/>
      <c r="H247" s="187"/>
      <c r="I247" s="187"/>
    </row>
    <row r="248" spans="2:9" s="31" customFormat="1" ht="24.75" customHeight="1" thickBot="1" x14ac:dyDescent="0.6">
      <c r="B248" s="441" t="s">
        <v>532</v>
      </c>
      <c r="C248" s="442"/>
      <c r="D248" s="443"/>
      <c r="E248" s="117" t="s">
        <v>3</v>
      </c>
      <c r="F248" s="441" t="s">
        <v>533</v>
      </c>
      <c r="G248" s="442"/>
      <c r="H248" s="443"/>
      <c r="I248" s="117" t="s">
        <v>3</v>
      </c>
    </row>
    <row r="249" spans="2:9" s="177" customFormat="1" ht="24.75" customHeight="1" x14ac:dyDescent="0.2">
      <c r="B249" s="444" t="s">
        <v>63</v>
      </c>
      <c r="C249" s="511"/>
      <c r="D249" s="511"/>
      <c r="E249" s="225">
        <v>2249</v>
      </c>
      <c r="F249" s="453" t="s">
        <v>249</v>
      </c>
      <c r="G249" s="511"/>
      <c r="H249" s="511"/>
      <c r="I249" s="225">
        <v>3002</v>
      </c>
    </row>
    <row r="250" spans="2:9" s="177" customFormat="1" ht="24.75" customHeight="1" x14ac:dyDescent="0.2">
      <c r="B250" s="447" t="s">
        <v>86</v>
      </c>
      <c r="C250" s="510"/>
      <c r="D250" s="510"/>
      <c r="E250" s="155">
        <v>222</v>
      </c>
      <c r="F250" s="451" t="s">
        <v>679</v>
      </c>
      <c r="G250" s="512"/>
      <c r="H250" s="510"/>
      <c r="I250" s="155">
        <v>1060</v>
      </c>
    </row>
    <row r="251" spans="2:9" s="177" customFormat="1" ht="24.75" customHeight="1" x14ac:dyDescent="0.2">
      <c r="B251" s="447" t="s">
        <v>64</v>
      </c>
      <c r="C251" s="510"/>
      <c r="D251" s="510"/>
      <c r="E251" s="155">
        <v>115</v>
      </c>
      <c r="F251" s="451" t="s">
        <v>868</v>
      </c>
      <c r="G251" s="512"/>
      <c r="H251" s="510"/>
      <c r="I251" s="155">
        <v>417</v>
      </c>
    </row>
    <row r="252" spans="2:9" s="177" customFormat="1" ht="24.75" customHeight="1" x14ac:dyDescent="0.2">
      <c r="B252" s="447" t="s">
        <v>680</v>
      </c>
      <c r="C252" s="510"/>
      <c r="D252" s="510"/>
      <c r="E252" s="155">
        <v>38</v>
      </c>
      <c r="F252" s="451" t="s">
        <v>860</v>
      </c>
      <c r="G252" s="510"/>
      <c r="H252" s="510"/>
      <c r="I252" s="155">
        <v>258</v>
      </c>
    </row>
    <row r="253" spans="2:9" s="177" customFormat="1" ht="24.75" customHeight="1" thickBot="1" x14ac:dyDescent="0.25">
      <c r="B253" s="459" t="s">
        <v>601</v>
      </c>
      <c r="C253" s="471"/>
      <c r="D253" s="471"/>
      <c r="E253" s="129">
        <v>28</v>
      </c>
      <c r="F253" s="459" t="s">
        <v>632</v>
      </c>
      <c r="G253" s="471"/>
      <c r="H253" s="471"/>
      <c r="I253" s="129">
        <v>248</v>
      </c>
    </row>
    <row r="254" spans="2:9" s="177" customFormat="1" ht="24.75" customHeight="1" x14ac:dyDescent="0.2"/>
    <row r="255" spans="2:9" s="177" customFormat="1" ht="24.75" customHeight="1" x14ac:dyDescent="0.2">
      <c r="B255" s="432" t="s">
        <v>287</v>
      </c>
      <c r="C255" s="433"/>
      <c r="D255" s="433"/>
      <c r="E255" s="433"/>
      <c r="F255" s="433"/>
      <c r="G255" s="433"/>
      <c r="H255" s="433"/>
      <c r="I255" s="433"/>
    </row>
    <row r="256" spans="2:9" s="177" customFormat="1" ht="24.75" customHeight="1" x14ac:dyDescent="0.2"/>
    <row r="257" spans="2:9" s="177" customFormat="1" ht="24.75" customHeight="1" x14ac:dyDescent="0.2"/>
    <row r="258" spans="2:9" s="177" customFormat="1" ht="24.75" customHeight="1" x14ac:dyDescent="0.2"/>
    <row r="259" spans="2:9" s="177" customFormat="1" ht="24.75" customHeight="1" x14ac:dyDescent="0.2"/>
    <row r="260" spans="2:9" s="177" customFormat="1" ht="24.75" customHeight="1" x14ac:dyDescent="0.2"/>
    <row r="261" spans="2:9" s="177" customFormat="1" ht="24.75" customHeight="1" x14ac:dyDescent="0.2"/>
    <row r="262" spans="2:9" s="177" customFormat="1" ht="24.75" customHeight="1" x14ac:dyDescent="0.2"/>
    <row r="263" spans="2:9" s="177" customFormat="1" ht="24.75" customHeight="1" x14ac:dyDescent="0.2"/>
    <row r="264" spans="2:9" s="177" customFormat="1" ht="24.75" customHeight="1" x14ac:dyDescent="0.2"/>
    <row r="265" spans="2:9" s="177" customFormat="1" ht="24.75" customHeight="1" x14ac:dyDescent="0.2"/>
    <row r="266" spans="2:9" s="177" customFormat="1" ht="10.5" customHeight="1" x14ac:dyDescent="0.2"/>
    <row r="267" spans="2:9" s="177" customFormat="1" ht="11.25" customHeight="1" x14ac:dyDescent="0.2">
      <c r="E267" s="178"/>
      <c r="H267" s="178"/>
      <c r="I267" s="179"/>
    </row>
    <row r="268" spans="2:9" s="177" customFormat="1" ht="24.75" customHeight="1" x14ac:dyDescent="0.2">
      <c r="B268" s="432" t="s">
        <v>298</v>
      </c>
      <c r="C268" s="433"/>
      <c r="D268" s="433"/>
      <c r="E268" s="433"/>
      <c r="F268" s="433"/>
      <c r="G268" s="433"/>
      <c r="H268" s="433"/>
      <c r="I268" s="433"/>
    </row>
    <row r="269" spans="2:9" s="177" customFormat="1" ht="24.75" customHeight="1" x14ac:dyDescent="0.2">
      <c r="B269" s="434" t="s">
        <v>299</v>
      </c>
      <c r="C269" s="435"/>
      <c r="D269" s="435"/>
      <c r="E269" s="435"/>
      <c r="F269" s="435"/>
      <c r="G269" s="435"/>
      <c r="H269" s="435"/>
      <c r="I269" s="435"/>
    </row>
    <row r="270" spans="2:9" s="177" customFormat="1" ht="24.75" customHeight="1" x14ac:dyDescent="0.2">
      <c r="B270" s="434" t="s">
        <v>531</v>
      </c>
      <c r="C270" s="435"/>
      <c r="D270" s="435"/>
      <c r="E270" s="435"/>
      <c r="F270" s="435"/>
      <c r="G270" s="435"/>
      <c r="H270" s="435"/>
      <c r="I270" s="435"/>
    </row>
    <row r="271" spans="2:9" s="29" customFormat="1" ht="24.75" customHeight="1" thickBot="1" x14ac:dyDescent="0.6">
      <c r="B271" s="192" t="s">
        <v>0</v>
      </c>
      <c r="E271" s="30"/>
      <c r="H271" s="30"/>
      <c r="I271" s="13" t="s">
        <v>23</v>
      </c>
    </row>
    <row r="272" spans="2:9" s="177" customFormat="1" ht="24.75" customHeight="1" thickTop="1" thickBot="1" x14ac:dyDescent="0.25">
      <c r="B272" s="14" t="s">
        <v>1</v>
      </c>
      <c r="C272" s="438" t="s">
        <v>15</v>
      </c>
      <c r="D272" s="513"/>
      <c r="E272" s="514"/>
      <c r="F272" s="438" t="s">
        <v>16</v>
      </c>
      <c r="G272" s="513"/>
      <c r="H272" s="514"/>
      <c r="I272" s="436" t="s">
        <v>2</v>
      </c>
    </row>
    <row r="273" spans="2:9" s="177" customFormat="1" ht="24.75" customHeight="1" thickTop="1" x14ac:dyDescent="0.2">
      <c r="B273" s="454" t="s">
        <v>9</v>
      </c>
      <c r="C273" s="88" t="s">
        <v>3</v>
      </c>
      <c r="D273" s="89" t="s">
        <v>4</v>
      </c>
      <c r="E273" s="90" t="s">
        <v>5</v>
      </c>
      <c r="F273" s="88" t="s">
        <v>3</v>
      </c>
      <c r="G273" s="89" t="s">
        <v>4</v>
      </c>
      <c r="H273" s="90" t="s">
        <v>6</v>
      </c>
      <c r="I273" s="515"/>
    </row>
    <row r="274" spans="2:9" s="177" customFormat="1" ht="24.75" customHeight="1" thickBot="1" x14ac:dyDescent="0.25">
      <c r="B274" s="523"/>
      <c r="C274" s="91" t="s">
        <v>10</v>
      </c>
      <c r="D274" s="92" t="s">
        <v>11</v>
      </c>
      <c r="E274" s="93" t="s">
        <v>12</v>
      </c>
      <c r="F274" s="91" t="s">
        <v>10</v>
      </c>
      <c r="G274" s="92" t="s">
        <v>11</v>
      </c>
      <c r="H274" s="93" t="s">
        <v>12</v>
      </c>
      <c r="I274" s="16" t="s">
        <v>13</v>
      </c>
    </row>
    <row r="275" spans="2:9" s="177" customFormat="1" ht="24.75" customHeight="1" thickTop="1" x14ac:dyDescent="0.2">
      <c r="B275" s="17">
        <v>1999</v>
      </c>
      <c r="C275" s="94">
        <v>85</v>
      </c>
      <c r="D275" s="95">
        <v>52</v>
      </c>
      <c r="E275" s="96">
        <f>C275/'1'!C9</f>
        <v>4.4717072452179037E-4</v>
      </c>
      <c r="F275" s="94">
        <v>3523</v>
      </c>
      <c r="G275" s="95">
        <v>9</v>
      </c>
      <c r="H275" s="96">
        <f>F275/'1'!D9</f>
        <v>3.3558773099638027E-2</v>
      </c>
      <c r="I275" s="97">
        <f t="shared" ref="I275:I281" si="7">C275-F275</f>
        <v>-3438</v>
      </c>
    </row>
    <row r="276" spans="2:9" s="177" customFormat="1" ht="24.75" customHeight="1" x14ac:dyDescent="0.2">
      <c r="B276" s="19">
        <v>2000</v>
      </c>
      <c r="C276" s="98">
        <v>58</v>
      </c>
      <c r="D276" s="99">
        <v>59</v>
      </c>
      <c r="E276" s="96">
        <f>C276/'1'!C10</f>
        <v>1.9961934655639418E-4</v>
      </c>
      <c r="F276" s="98">
        <v>3693</v>
      </c>
      <c r="G276" s="99">
        <v>9</v>
      </c>
      <c r="H276" s="96">
        <f>F276/'1'!D10</f>
        <v>3.2612151183327449E-2</v>
      </c>
      <c r="I276" s="97">
        <f t="shared" si="7"/>
        <v>-3635</v>
      </c>
    </row>
    <row r="277" spans="2:9" s="177" customFormat="1" ht="24.75" customHeight="1" x14ac:dyDescent="0.2">
      <c r="B277" s="19">
        <v>2001</v>
      </c>
      <c r="C277" s="98">
        <v>201</v>
      </c>
      <c r="D277" s="99">
        <v>51</v>
      </c>
      <c r="E277" s="96">
        <f>C277/'1'!C11</f>
        <v>7.8855071440340845E-4</v>
      </c>
      <c r="F277" s="98">
        <v>2832</v>
      </c>
      <c r="G277" s="99">
        <v>10</v>
      </c>
      <c r="H277" s="96">
        <f>F277/'1'!D11</f>
        <v>2.4219411447776895E-2</v>
      </c>
      <c r="I277" s="97">
        <f t="shared" si="7"/>
        <v>-2631</v>
      </c>
    </row>
    <row r="278" spans="2:9" s="177" customFormat="1" ht="24.75" customHeight="1" x14ac:dyDescent="0.2">
      <c r="B278" s="17">
        <v>2002</v>
      </c>
      <c r="C278" s="94">
        <v>252</v>
      </c>
      <c r="D278" s="95">
        <v>51</v>
      </c>
      <c r="E278" s="96">
        <f>C278/'1'!C12</f>
        <v>9.2735361980709574E-4</v>
      </c>
      <c r="F278" s="94">
        <v>2012</v>
      </c>
      <c r="G278" s="95">
        <v>16</v>
      </c>
      <c r="H278" s="96">
        <f>F278/'1'!D12</f>
        <v>1.6615877577649499E-2</v>
      </c>
      <c r="I278" s="103">
        <f t="shared" si="7"/>
        <v>-1760</v>
      </c>
    </row>
    <row r="279" spans="2:9" s="177" customFormat="1" ht="24.75" customHeight="1" x14ac:dyDescent="0.2">
      <c r="B279" s="20">
        <v>2003</v>
      </c>
      <c r="C279" s="98">
        <v>1119</v>
      </c>
      <c r="D279" s="99">
        <v>36</v>
      </c>
      <c r="E279" s="100">
        <f>C279/'1'!C13</f>
        <v>3.200215063603917E-3</v>
      </c>
      <c r="F279" s="98">
        <v>2868</v>
      </c>
      <c r="G279" s="99">
        <v>14</v>
      </c>
      <c r="H279" s="100">
        <f>F279/'1'!D13</f>
        <v>1.8338651201156075E-2</v>
      </c>
      <c r="I279" s="101">
        <f t="shared" si="7"/>
        <v>-1749</v>
      </c>
    </row>
    <row r="280" spans="2:9" s="177" customFormat="1" ht="24.75" customHeight="1" x14ac:dyDescent="0.2">
      <c r="B280" s="19">
        <v>2004</v>
      </c>
      <c r="C280" s="108">
        <v>1442</v>
      </c>
      <c r="D280" s="99">
        <v>36</v>
      </c>
      <c r="E280" s="100">
        <f>C280/'1'!C14</f>
        <v>3.0519099834705847E-3</v>
      </c>
      <c r="F280" s="108">
        <v>3236</v>
      </c>
      <c r="G280" s="99">
        <v>14</v>
      </c>
      <c r="H280" s="100">
        <f>F280/'1'!D14</f>
        <v>1.8214669676177395E-2</v>
      </c>
      <c r="I280" s="101">
        <f t="shared" si="7"/>
        <v>-1794</v>
      </c>
    </row>
    <row r="281" spans="2:9" s="177" customFormat="1" ht="24.75" customHeight="1" x14ac:dyDescent="0.2">
      <c r="B281" s="19">
        <v>2005</v>
      </c>
      <c r="C281" s="108">
        <v>570</v>
      </c>
      <c r="D281" s="99">
        <v>46</v>
      </c>
      <c r="E281" s="100">
        <f>C281/'1'!C15</f>
        <v>8.417707311886393E-4</v>
      </c>
      <c r="F281" s="108">
        <v>4807</v>
      </c>
      <c r="G281" s="99">
        <v>13</v>
      </c>
      <c r="H281" s="100">
        <f>F281/'1'!D15</f>
        <v>2.1557503867973182E-2</v>
      </c>
      <c r="I281" s="101">
        <f t="shared" si="7"/>
        <v>-4237</v>
      </c>
    </row>
    <row r="282" spans="2:9" s="177" customFormat="1" ht="24.75" customHeight="1" x14ac:dyDescent="0.2">
      <c r="B282" s="19">
        <v>2006</v>
      </c>
      <c r="C282" s="108">
        <v>1774</v>
      </c>
      <c r="D282" s="99">
        <v>39</v>
      </c>
      <c r="E282" s="100">
        <f>C282/'1'!C16</f>
        <v>2.2417699620516617E-3</v>
      </c>
      <c r="F282" s="108">
        <v>4176</v>
      </c>
      <c r="G282" s="99">
        <v>15</v>
      </c>
      <c r="H282" s="100">
        <f>F282/'1'!D16</f>
        <v>1.597539422039617E-2</v>
      </c>
      <c r="I282" s="101">
        <f>C282-F282</f>
        <v>-2402</v>
      </c>
    </row>
    <row r="283" spans="2:9" s="177" customFormat="1" ht="24.75" customHeight="1" x14ac:dyDescent="0.2">
      <c r="B283" s="19">
        <v>2007</v>
      </c>
      <c r="C283" s="108">
        <v>457</v>
      </c>
      <c r="D283" s="99">
        <v>50</v>
      </c>
      <c r="E283" s="100">
        <f>C283/'1'!C17</f>
        <v>5.2264230566455056E-4</v>
      </c>
      <c r="F283" s="108">
        <v>5318</v>
      </c>
      <c r="G283" s="99">
        <v>14</v>
      </c>
      <c r="H283" s="100">
        <f>F283/'1'!D17</f>
        <v>1.5729632521710325E-2</v>
      </c>
      <c r="I283" s="101">
        <f>C283-F283</f>
        <v>-4861</v>
      </c>
    </row>
    <row r="284" spans="2:9" s="177" customFormat="1" ht="24.75" customHeight="1" thickBot="1" x14ac:dyDescent="0.25">
      <c r="B284" s="24">
        <v>2008</v>
      </c>
      <c r="C284" s="109">
        <v>1239</v>
      </c>
      <c r="D284" s="110">
        <v>45</v>
      </c>
      <c r="E284" s="111">
        <f>C284/'1'!C18</f>
        <v>1.0540357062039231E-3</v>
      </c>
      <c r="F284" s="109">
        <v>7740</v>
      </c>
      <c r="G284" s="110">
        <v>14</v>
      </c>
      <c r="H284" s="111">
        <f>F284/'1'!D18</f>
        <v>1.792691654719249E-2</v>
      </c>
      <c r="I284" s="112">
        <f>C284-F284</f>
        <v>-6501</v>
      </c>
    </row>
    <row r="285" spans="2:9" s="177" customFormat="1" ht="10.5" customHeight="1" thickTop="1" thickBot="1" x14ac:dyDescent="0.25">
      <c r="B285" s="174"/>
      <c r="C285" s="187"/>
      <c r="D285" s="187"/>
      <c r="E285" s="187"/>
      <c r="F285" s="187"/>
      <c r="G285" s="187"/>
      <c r="H285" s="187"/>
      <c r="I285" s="187"/>
    </row>
    <row r="286" spans="2:9" s="31" customFormat="1" ht="24.75" customHeight="1" thickBot="1" x14ac:dyDescent="0.6">
      <c r="B286" s="441" t="s">
        <v>532</v>
      </c>
      <c r="C286" s="442"/>
      <c r="D286" s="443"/>
      <c r="E286" s="117" t="s">
        <v>3</v>
      </c>
      <c r="F286" s="441" t="s">
        <v>533</v>
      </c>
      <c r="G286" s="442"/>
      <c r="H286" s="443"/>
      <c r="I286" s="117" t="s">
        <v>3</v>
      </c>
    </row>
    <row r="287" spans="2:9" s="177" customFormat="1" ht="24.75" customHeight="1" x14ac:dyDescent="0.2">
      <c r="B287" s="444" t="s">
        <v>124</v>
      </c>
      <c r="C287" s="511"/>
      <c r="D287" s="511"/>
      <c r="E287" s="225">
        <v>480</v>
      </c>
      <c r="F287" s="444" t="s">
        <v>224</v>
      </c>
      <c r="G287" s="511"/>
      <c r="H287" s="511"/>
      <c r="I287" s="225">
        <v>2741</v>
      </c>
    </row>
    <row r="288" spans="2:9" s="177" customFormat="1" ht="24.75" customHeight="1" x14ac:dyDescent="0.2">
      <c r="B288" s="447" t="s">
        <v>301</v>
      </c>
      <c r="C288" s="510"/>
      <c r="D288" s="510"/>
      <c r="E288" s="155">
        <v>261</v>
      </c>
      <c r="F288" s="447" t="s">
        <v>873</v>
      </c>
      <c r="G288" s="510"/>
      <c r="H288" s="519"/>
      <c r="I288" s="155">
        <v>375</v>
      </c>
    </row>
    <row r="289" spans="2:9" s="177" customFormat="1" ht="24.75" customHeight="1" x14ac:dyDescent="0.2">
      <c r="B289" s="447" t="s">
        <v>302</v>
      </c>
      <c r="C289" s="510"/>
      <c r="D289" s="510"/>
      <c r="E289" s="155">
        <v>211</v>
      </c>
      <c r="F289" s="447" t="s">
        <v>868</v>
      </c>
      <c r="G289" s="510"/>
      <c r="H289" s="510"/>
      <c r="I289" s="155">
        <v>357</v>
      </c>
    </row>
    <row r="290" spans="2:9" s="177" customFormat="1" ht="24.75" customHeight="1" x14ac:dyDescent="0.2">
      <c r="B290" s="447" t="s">
        <v>663</v>
      </c>
      <c r="C290" s="510"/>
      <c r="D290" s="510"/>
      <c r="E290" s="155">
        <v>55</v>
      </c>
      <c r="F290" s="447" t="s">
        <v>732</v>
      </c>
      <c r="G290" s="510"/>
      <c r="H290" s="510"/>
      <c r="I290" s="155">
        <v>280</v>
      </c>
    </row>
    <row r="291" spans="2:9" s="177" customFormat="1" ht="24.75" customHeight="1" thickBot="1" x14ac:dyDescent="0.25">
      <c r="B291" s="459" t="s">
        <v>681</v>
      </c>
      <c r="C291" s="471"/>
      <c r="D291" s="471"/>
      <c r="E291" s="129">
        <v>40</v>
      </c>
      <c r="F291" s="459" t="s">
        <v>682</v>
      </c>
      <c r="G291" s="471"/>
      <c r="H291" s="471"/>
      <c r="I291" s="129">
        <v>276</v>
      </c>
    </row>
    <row r="292" spans="2:9" s="177" customFormat="1" ht="24.75" customHeight="1" x14ac:dyDescent="0.2"/>
    <row r="293" spans="2:9" s="177" customFormat="1" ht="24.75" customHeight="1" x14ac:dyDescent="0.2">
      <c r="B293" s="432" t="s">
        <v>300</v>
      </c>
      <c r="C293" s="433"/>
      <c r="D293" s="433"/>
      <c r="E293" s="433"/>
      <c r="F293" s="433"/>
      <c r="G293" s="433"/>
      <c r="H293" s="433"/>
      <c r="I293" s="433"/>
    </row>
    <row r="294" spans="2:9" s="177" customFormat="1" ht="24.75" customHeight="1" x14ac:dyDescent="0.2"/>
    <row r="295" spans="2:9" s="177" customFormat="1" ht="24.75" customHeight="1" x14ac:dyDescent="0.2"/>
    <row r="296" spans="2:9" s="177" customFormat="1" ht="24.75" customHeight="1" x14ac:dyDescent="0.2"/>
    <row r="297" spans="2:9" s="177" customFormat="1" ht="24.75" customHeight="1" x14ac:dyDescent="0.2"/>
    <row r="298" spans="2:9" s="177" customFormat="1" ht="24.75" customHeight="1" x14ac:dyDescent="0.2"/>
    <row r="299" spans="2:9" s="177" customFormat="1" ht="24.75" customHeight="1" x14ac:dyDescent="0.2"/>
    <row r="300" spans="2:9" s="177" customFormat="1" ht="24.75" customHeight="1" x14ac:dyDescent="0.2"/>
    <row r="301" spans="2:9" s="177" customFormat="1" ht="24.75" customHeight="1" x14ac:dyDescent="0.2"/>
    <row r="302" spans="2:9" s="177" customFormat="1" ht="24.75" customHeight="1" x14ac:dyDescent="0.2"/>
    <row r="303" spans="2:9" s="177" customFormat="1" ht="24.75" customHeight="1" x14ac:dyDescent="0.2"/>
    <row r="304" spans="2:9" s="177" customFormat="1" ht="10.5" customHeight="1" x14ac:dyDescent="0.2"/>
    <row r="305" spans="2:9" s="177" customFormat="1" ht="11.25" customHeight="1" x14ac:dyDescent="0.2">
      <c r="E305" s="178"/>
      <c r="H305" s="178"/>
      <c r="I305" s="179"/>
    </row>
    <row r="306" spans="2:9" s="177" customFormat="1" ht="24.75" customHeight="1" x14ac:dyDescent="0.2">
      <c r="B306" s="432" t="s">
        <v>293</v>
      </c>
      <c r="C306" s="433"/>
      <c r="D306" s="433"/>
      <c r="E306" s="433"/>
      <c r="F306" s="433"/>
      <c r="G306" s="433"/>
      <c r="H306" s="433"/>
      <c r="I306" s="433"/>
    </row>
    <row r="307" spans="2:9" s="177" customFormat="1" ht="24.75" customHeight="1" x14ac:dyDescent="0.2">
      <c r="B307" s="434" t="s">
        <v>294</v>
      </c>
      <c r="C307" s="435"/>
      <c r="D307" s="435"/>
      <c r="E307" s="435"/>
      <c r="F307" s="435"/>
      <c r="G307" s="435"/>
      <c r="H307" s="435"/>
      <c r="I307" s="435"/>
    </row>
    <row r="308" spans="2:9" s="177" customFormat="1" ht="24.75" customHeight="1" x14ac:dyDescent="0.2">
      <c r="B308" s="434" t="s">
        <v>531</v>
      </c>
      <c r="C308" s="435"/>
      <c r="D308" s="435"/>
      <c r="E308" s="435"/>
      <c r="F308" s="435"/>
      <c r="G308" s="435"/>
      <c r="H308" s="435"/>
      <c r="I308" s="435"/>
    </row>
    <row r="309" spans="2:9" s="29" customFormat="1" ht="24.75" customHeight="1" thickBot="1" x14ac:dyDescent="0.6">
      <c r="B309" s="192" t="s">
        <v>0</v>
      </c>
      <c r="E309" s="30"/>
      <c r="H309" s="30"/>
      <c r="I309" s="13" t="s">
        <v>23</v>
      </c>
    </row>
    <row r="310" spans="2:9" s="177" customFormat="1" ht="24.75" customHeight="1" thickTop="1" thickBot="1" x14ac:dyDescent="0.25">
      <c r="B310" s="14" t="s">
        <v>1</v>
      </c>
      <c r="C310" s="438" t="s">
        <v>15</v>
      </c>
      <c r="D310" s="513"/>
      <c r="E310" s="514"/>
      <c r="F310" s="438" t="s">
        <v>16</v>
      </c>
      <c r="G310" s="513"/>
      <c r="H310" s="514"/>
      <c r="I310" s="436" t="s">
        <v>2</v>
      </c>
    </row>
    <row r="311" spans="2:9" s="177" customFormat="1" ht="24.75" customHeight="1" thickTop="1" x14ac:dyDescent="0.2">
      <c r="B311" s="454" t="s">
        <v>9</v>
      </c>
      <c r="C311" s="88" t="s">
        <v>3</v>
      </c>
      <c r="D311" s="89" t="s">
        <v>4</v>
      </c>
      <c r="E311" s="90" t="s">
        <v>5</v>
      </c>
      <c r="F311" s="88" t="s">
        <v>3</v>
      </c>
      <c r="G311" s="89" t="s">
        <v>4</v>
      </c>
      <c r="H311" s="90" t="s">
        <v>6</v>
      </c>
      <c r="I311" s="515"/>
    </row>
    <row r="312" spans="2:9" s="177" customFormat="1" ht="24.75" customHeight="1" thickBot="1" x14ac:dyDescent="0.25">
      <c r="B312" s="523"/>
      <c r="C312" s="91" t="s">
        <v>10</v>
      </c>
      <c r="D312" s="92" t="s">
        <v>11</v>
      </c>
      <c r="E312" s="93" t="s">
        <v>12</v>
      </c>
      <c r="F312" s="91" t="s">
        <v>10</v>
      </c>
      <c r="G312" s="92" t="s">
        <v>11</v>
      </c>
      <c r="H312" s="93" t="s">
        <v>12</v>
      </c>
      <c r="I312" s="16" t="s">
        <v>13</v>
      </c>
    </row>
    <row r="313" spans="2:9" s="177" customFormat="1" ht="24.75" customHeight="1" thickTop="1" x14ac:dyDescent="0.2">
      <c r="B313" s="17">
        <v>1999</v>
      </c>
      <c r="C313" s="94">
        <v>2321</v>
      </c>
      <c r="D313" s="95">
        <v>18</v>
      </c>
      <c r="E313" s="96">
        <f>C313/'1'!C9</f>
        <v>1.2210391195471475E-2</v>
      </c>
      <c r="F313" s="94">
        <v>173</v>
      </c>
      <c r="G313" s="95">
        <v>50</v>
      </c>
      <c r="H313" s="96">
        <f>F313/'1'!D9</f>
        <v>1.6479329396075443E-3</v>
      </c>
      <c r="I313" s="97">
        <f t="shared" ref="I313:I319" si="8">C313-F313</f>
        <v>2148</v>
      </c>
    </row>
    <row r="314" spans="2:9" s="177" customFormat="1" ht="24.75" customHeight="1" x14ac:dyDescent="0.2">
      <c r="B314" s="19">
        <v>2000</v>
      </c>
      <c r="C314" s="98">
        <v>3964</v>
      </c>
      <c r="D314" s="99">
        <v>18</v>
      </c>
      <c r="E314" s="96">
        <f>C314/'1'!C10</f>
        <v>1.3642949823268044E-2</v>
      </c>
      <c r="F314" s="98">
        <v>187</v>
      </c>
      <c r="G314" s="99">
        <v>52</v>
      </c>
      <c r="H314" s="96">
        <f>F314/'1'!D10</f>
        <v>1.6513599434828683E-3</v>
      </c>
      <c r="I314" s="97">
        <f t="shared" si="8"/>
        <v>3777</v>
      </c>
    </row>
    <row r="315" spans="2:9" s="177" customFormat="1" ht="24.75" customHeight="1" x14ac:dyDescent="0.2">
      <c r="B315" s="19">
        <v>2001</v>
      </c>
      <c r="C315" s="98">
        <v>3554</v>
      </c>
      <c r="D315" s="99">
        <v>18</v>
      </c>
      <c r="E315" s="96">
        <f>C315/'1'!C11</f>
        <v>1.3942832034774694E-2</v>
      </c>
      <c r="F315" s="98">
        <v>168</v>
      </c>
      <c r="G315" s="99">
        <v>57</v>
      </c>
      <c r="H315" s="96">
        <f>F315/'1'!D11</f>
        <v>1.4367447469020192E-3</v>
      </c>
      <c r="I315" s="97">
        <f t="shared" si="8"/>
        <v>3386</v>
      </c>
    </row>
    <row r="316" spans="2:9" s="177" customFormat="1" ht="24.75" customHeight="1" x14ac:dyDescent="0.2">
      <c r="B316" s="17">
        <v>2002</v>
      </c>
      <c r="C316" s="94">
        <v>3382</v>
      </c>
      <c r="D316" s="95">
        <v>20</v>
      </c>
      <c r="E316" s="96">
        <f>C316/'1'!C12</f>
        <v>1.2445674373760308E-2</v>
      </c>
      <c r="F316" s="94">
        <v>193</v>
      </c>
      <c r="G316" s="95">
        <v>54</v>
      </c>
      <c r="H316" s="96">
        <f>F316/'1'!D12</f>
        <v>1.5938689724087241E-3</v>
      </c>
      <c r="I316" s="103">
        <f t="shared" si="8"/>
        <v>3189</v>
      </c>
    </row>
    <row r="317" spans="2:9" s="177" customFormat="1" ht="24.75" customHeight="1" x14ac:dyDescent="0.2">
      <c r="B317" s="20">
        <v>2003</v>
      </c>
      <c r="C317" s="98">
        <v>4485</v>
      </c>
      <c r="D317" s="99">
        <v>19</v>
      </c>
      <c r="E317" s="100">
        <f>C317/'1'!C13</f>
        <v>1.2826599249565297E-2</v>
      </c>
      <c r="F317" s="98">
        <v>213</v>
      </c>
      <c r="G317" s="99">
        <v>56</v>
      </c>
      <c r="H317" s="100">
        <f>F317/'1'!D13</f>
        <v>1.3619709574080349E-3</v>
      </c>
      <c r="I317" s="101">
        <f t="shared" si="8"/>
        <v>4272</v>
      </c>
    </row>
    <row r="318" spans="2:9" s="177" customFormat="1" ht="24.75" customHeight="1" x14ac:dyDescent="0.2">
      <c r="B318" s="19">
        <v>2004</v>
      </c>
      <c r="C318" s="108">
        <v>6430</v>
      </c>
      <c r="D318" s="99">
        <v>19</v>
      </c>
      <c r="E318" s="100">
        <f>C318/'1'!C14</f>
        <v>1.3608724822271746E-2</v>
      </c>
      <c r="F318" s="108">
        <v>247</v>
      </c>
      <c r="G318" s="99">
        <v>57</v>
      </c>
      <c r="H318" s="100">
        <f>F318/'1'!D14</f>
        <v>1.3903038967910436E-3</v>
      </c>
      <c r="I318" s="101">
        <f t="shared" si="8"/>
        <v>6183</v>
      </c>
    </row>
    <row r="319" spans="2:9" s="177" customFormat="1" ht="24.75" customHeight="1" x14ac:dyDescent="0.2">
      <c r="B319" s="19">
        <v>2005</v>
      </c>
      <c r="C319" s="108">
        <v>8461</v>
      </c>
      <c r="D319" s="99">
        <v>21</v>
      </c>
      <c r="E319" s="100">
        <f>C319/'1'!C15</f>
        <v>1.2495126590503645E-2</v>
      </c>
      <c r="F319" s="108">
        <v>314</v>
      </c>
      <c r="G319" s="99">
        <v>56</v>
      </c>
      <c r="H319" s="100">
        <f>F319/'1'!D15</f>
        <v>1.4081664685965424E-3</v>
      </c>
      <c r="I319" s="101">
        <f t="shared" si="8"/>
        <v>8147</v>
      </c>
    </row>
    <row r="320" spans="2:9" s="177" customFormat="1" ht="24.75" customHeight="1" x14ac:dyDescent="0.2">
      <c r="B320" s="19">
        <v>2006</v>
      </c>
      <c r="C320" s="108">
        <v>8758</v>
      </c>
      <c r="D320" s="99">
        <v>22</v>
      </c>
      <c r="E320" s="100">
        <f>C320/'1'!C16</f>
        <v>1.1067317546588757E-2</v>
      </c>
      <c r="F320" s="108">
        <v>337</v>
      </c>
      <c r="G320" s="99">
        <v>55</v>
      </c>
      <c r="H320" s="100">
        <f>F320/'1'!D16</f>
        <v>1.2892020719045762E-3</v>
      </c>
      <c r="I320" s="101">
        <f>C320-F320</f>
        <v>8421</v>
      </c>
    </row>
    <row r="321" spans="2:9" s="177" customFormat="1" ht="24.75" customHeight="1" x14ac:dyDescent="0.2">
      <c r="B321" s="19">
        <v>2007</v>
      </c>
      <c r="C321" s="108">
        <v>7032</v>
      </c>
      <c r="D321" s="99">
        <v>23</v>
      </c>
      <c r="E321" s="100">
        <f>C321/'1'!C17</f>
        <v>8.0420584101381174E-3</v>
      </c>
      <c r="F321" s="108">
        <v>351</v>
      </c>
      <c r="G321" s="99">
        <v>58</v>
      </c>
      <c r="H321" s="100">
        <f>F321/'1'!D17</f>
        <v>1.0381912401504934E-3</v>
      </c>
      <c r="I321" s="101">
        <f>C321-F321</f>
        <v>6681</v>
      </c>
    </row>
    <row r="322" spans="2:9" s="177" customFormat="1" ht="24.75" customHeight="1" thickBot="1" x14ac:dyDescent="0.25">
      <c r="B322" s="24">
        <v>2008</v>
      </c>
      <c r="C322" s="109">
        <v>7827</v>
      </c>
      <c r="D322" s="110">
        <v>26</v>
      </c>
      <c r="E322" s="111">
        <f>C322/'1'!C18</f>
        <v>6.6585451755109817E-3</v>
      </c>
      <c r="F322" s="109">
        <v>426</v>
      </c>
      <c r="G322" s="110">
        <v>59</v>
      </c>
      <c r="H322" s="111">
        <f>F322/'1'!D18</f>
        <v>9.8667525182222237E-4</v>
      </c>
      <c r="I322" s="112">
        <f>C322-F322</f>
        <v>7401</v>
      </c>
    </row>
    <row r="323" spans="2:9" s="177" customFormat="1" ht="10.5" customHeight="1" thickTop="1" thickBot="1" x14ac:dyDescent="0.25">
      <c r="B323" s="228" t="s">
        <v>7</v>
      </c>
      <c r="C323" s="187"/>
      <c r="D323" s="187"/>
      <c r="E323" s="187"/>
      <c r="F323" s="187"/>
      <c r="G323" s="187"/>
      <c r="H323" s="187"/>
      <c r="I323" s="187"/>
    </row>
    <row r="324" spans="2:9" s="31" customFormat="1" ht="24.75" customHeight="1" thickBot="1" x14ac:dyDescent="0.6">
      <c r="B324" s="441" t="s">
        <v>532</v>
      </c>
      <c r="C324" s="442"/>
      <c r="D324" s="443"/>
      <c r="E324" s="117" t="s">
        <v>3</v>
      </c>
      <c r="F324" s="441" t="s">
        <v>533</v>
      </c>
      <c r="G324" s="442"/>
      <c r="H324" s="443"/>
      <c r="I324" s="117" t="s">
        <v>3</v>
      </c>
    </row>
    <row r="325" spans="2:9" s="177" customFormat="1" ht="24.75" customHeight="1" x14ac:dyDescent="0.2">
      <c r="B325" s="444" t="s">
        <v>63</v>
      </c>
      <c r="C325" s="511"/>
      <c r="D325" s="511"/>
      <c r="E325" s="225">
        <v>7705</v>
      </c>
      <c r="F325" s="453" t="s">
        <v>683</v>
      </c>
      <c r="G325" s="511"/>
      <c r="H325" s="511"/>
      <c r="I325" s="225">
        <v>144</v>
      </c>
    </row>
    <row r="326" spans="2:9" s="177" customFormat="1" ht="24.75" customHeight="1" x14ac:dyDescent="0.2">
      <c r="B326" s="447" t="s">
        <v>800</v>
      </c>
      <c r="C326" s="510"/>
      <c r="D326" s="510"/>
      <c r="E326" s="155">
        <v>34</v>
      </c>
      <c r="F326" s="451" t="s">
        <v>684</v>
      </c>
      <c r="G326" s="512"/>
      <c r="H326" s="510"/>
      <c r="I326" s="155">
        <v>27</v>
      </c>
    </row>
    <row r="327" spans="2:9" s="177" customFormat="1" ht="24.75" customHeight="1" x14ac:dyDescent="0.2">
      <c r="B327" s="447" t="s">
        <v>142</v>
      </c>
      <c r="C327" s="510"/>
      <c r="D327" s="510"/>
      <c r="E327" s="155">
        <v>18</v>
      </c>
      <c r="F327" s="451" t="s">
        <v>737</v>
      </c>
      <c r="G327" s="512"/>
      <c r="H327" s="510"/>
      <c r="I327" s="155">
        <v>19</v>
      </c>
    </row>
    <row r="328" spans="2:9" s="177" customFormat="1" ht="24.75" customHeight="1" x14ac:dyDescent="0.2">
      <c r="B328" s="447" t="s">
        <v>561</v>
      </c>
      <c r="C328" s="510"/>
      <c r="D328" s="510"/>
      <c r="E328" s="155">
        <v>13</v>
      </c>
      <c r="F328" s="451" t="s">
        <v>685</v>
      </c>
      <c r="G328" s="512"/>
      <c r="H328" s="510"/>
      <c r="I328" s="155">
        <v>18</v>
      </c>
    </row>
    <row r="329" spans="2:9" s="177" customFormat="1" ht="24.75" customHeight="1" thickBot="1" x14ac:dyDescent="0.25">
      <c r="B329" s="459" t="s">
        <v>626</v>
      </c>
      <c r="C329" s="471"/>
      <c r="D329" s="471"/>
      <c r="E329" s="129">
        <v>12</v>
      </c>
      <c r="F329" s="449" t="s">
        <v>686</v>
      </c>
      <c r="G329" s="471"/>
      <c r="H329" s="471"/>
      <c r="I329" s="129">
        <v>17</v>
      </c>
    </row>
    <row r="330" spans="2:9" s="177" customFormat="1" ht="24.75" customHeight="1" x14ac:dyDescent="0.2"/>
    <row r="331" spans="2:9" s="177" customFormat="1" ht="24.75" customHeight="1" x14ac:dyDescent="0.2">
      <c r="B331" s="432" t="s">
        <v>295</v>
      </c>
      <c r="C331" s="433"/>
      <c r="D331" s="433"/>
      <c r="E331" s="433"/>
      <c r="F331" s="433"/>
      <c r="G331" s="433"/>
      <c r="H331" s="433"/>
      <c r="I331" s="433"/>
    </row>
    <row r="332" spans="2:9" s="177" customFormat="1" ht="24.75" customHeight="1" x14ac:dyDescent="0.2"/>
    <row r="333" spans="2:9" s="177" customFormat="1" ht="24.75" customHeight="1" x14ac:dyDescent="0.2"/>
    <row r="334" spans="2:9" s="177" customFormat="1" ht="24.75" customHeight="1" x14ac:dyDescent="0.2"/>
    <row r="335" spans="2:9" s="177" customFormat="1" ht="24.75" customHeight="1" x14ac:dyDescent="0.2"/>
    <row r="336" spans="2:9" s="177" customFormat="1" ht="24.75" customHeight="1" x14ac:dyDescent="0.2"/>
    <row r="337" spans="2:9" s="177" customFormat="1" ht="24.75" customHeight="1" x14ac:dyDescent="0.2"/>
    <row r="338" spans="2:9" s="177" customFormat="1" ht="24.75" customHeight="1" x14ac:dyDescent="0.2"/>
    <row r="339" spans="2:9" s="177" customFormat="1" ht="24.75" customHeight="1" x14ac:dyDescent="0.2"/>
    <row r="340" spans="2:9" s="177" customFormat="1" ht="24.75" customHeight="1" x14ac:dyDescent="0.2"/>
    <row r="341" spans="2:9" s="177" customFormat="1" ht="24.75" customHeight="1" x14ac:dyDescent="0.2"/>
    <row r="342" spans="2:9" s="177" customFormat="1" ht="10.5" customHeight="1" x14ac:dyDescent="0.2"/>
    <row r="343" spans="2:9" s="177" customFormat="1" ht="11.25" customHeight="1" x14ac:dyDescent="0.2">
      <c r="E343" s="178"/>
      <c r="H343" s="178"/>
      <c r="I343" s="179"/>
    </row>
    <row r="344" spans="2:9" s="177" customFormat="1" ht="24.75" customHeight="1" x14ac:dyDescent="0.2">
      <c r="B344" s="432" t="s">
        <v>304</v>
      </c>
      <c r="C344" s="433"/>
      <c r="D344" s="433"/>
      <c r="E344" s="433"/>
      <c r="F344" s="433"/>
      <c r="G344" s="433"/>
      <c r="H344" s="433"/>
      <c r="I344" s="433"/>
    </row>
    <row r="345" spans="2:9" s="177" customFormat="1" ht="24.75" customHeight="1" x14ac:dyDescent="0.2">
      <c r="B345" s="434" t="s">
        <v>305</v>
      </c>
      <c r="C345" s="435"/>
      <c r="D345" s="435"/>
      <c r="E345" s="435"/>
      <c r="F345" s="435"/>
      <c r="G345" s="435"/>
      <c r="H345" s="435"/>
      <c r="I345" s="435"/>
    </row>
    <row r="346" spans="2:9" s="177" customFormat="1" ht="24.75" customHeight="1" x14ac:dyDescent="0.2">
      <c r="B346" s="434" t="s">
        <v>531</v>
      </c>
      <c r="C346" s="435"/>
      <c r="D346" s="435"/>
      <c r="E346" s="435"/>
      <c r="F346" s="435"/>
      <c r="G346" s="435"/>
      <c r="H346" s="435"/>
      <c r="I346" s="435"/>
    </row>
    <row r="347" spans="2:9" s="29" customFormat="1" ht="24.75" customHeight="1" thickBot="1" x14ac:dyDescent="0.6">
      <c r="B347" s="192" t="s">
        <v>0</v>
      </c>
      <c r="E347" s="30"/>
      <c r="H347" s="30"/>
      <c r="I347" s="13" t="s">
        <v>23</v>
      </c>
    </row>
    <row r="348" spans="2:9" s="177" customFormat="1" ht="24.75" customHeight="1" thickTop="1" thickBot="1" x14ac:dyDescent="0.25">
      <c r="B348" s="14" t="s">
        <v>1</v>
      </c>
      <c r="C348" s="438" t="s">
        <v>15</v>
      </c>
      <c r="D348" s="513"/>
      <c r="E348" s="514"/>
      <c r="F348" s="438" t="s">
        <v>16</v>
      </c>
      <c r="G348" s="513"/>
      <c r="H348" s="514"/>
      <c r="I348" s="436" t="s">
        <v>2</v>
      </c>
    </row>
    <row r="349" spans="2:9" s="177" customFormat="1" ht="24.75" customHeight="1" thickTop="1" x14ac:dyDescent="0.2">
      <c r="B349" s="454" t="s">
        <v>9</v>
      </c>
      <c r="C349" s="88" t="s">
        <v>3</v>
      </c>
      <c r="D349" s="89" t="s">
        <v>4</v>
      </c>
      <c r="E349" s="90" t="s">
        <v>5</v>
      </c>
      <c r="F349" s="88" t="s">
        <v>3</v>
      </c>
      <c r="G349" s="89" t="s">
        <v>4</v>
      </c>
      <c r="H349" s="90" t="s">
        <v>6</v>
      </c>
      <c r="I349" s="515"/>
    </row>
    <row r="350" spans="2:9" s="177" customFormat="1" ht="24.75" customHeight="1" thickBot="1" x14ac:dyDescent="0.25">
      <c r="B350" s="523"/>
      <c r="C350" s="91" t="s">
        <v>10</v>
      </c>
      <c r="D350" s="92" t="s">
        <v>11</v>
      </c>
      <c r="E350" s="93" t="s">
        <v>12</v>
      </c>
      <c r="F350" s="91" t="s">
        <v>10</v>
      </c>
      <c r="G350" s="92" t="s">
        <v>11</v>
      </c>
      <c r="H350" s="93" t="s">
        <v>12</v>
      </c>
      <c r="I350" s="16" t="s">
        <v>13</v>
      </c>
    </row>
    <row r="351" spans="2:9" s="177" customFormat="1" ht="24.75" customHeight="1" thickTop="1" x14ac:dyDescent="0.2">
      <c r="B351" s="17">
        <v>1999</v>
      </c>
      <c r="C351" s="94">
        <v>525</v>
      </c>
      <c r="D351" s="121">
        <v>37</v>
      </c>
      <c r="E351" s="96">
        <f>C351/'1'!C9</f>
        <v>2.7619368279287052E-3</v>
      </c>
      <c r="F351" s="94">
        <v>1441</v>
      </c>
      <c r="G351" s="95">
        <v>19</v>
      </c>
      <c r="H351" s="96">
        <f>F351/'1'!D9</f>
        <v>1.372642408077729E-2</v>
      </c>
      <c r="I351" s="97">
        <f t="shared" ref="I351:I357" si="9">C351-F351</f>
        <v>-916</v>
      </c>
    </row>
    <row r="352" spans="2:9" s="177" customFormat="1" ht="24.75" customHeight="1" x14ac:dyDescent="0.2">
      <c r="B352" s="19">
        <v>2000</v>
      </c>
      <c r="C352" s="98">
        <v>682</v>
      </c>
      <c r="D352" s="121">
        <v>35</v>
      </c>
      <c r="E352" s="106">
        <f>C352/'1'!C10</f>
        <v>2.3472481784734627E-3</v>
      </c>
      <c r="F352" s="98">
        <v>1813</v>
      </c>
      <c r="G352" s="99">
        <v>15</v>
      </c>
      <c r="H352" s="96">
        <f>F352/'1'!D10</f>
        <v>1.6010243730130696E-2</v>
      </c>
      <c r="I352" s="97">
        <f t="shared" si="9"/>
        <v>-1131</v>
      </c>
    </row>
    <row r="353" spans="2:9" s="177" customFormat="1" ht="24.75" customHeight="1" x14ac:dyDescent="0.2">
      <c r="B353" s="19">
        <v>2001</v>
      </c>
      <c r="C353" s="98">
        <v>797</v>
      </c>
      <c r="D353" s="99">
        <v>38</v>
      </c>
      <c r="E353" s="96">
        <f>C353/'1'!C11</f>
        <v>3.1267408924354053E-3</v>
      </c>
      <c r="F353" s="98">
        <v>1645</v>
      </c>
      <c r="G353" s="99">
        <v>17</v>
      </c>
      <c r="H353" s="96">
        <f>F353/'1'!D11</f>
        <v>1.4068125646748938E-2</v>
      </c>
      <c r="I353" s="97">
        <f t="shared" si="9"/>
        <v>-848</v>
      </c>
    </row>
    <row r="354" spans="2:9" s="177" customFormat="1" ht="24.75" customHeight="1" x14ac:dyDescent="0.2">
      <c r="B354" s="17">
        <v>2002</v>
      </c>
      <c r="C354" s="94">
        <v>32</v>
      </c>
      <c r="D354" s="95">
        <v>66</v>
      </c>
      <c r="E354" s="96">
        <f>C354/'1'!C12</f>
        <v>1.1775918981677406E-4</v>
      </c>
      <c r="F354" s="102">
        <v>1490</v>
      </c>
      <c r="G354" s="95">
        <v>18</v>
      </c>
      <c r="H354" s="96">
        <f>F354/'1'!D12</f>
        <v>1.2304998802533674E-2</v>
      </c>
      <c r="I354" s="103">
        <f t="shared" si="9"/>
        <v>-1458</v>
      </c>
    </row>
    <row r="355" spans="2:9" s="177" customFormat="1" ht="24.75" customHeight="1" x14ac:dyDescent="0.2">
      <c r="B355" s="20">
        <v>2003</v>
      </c>
      <c r="C355" s="98">
        <v>38</v>
      </c>
      <c r="D355" s="99">
        <v>68</v>
      </c>
      <c r="E355" s="100">
        <f>C355/'1'!C13</f>
        <v>1.0867575729843507E-4</v>
      </c>
      <c r="F355" s="108">
        <v>2500</v>
      </c>
      <c r="G355" s="99">
        <v>15</v>
      </c>
      <c r="H355" s="100">
        <f>F355/'1'!D13</f>
        <v>1.5985574617465199E-2</v>
      </c>
      <c r="I355" s="101">
        <f t="shared" si="9"/>
        <v>-2462</v>
      </c>
    </row>
    <row r="356" spans="2:9" s="177" customFormat="1" ht="24.75" customHeight="1" x14ac:dyDescent="0.2">
      <c r="B356" s="19">
        <v>2004</v>
      </c>
      <c r="C356" s="108">
        <v>199</v>
      </c>
      <c r="D356" s="99">
        <v>56</v>
      </c>
      <c r="E356" s="100">
        <f>C356/'1'!C14</f>
        <v>4.2117204348865906E-4</v>
      </c>
      <c r="F356" s="108">
        <v>2904</v>
      </c>
      <c r="G356" s="99">
        <v>15</v>
      </c>
      <c r="H356" s="100">
        <f>F356/'1'!D14</f>
        <v>1.6345921118547331E-2</v>
      </c>
      <c r="I356" s="101">
        <f t="shared" si="9"/>
        <v>-2705</v>
      </c>
    </row>
    <row r="357" spans="2:9" s="177" customFormat="1" ht="24.75" customHeight="1" x14ac:dyDescent="0.2">
      <c r="B357" s="19">
        <v>2005</v>
      </c>
      <c r="C357" s="108">
        <v>99</v>
      </c>
      <c r="D357" s="99">
        <v>61</v>
      </c>
      <c r="E357" s="100">
        <f>C357/'1'!C15</f>
        <v>1.4620228489065841E-4</v>
      </c>
      <c r="F357" s="108">
        <v>3622</v>
      </c>
      <c r="G357" s="99">
        <v>17</v>
      </c>
      <c r="H357" s="100">
        <f>F357/'1'!D15</f>
        <v>1.6243245061326995E-2</v>
      </c>
      <c r="I357" s="101">
        <f t="shared" si="9"/>
        <v>-3523</v>
      </c>
    </row>
    <row r="358" spans="2:9" s="177" customFormat="1" ht="24.75" customHeight="1" x14ac:dyDescent="0.2">
      <c r="B358" s="19">
        <v>2006</v>
      </c>
      <c r="C358" s="108">
        <v>163</v>
      </c>
      <c r="D358" s="99">
        <v>62</v>
      </c>
      <c r="E358" s="100">
        <f>C358/'1'!C16</f>
        <v>2.0597999087622372E-4</v>
      </c>
      <c r="F358" s="108">
        <v>4004</v>
      </c>
      <c r="G358" s="99">
        <v>16</v>
      </c>
      <c r="H358" s="100">
        <f>F358/'1'!D16</f>
        <v>1.5317403845418168E-2</v>
      </c>
      <c r="I358" s="101">
        <f>C358-F358</f>
        <v>-3841</v>
      </c>
    </row>
    <row r="359" spans="2:9" s="177" customFormat="1" ht="24.75" customHeight="1" x14ac:dyDescent="0.2">
      <c r="B359" s="19">
        <v>2007</v>
      </c>
      <c r="C359" s="108">
        <v>219</v>
      </c>
      <c r="D359" s="99">
        <v>59</v>
      </c>
      <c r="E359" s="100">
        <f>C359/'1'!C17</f>
        <v>2.504565972440625E-4</v>
      </c>
      <c r="F359" s="108">
        <v>4768</v>
      </c>
      <c r="G359" s="99">
        <v>16</v>
      </c>
      <c r="H359" s="100">
        <f>F359/'1'!D17</f>
        <v>1.4102837131161118E-2</v>
      </c>
      <c r="I359" s="101">
        <f>C359-F359</f>
        <v>-4549</v>
      </c>
    </row>
    <row r="360" spans="2:9" s="177" customFormat="1" ht="24.75" customHeight="1" thickBot="1" x14ac:dyDescent="0.25">
      <c r="B360" s="24">
        <v>2008</v>
      </c>
      <c r="C360" s="109">
        <v>275</v>
      </c>
      <c r="D360" s="110">
        <v>59</v>
      </c>
      <c r="E360" s="111">
        <f>C360/'1'!C18</f>
        <v>2.3394658531564072E-4</v>
      </c>
      <c r="F360" s="109">
        <v>5854</v>
      </c>
      <c r="G360" s="110">
        <v>17</v>
      </c>
      <c r="H360" s="111">
        <f>F360/'1'!D18</f>
        <v>1.3558678225744813E-2</v>
      </c>
      <c r="I360" s="112">
        <f>C360-F360</f>
        <v>-5579</v>
      </c>
    </row>
    <row r="361" spans="2:9" s="177" customFormat="1" ht="10.5" customHeight="1" thickTop="1" thickBot="1" x14ac:dyDescent="0.25">
      <c r="B361" s="174"/>
      <c r="C361" s="174"/>
      <c r="D361" s="174"/>
      <c r="E361" s="175"/>
      <c r="F361" s="174"/>
      <c r="G361" s="174"/>
      <c r="H361" s="175"/>
      <c r="I361" s="116"/>
    </row>
    <row r="362" spans="2:9" s="31" customFormat="1" ht="24.75" customHeight="1" thickBot="1" x14ac:dyDescent="0.6">
      <c r="B362" s="441" t="s">
        <v>532</v>
      </c>
      <c r="C362" s="442"/>
      <c r="D362" s="443"/>
      <c r="E362" s="117" t="s">
        <v>3</v>
      </c>
      <c r="F362" s="441" t="s">
        <v>533</v>
      </c>
      <c r="G362" s="442"/>
      <c r="H362" s="443"/>
      <c r="I362" s="117" t="s">
        <v>3</v>
      </c>
    </row>
    <row r="363" spans="2:9" s="177" customFormat="1" ht="24.75" customHeight="1" x14ac:dyDescent="0.2">
      <c r="B363" s="444" t="s">
        <v>63</v>
      </c>
      <c r="C363" s="511"/>
      <c r="D363" s="511"/>
      <c r="E363" s="225">
        <v>156</v>
      </c>
      <c r="F363" s="451" t="s">
        <v>307</v>
      </c>
      <c r="G363" s="512"/>
      <c r="H363" s="510"/>
      <c r="I363" s="225">
        <v>1415</v>
      </c>
    </row>
    <row r="364" spans="2:9" s="177" customFormat="1" ht="24.75" customHeight="1" x14ac:dyDescent="0.2">
      <c r="B364" s="447" t="s">
        <v>86</v>
      </c>
      <c r="C364" s="510"/>
      <c r="D364" s="510"/>
      <c r="E364" s="155">
        <v>80</v>
      </c>
      <c r="F364" s="451" t="s">
        <v>687</v>
      </c>
      <c r="G364" s="512"/>
      <c r="H364" s="510"/>
      <c r="I364" s="155">
        <v>263</v>
      </c>
    </row>
    <row r="365" spans="2:9" s="177" customFormat="1" ht="24.75" customHeight="1" x14ac:dyDescent="0.2">
      <c r="B365" s="447" t="s">
        <v>64</v>
      </c>
      <c r="C365" s="510"/>
      <c r="D365" s="510"/>
      <c r="E365" s="155">
        <v>27</v>
      </c>
      <c r="F365" s="447" t="s">
        <v>874</v>
      </c>
      <c r="G365" s="512"/>
      <c r="H365" s="519"/>
      <c r="I365" s="155">
        <v>223</v>
      </c>
    </row>
    <row r="366" spans="2:9" s="177" customFormat="1" ht="24.75" customHeight="1" x14ac:dyDescent="0.2">
      <c r="B366" s="447" t="s">
        <v>562</v>
      </c>
      <c r="C366" s="510"/>
      <c r="D366" s="510"/>
      <c r="E366" s="155">
        <v>4</v>
      </c>
      <c r="F366" s="451" t="s">
        <v>688</v>
      </c>
      <c r="G366" s="512"/>
      <c r="H366" s="510"/>
      <c r="I366" s="155">
        <v>198</v>
      </c>
    </row>
    <row r="367" spans="2:9" s="177" customFormat="1" ht="24.75" customHeight="1" thickBot="1" x14ac:dyDescent="0.25">
      <c r="B367" s="459" t="s">
        <v>689</v>
      </c>
      <c r="C367" s="471"/>
      <c r="D367" s="471"/>
      <c r="E367" s="129">
        <v>0.4</v>
      </c>
      <c r="F367" s="459" t="s">
        <v>315</v>
      </c>
      <c r="G367" s="471"/>
      <c r="H367" s="471"/>
      <c r="I367" s="129">
        <v>196</v>
      </c>
    </row>
    <row r="368" spans="2:9" s="177" customFormat="1" ht="24.75" customHeight="1" x14ac:dyDescent="0.2"/>
    <row r="369" spans="2:9" s="177" customFormat="1" ht="24.75" customHeight="1" x14ac:dyDescent="0.2">
      <c r="B369" s="432" t="s">
        <v>306</v>
      </c>
      <c r="C369" s="433"/>
      <c r="D369" s="433"/>
      <c r="E369" s="433"/>
      <c r="F369" s="433"/>
      <c r="G369" s="433"/>
      <c r="H369" s="433"/>
      <c r="I369" s="433"/>
    </row>
    <row r="370" spans="2:9" s="177" customFormat="1" ht="24.75" customHeight="1" x14ac:dyDescent="0.2"/>
    <row r="371" spans="2:9" s="177" customFormat="1" ht="24.75" customHeight="1" x14ac:dyDescent="0.2"/>
    <row r="372" spans="2:9" s="177" customFormat="1" ht="24.75" customHeight="1" x14ac:dyDescent="0.2"/>
    <row r="373" spans="2:9" s="177" customFormat="1" ht="24.75" customHeight="1" x14ac:dyDescent="0.2"/>
    <row r="374" spans="2:9" s="177" customFormat="1" ht="24.75" customHeight="1" x14ac:dyDescent="0.2"/>
    <row r="375" spans="2:9" s="177" customFormat="1" ht="24.75" customHeight="1" x14ac:dyDescent="0.2"/>
    <row r="376" spans="2:9" s="177" customFormat="1" ht="24.75" customHeight="1" x14ac:dyDescent="0.2"/>
    <row r="377" spans="2:9" s="177" customFormat="1" ht="24.75" customHeight="1" x14ac:dyDescent="0.2"/>
    <row r="378" spans="2:9" s="177" customFormat="1" ht="24.75" customHeight="1" x14ac:dyDescent="0.2"/>
    <row r="379" spans="2:9" s="177" customFormat="1" ht="24.75" customHeight="1" x14ac:dyDescent="0.2"/>
    <row r="380" spans="2:9" s="177" customFormat="1" ht="10.5" customHeight="1" x14ac:dyDescent="0.2"/>
    <row r="381" spans="2:9" s="177" customFormat="1" ht="11.25" customHeight="1" x14ac:dyDescent="0.2">
      <c r="E381" s="178"/>
      <c r="H381" s="178"/>
      <c r="I381" s="179"/>
    </row>
    <row r="382" spans="2:9" s="177" customFormat="1" ht="24.75" customHeight="1" x14ac:dyDescent="0.2">
      <c r="B382" s="432" t="s">
        <v>309</v>
      </c>
      <c r="C382" s="433"/>
      <c r="D382" s="433"/>
      <c r="E382" s="433"/>
      <c r="F382" s="433"/>
      <c r="G382" s="433"/>
      <c r="H382" s="433"/>
      <c r="I382" s="433"/>
    </row>
    <row r="383" spans="2:9" s="177" customFormat="1" ht="24.75" customHeight="1" x14ac:dyDescent="0.2">
      <c r="B383" s="434" t="s">
        <v>310</v>
      </c>
      <c r="C383" s="435"/>
      <c r="D383" s="435"/>
      <c r="E383" s="435"/>
      <c r="F383" s="435"/>
      <c r="G383" s="435"/>
      <c r="H383" s="435"/>
      <c r="I383" s="435"/>
    </row>
    <row r="384" spans="2:9" s="177" customFormat="1" ht="24.75" customHeight="1" x14ac:dyDescent="0.2">
      <c r="B384" s="434" t="s">
        <v>531</v>
      </c>
      <c r="C384" s="435"/>
      <c r="D384" s="435"/>
      <c r="E384" s="435"/>
      <c r="F384" s="435"/>
      <c r="G384" s="435"/>
      <c r="H384" s="435"/>
      <c r="I384" s="435"/>
    </row>
    <row r="385" spans="2:9" s="29" customFormat="1" ht="24.75" customHeight="1" thickBot="1" x14ac:dyDescent="0.6">
      <c r="B385" s="192" t="s">
        <v>0</v>
      </c>
      <c r="E385" s="30"/>
      <c r="H385" s="30"/>
      <c r="I385" s="13" t="s">
        <v>23</v>
      </c>
    </row>
    <row r="386" spans="2:9" s="177" customFormat="1" ht="24.75" customHeight="1" thickTop="1" thickBot="1" x14ac:dyDescent="0.25">
      <c r="B386" s="14" t="s">
        <v>1</v>
      </c>
      <c r="C386" s="438" t="s">
        <v>15</v>
      </c>
      <c r="D386" s="513"/>
      <c r="E386" s="514"/>
      <c r="F386" s="438" t="s">
        <v>16</v>
      </c>
      <c r="G386" s="513"/>
      <c r="H386" s="514"/>
      <c r="I386" s="436" t="s">
        <v>2</v>
      </c>
    </row>
    <row r="387" spans="2:9" s="177" customFormat="1" ht="24.75" customHeight="1" thickTop="1" x14ac:dyDescent="0.2">
      <c r="B387" s="454" t="s">
        <v>9</v>
      </c>
      <c r="C387" s="88" t="s">
        <v>3</v>
      </c>
      <c r="D387" s="89" t="s">
        <v>4</v>
      </c>
      <c r="E387" s="90" t="s">
        <v>5</v>
      </c>
      <c r="F387" s="88" t="s">
        <v>3</v>
      </c>
      <c r="G387" s="89" t="s">
        <v>4</v>
      </c>
      <c r="H387" s="90" t="s">
        <v>6</v>
      </c>
      <c r="I387" s="515"/>
    </row>
    <row r="388" spans="2:9" s="177" customFormat="1" ht="24.75" customHeight="1" thickBot="1" x14ac:dyDescent="0.25">
      <c r="B388" s="523"/>
      <c r="C388" s="91" t="s">
        <v>10</v>
      </c>
      <c r="D388" s="92" t="s">
        <v>11</v>
      </c>
      <c r="E388" s="93" t="s">
        <v>12</v>
      </c>
      <c r="F388" s="91" t="s">
        <v>10</v>
      </c>
      <c r="G388" s="92" t="s">
        <v>11</v>
      </c>
      <c r="H388" s="93" t="s">
        <v>12</v>
      </c>
      <c r="I388" s="16" t="s">
        <v>13</v>
      </c>
    </row>
    <row r="389" spans="2:9" s="177" customFormat="1" ht="24.75" customHeight="1" thickTop="1" x14ac:dyDescent="0.2">
      <c r="B389" s="17">
        <v>1999</v>
      </c>
      <c r="C389" s="102">
        <v>2</v>
      </c>
      <c r="D389" s="121">
        <v>99</v>
      </c>
      <c r="E389" s="96">
        <f>C389/'1'!C9</f>
        <v>1.0521664106395068E-5</v>
      </c>
      <c r="F389" s="94">
        <v>539</v>
      </c>
      <c r="G389" s="95">
        <v>32</v>
      </c>
      <c r="H389" s="96">
        <f>F389/'1'!D9</f>
        <v>5.1343112973899789E-3</v>
      </c>
      <c r="I389" s="97">
        <f t="shared" ref="I389:I395" si="10">C389-F389</f>
        <v>-537</v>
      </c>
    </row>
    <row r="390" spans="2:9" s="177" customFormat="1" ht="24.75" customHeight="1" x14ac:dyDescent="0.2">
      <c r="B390" s="19">
        <v>2000</v>
      </c>
      <c r="C390" s="108">
        <v>2</v>
      </c>
      <c r="D390" s="121">
        <v>91</v>
      </c>
      <c r="E390" s="96">
        <f>C390/'1'!C10</f>
        <v>6.8834257433239375E-6</v>
      </c>
      <c r="F390" s="98">
        <v>612</v>
      </c>
      <c r="G390" s="99">
        <v>31</v>
      </c>
      <c r="H390" s="96">
        <f>F390/'1'!D10</f>
        <v>5.4044507241257506E-3</v>
      </c>
      <c r="I390" s="97">
        <f t="shared" si="10"/>
        <v>-610</v>
      </c>
    </row>
    <row r="391" spans="2:9" s="177" customFormat="1" ht="24.75" customHeight="1" x14ac:dyDescent="0.2">
      <c r="B391" s="19">
        <v>2001</v>
      </c>
      <c r="C391" s="108">
        <v>3</v>
      </c>
      <c r="D391" s="105">
        <v>90</v>
      </c>
      <c r="E391" s="96">
        <f>C391/'1'!C11</f>
        <v>1.1769413647812065E-5</v>
      </c>
      <c r="F391" s="98">
        <v>869</v>
      </c>
      <c r="G391" s="99">
        <v>27</v>
      </c>
      <c r="H391" s="96">
        <f>F391/'1'!D11</f>
        <v>7.4317332443919921E-3</v>
      </c>
      <c r="I391" s="97">
        <f t="shared" si="10"/>
        <v>-866</v>
      </c>
    </row>
    <row r="392" spans="2:9" s="177" customFormat="1" ht="24.75" customHeight="1" x14ac:dyDescent="0.2">
      <c r="B392" s="17">
        <v>2002</v>
      </c>
      <c r="C392" s="94">
        <v>1</v>
      </c>
      <c r="D392" s="95">
        <v>99</v>
      </c>
      <c r="E392" s="96">
        <f>C392/'1'!C12</f>
        <v>3.6799746817741893E-6</v>
      </c>
      <c r="F392" s="102">
        <v>1280</v>
      </c>
      <c r="G392" s="95">
        <v>22</v>
      </c>
      <c r="H392" s="96">
        <f>F392/'1'!D12</f>
        <v>1.0570737226337652E-2</v>
      </c>
      <c r="I392" s="103">
        <f t="shared" si="10"/>
        <v>-1279</v>
      </c>
    </row>
    <row r="393" spans="2:9" s="177" customFormat="1" ht="24.75" customHeight="1" x14ac:dyDescent="0.2">
      <c r="B393" s="20">
        <v>2003</v>
      </c>
      <c r="C393" s="98">
        <v>2</v>
      </c>
      <c r="D393" s="105">
        <v>91</v>
      </c>
      <c r="E393" s="100">
        <f>C393/'1'!C13</f>
        <v>5.719776699917635E-6</v>
      </c>
      <c r="F393" s="108">
        <v>1758</v>
      </c>
      <c r="G393" s="99">
        <v>19</v>
      </c>
      <c r="H393" s="100">
        <f>F393/'1'!D13</f>
        <v>1.1241056071001529E-2</v>
      </c>
      <c r="I393" s="101">
        <f t="shared" si="10"/>
        <v>-1756</v>
      </c>
    </row>
    <row r="394" spans="2:9" s="177" customFormat="1" ht="24.75" customHeight="1" x14ac:dyDescent="0.2">
      <c r="B394" s="19">
        <v>2004</v>
      </c>
      <c r="C394" s="108">
        <v>5</v>
      </c>
      <c r="D394" s="99">
        <v>101</v>
      </c>
      <c r="E394" s="100">
        <f>C394/'1'!C14</f>
        <v>1.0582212147956257E-5</v>
      </c>
      <c r="F394" s="108">
        <v>1194</v>
      </c>
      <c r="G394" s="99">
        <v>31</v>
      </c>
      <c r="H394" s="100">
        <f>F394/'1'!D14</f>
        <v>6.7207402946093363E-3</v>
      </c>
      <c r="I394" s="101">
        <f t="shared" si="10"/>
        <v>-1189</v>
      </c>
    </row>
    <row r="395" spans="2:9" s="177" customFormat="1" ht="24.75" customHeight="1" x14ac:dyDescent="0.2">
      <c r="B395" s="19">
        <v>2005</v>
      </c>
      <c r="C395" s="108">
        <v>3</v>
      </c>
      <c r="D395" s="99">
        <v>108</v>
      </c>
      <c r="E395" s="100">
        <f>C395/'1'!C15</f>
        <v>4.4303722694138917E-6</v>
      </c>
      <c r="F395" s="108">
        <v>3870</v>
      </c>
      <c r="G395" s="99">
        <v>14</v>
      </c>
      <c r="H395" s="100">
        <f>F395/'1'!D15</f>
        <v>1.7355427495122991E-2</v>
      </c>
      <c r="I395" s="101">
        <f t="shared" si="10"/>
        <v>-3867</v>
      </c>
    </row>
    <row r="396" spans="2:9" s="177" customFormat="1" ht="24.75" customHeight="1" x14ac:dyDescent="0.2">
      <c r="B396" s="19">
        <v>2006</v>
      </c>
      <c r="C396" s="108">
        <v>4</v>
      </c>
      <c r="D396" s="99">
        <v>104</v>
      </c>
      <c r="E396" s="100">
        <f>C396/'1'!C16</f>
        <v>5.0547237024840174E-6</v>
      </c>
      <c r="F396" s="108">
        <v>4396</v>
      </c>
      <c r="G396" s="99">
        <v>14</v>
      </c>
      <c r="H396" s="100">
        <f>F396/'1'!D16</f>
        <v>1.6817009816298269E-2</v>
      </c>
      <c r="I396" s="101">
        <f>C396-F396</f>
        <v>-4392</v>
      </c>
    </row>
    <row r="397" spans="2:9" s="177" customFormat="1" ht="24.75" customHeight="1" x14ac:dyDescent="0.2">
      <c r="B397" s="19">
        <v>2007</v>
      </c>
      <c r="C397" s="108">
        <v>9</v>
      </c>
      <c r="D397" s="99">
        <v>97</v>
      </c>
      <c r="E397" s="100">
        <f>C397/'1'!C17</f>
        <v>1.0292736873043665E-5</v>
      </c>
      <c r="F397" s="108">
        <v>4818</v>
      </c>
      <c r="G397" s="99">
        <v>15</v>
      </c>
      <c r="H397" s="100">
        <f>F397/'1'!D17</f>
        <v>1.4250727621211046E-2</v>
      </c>
      <c r="I397" s="101">
        <f>C397-F397</f>
        <v>-4809</v>
      </c>
    </row>
    <row r="398" spans="2:9" s="177" customFormat="1" ht="24.75" customHeight="1" thickBot="1" x14ac:dyDescent="0.25">
      <c r="B398" s="24">
        <v>2008</v>
      </c>
      <c r="C398" s="109">
        <v>100</v>
      </c>
      <c r="D398" s="110">
        <v>70</v>
      </c>
      <c r="E398" s="111">
        <f>C398/'1'!C18</f>
        <v>8.5071485569323898E-5</v>
      </c>
      <c r="F398" s="109">
        <v>4533</v>
      </c>
      <c r="G398" s="110">
        <v>24</v>
      </c>
      <c r="H398" s="111">
        <f>F398/'1'!D18</f>
        <v>1.0499058489460408E-2</v>
      </c>
      <c r="I398" s="112">
        <f>C398-F398</f>
        <v>-4433</v>
      </c>
    </row>
    <row r="399" spans="2:9" s="177" customFormat="1" ht="10.5" customHeight="1" thickTop="1" thickBot="1" x14ac:dyDescent="0.25">
      <c r="B399" s="174"/>
      <c r="C399" s="174"/>
      <c r="D399" s="174"/>
      <c r="E399" s="175"/>
      <c r="F399" s="174"/>
      <c r="G399" s="174"/>
      <c r="H399" s="175"/>
      <c r="I399" s="116"/>
    </row>
    <row r="400" spans="2:9" s="31" customFormat="1" ht="24.75" customHeight="1" thickBot="1" x14ac:dyDescent="0.6">
      <c r="B400" s="441" t="s">
        <v>532</v>
      </c>
      <c r="C400" s="442"/>
      <c r="D400" s="443"/>
      <c r="E400" s="117" t="s">
        <v>3</v>
      </c>
      <c r="F400" s="441" t="s">
        <v>533</v>
      </c>
      <c r="G400" s="442"/>
      <c r="H400" s="443"/>
      <c r="I400" s="117" t="s">
        <v>3</v>
      </c>
    </row>
    <row r="401" spans="2:9" s="177" customFormat="1" ht="24.75" customHeight="1" x14ac:dyDescent="0.2">
      <c r="B401" s="444" t="s">
        <v>825</v>
      </c>
      <c r="C401" s="511"/>
      <c r="D401" s="511"/>
      <c r="E401" s="225">
        <v>0.4</v>
      </c>
      <c r="F401" s="453" t="s">
        <v>312</v>
      </c>
      <c r="G401" s="511"/>
      <c r="H401" s="511"/>
      <c r="I401" s="225">
        <v>2625</v>
      </c>
    </row>
    <row r="402" spans="2:9" s="177" customFormat="1" ht="24.75" customHeight="1" x14ac:dyDescent="0.2">
      <c r="B402" s="447" t="s">
        <v>642</v>
      </c>
      <c r="C402" s="510"/>
      <c r="D402" s="510"/>
      <c r="E402" s="155">
        <v>0.4</v>
      </c>
      <c r="F402" s="451" t="s">
        <v>313</v>
      </c>
      <c r="G402" s="512"/>
      <c r="H402" s="510"/>
      <c r="I402" s="155">
        <v>250</v>
      </c>
    </row>
    <row r="403" spans="2:9" s="177" customFormat="1" ht="24.75" customHeight="1" x14ac:dyDescent="0.2">
      <c r="B403" s="447" t="s">
        <v>875</v>
      </c>
      <c r="C403" s="510"/>
      <c r="D403" s="510"/>
      <c r="E403" s="155">
        <v>0.2</v>
      </c>
      <c r="F403" s="451" t="s">
        <v>738</v>
      </c>
      <c r="G403" s="512"/>
      <c r="H403" s="510"/>
      <c r="I403" s="155">
        <v>130</v>
      </c>
    </row>
    <row r="404" spans="2:9" s="177" customFormat="1" ht="24.75" customHeight="1" x14ac:dyDescent="0.2">
      <c r="B404" s="447" t="s">
        <v>876</v>
      </c>
      <c r="C404" s="510"/>
      <c r="D404" s="510"/>
      <c r="E404" s="155">
        <v>0.2</v>
      </c>
      <c r="F404" s="451" t="s">
        <v>739</v>
      </c>
      <c r="G404" s="512"/>
      <c r="H404" s="510"/>
      <c r="I404" s="155">
        <v>76</v>
      </c>
    </row>
    <row r="405" spans="2:9" s="177" customFormat="1" ht="24.75" customHeight="1" thickBot="1" x14ac:dyDescent="0.25">
      <c r="B405" s="459" t="s">
        <v>733</v>
      </c>
      <c r="C405" s="471"/>
      <c r="D405" s="472"/>
      <c r="E405" s="129">
        <v>0.2</v>
      </c>
      <c r="F405" s="449" t="s">
        <v>877</v>
      </c>
      <c r="G405" s="471"/>
      <c r="H405" s="471"/>
      <c r="I405" s="129">
        <v>74</v>
      </c>
    </row>
    <row r="406" spans="2:9" s="177" customFormat="1" ht="24.75" customHeight="1" x14ac:dyDescent="0.2"/>
    <row r="407" spans="2:9" s="177" customFormat="1" ht="24.75" customHeight="1" x14ac:dyDescent="0.2">
      <c r="B407" s="432" t="s">
        <v>311</v>
      </c>
      <c r="C407" s="433"/>
      <c r="D407" s="433"/>
      <c r="E407" s="433"/>
      <c r="F407" s="433"/>
      <c r="G407" s="433"/>
      <c r="H407" s="433"/>
      <c r="I407" s="433"/>
    </row>
    <row r="408" spans="2:9" s="177" customFormat="1" ht="24.75" customHeight="1" x14ac:dyDescent="0.2"/>
    <row r="409" spans="2:9" s="177" customFormat="1" ht="24.75" customHeight="1" x14ac:dyDescent="0.2"/>
    <row r="410" spans="2:9" s="177" customFormat="1" ht="24.75" customHeight="1" x14ac:dyDescent="0.2"/>
    <row r="411" spans="2:9" s="177" customFormat="1" ht="24.75" customHeight="1" x14ac:dyDescent="0.2"/>
    <row r="412" spans="2:9" s="177" customFormat="1" ht="24.75" customHeight="1" x14ac:dyDescent="0.2"/>
    <row r="413" spans="2:9" s="177" customFormat="1" ht="24.75" customHeight="1" x14ac:dyDescent="0.2"/>
    <row r="414" spans="2:9" s="177" customFormat="1" ht="24.75" customHeight="1" x14ac:dyDescent="0.2"/>
    <row r="415" spans="2:9" s="177" customFormat="1" ht="24.75" customHeight="1" x14ac:dyDescent="0.2"/>
    <row r="416" spans="2:9" s="177" customFormat="1" ht="24.75" customHeight="1" x14ac:dyDescent="0.2"/>
    <row r="417" spans="1:255" s="177" customFormat="1" ht="24.75" customHeight="1" x14ac:dyDescent="0.2"/>
    <row r="418" spans="1:255" s="177" customFormat="1" ht="10.5" customHeight="1" x14ac:dyDescent="0.2"/>
    <row r="419" spans="1:255" s="177" customFormat="1" ht="11.25" customHeight="1" x14ac:dyDescent="0.2">
      <c r="E419" s="178"/>
      <c r="H419" s="178"/>
      <c r="I419" s="179"/>
    </row>
    <row r="420" spans="1:255" s="177" customFormat="1" ht="24.75" customHeight="1" x14ac:dyDescent="0.2">
      <c r="B420" s="432" t="s">
        <v>321</v>
      </c>
      <c r="C420" s="433"/>
      <c r="D420" s="433"/>
      <c r="E420" s="433"/>
      <c r="F420" s="433"/>
      <c r="G420" s="433"/>
      <c r="H420" s="433"/>
      <c r="I420" s="433"/>
    </row>
    <row r="421" spans="1:255" s="177" customFormat="1" ht="24.75" customHeight="1" x14ac:dyDescent="0.2">
      <c r="B421" s="434" t="s">
        <v>322</v>
      </c>
      <c r="C421" s="435"/>
      <c r="D421" s="435"/>
      <c r="E421" s="435"/>
      <c r="F421" s="435"/>
      <c r="G421" s="435"/>
      <c r="H421" s="435"/>
      <c r="I421" s="435"/>
    </row>
    <row r="422" spans="1:255" s="177" customFormat="1" ht="24.75" customHeight="1" x14ac:dyDescent="0.2">
      <c r="B422" s="434" t="s">
        <v>531</v>
      </c>
      <c r="C422" s="435"/>
      <c r="D422" s="435"/>
      <c r="E422" s="435"/>
      <c r="F422" s="435"/>
      <c r="G422" s="435"/>
      <c r="H422" s="435"/>
      <c r="I422" s="435"/>
    </row>
    <row r="423" spans="1:255" s="29" customFormat="1" ht="24.75" customHeight="1" thickBot="1" x14ac:dyDescent="0.6">
      <c r="B423" s="192" t="s">
        <v>0</v>
      </c>
      <c r="E423" s="30"/>
      <c r="H423" s="30"/>
      <c r="I423" s="13" t="s">
        <v>23</v>
      </c>
    </row>
    <row r="424" spans="1:255" s="177" customFormat="1" ht="24.75" customHeight="1" thickTop="1" thickBot="1" x14ac:dyDescent="0.25">
      <c r="B424" s="14" t="s">
        <v>1</v>
      </c>
      <c r="C424" s="438" t="s">
        <v>15</v>
      </c>
      <c r="D424" s="513"/>
      <c r="E424" s="514"/>
      <c r="F424" s="438" t="s">
        <v>16</v>
      </c>
      <c r="G424" s="513"/>
      <c r="H424" s="514"/>
      <c r="I424" s="436" t="s">
        <v>2</v>
      </c>
    </row>
    <row r="425" spans="1:255" s="177" customFormat="1" ht="24.75" customHeight="1" thickTop="1" x14ac:dyDescent="0.2">
      <c r="B425" s="524" t="s">
        <v>9</v>
      </c>
      <c r="C425" s="88" t="s">
        <v>3</v>
      </c>
      <c r="D425" s="89" t="s">
        <v>4</v>
      </c>
      <c r="E425" s="90" t="s">
        <v>5</v>
      </c>
      <c r="F425" s="88" t="s">
        <v>3</v>
      </c>
      <c r="G425" s="89" t="s">
        <v>4</v>
      </c>
      <c r="H425" s="90" t="s">
        <v>6</v>
      </c>
      <c r="I425" s="515"/>
    </row>
    <row r="426" spans="1:255" s="177" customFormat="1" ht="24.75" customHeight="1" thickBot="1" x14ac:dyDescent="0.25">
      <c r="B426" s="455"/>
      <c r="C426" s="91" t="s">
        <v>10</v>
      </c>
      <c r="D426" s="92" t="s">
        <v>11</v>
      </c>
      <c r="E426" s="93" t="s">
        <v>12</v>
      </c>
      <c r="F426" s="91" t="s">
        <v>10</v>
      </c>
      <c r="G426" s="92" t="s">
        <v>11</v>
      </c>
      <c r="H426" s="93" t="s">
        <v>12</v>
      </c>
      <c r="I426" s="16" t="s">
        <v>13</v>
      </c>
    </row>
    <row r="427" spans="1:255" s="177" customFormat="1" ht="24.75" customHeight="1" thickTop="1" x14ac:dyDescent="0.2">
      <c r="B427" s="17">
        <v>1999</v>
      </c>
      <c r="C427" s="102">
        <v>1</v>
      </c>
      <c r="D427" s="121">
        <v>117</v>
      </c>
      <c r="E427" s="96">
        <f>C427/'1'!C9</f>
        <v>5.2608320531975338E-6</v>
      </c>
      <c r="F427" s="94">
        <v>627</v>
      </c>
      <c r="G427" s="95">
        <v>30</v>
      </c>
      <c r="H427" s="96">
        <f>F427/'1'!D9</f>
        <v>5.9725662030863024E-3</v>
      </c>
      <c r="I427" s="97">
        <f t="shared" ref="I427:I433" si="11">C427-F427</f>
        <v>-626</v>
      </c>
    </row>
    <row r="428" spans="1:255" s="177" customFormat="1" ht="24.75" customHeight="1" x14ac:dyDescent="0.2">
      <c r="B428" s="19">
        <v>2000</v>
      </c>
      <c r="C428" s="108">
        <v>5</v>
      </c>
      <c r="D428" s="121">
        <v>83</v>
      </c>
      <c r="E428" s="96">
        <f>C428/'1'!C10</f>
        <v>1.7208564358309842E-5</v>
      </c>
      <c r="F428" s="98">
        <v>493</v>
      </c>
      <c r="G428" s="99">
        <v>34</v>
      </c>
      <c r="H428" s="96">
        <f>F428/'1'!D10</f>
        <v>4.3535853055457433E-3</v>
      </c>
      <c r="I428" s="97">
        <f t="shared" si="11"/>
        <v>-488</v>
      </c>
    </row>
    <row r="429" spans="1:255" s="177" customFormat="1" ht="24.75" customHeight="1" x14ac:dyDescent="0.2">
      <c r="B429" s="19">
        <v>2001</v>
      </c>
      <c r="C429" s="108">
        <v>2</v>
      </c>
      <c r="D429" s="105">
        <v>92</v>
      </c>
      <c r="E429" s="96">
        <f>C429/'1'!C11</f>
        <v>7.8462757652080447E-6</v>
      </c>
      <c r="F429" s="98">
        <v>488</v>
      </c>
      <c r="G429" s="99">
        <v>36</v>
      </c>
      <c r="H429" s="96">
        <f>F429/'1'!D11</f>
        <v>4.1734014076677695E-3</v>
      </c>
      <c r="I429" s="97">
        <f t="shared" si="11"/>
        <v>-486</v>
      </c>
    </row>
    <row r="430" spans="1:255" s="177" customFormat="1" ht="24.75" customHeight="1" x14ac:dyDescent="0.2">
      <c r="B430" s="17">
        <v>2002</v>
      </c>
      <c r="C430" s="102">
        <v>1</v>
      </c>
      <c r="D430" s="95">
        <v>104</v>
      </c>
      <c r="E430" s="96">
        <f>C430/'1'!C12</f>
        <v>3.6799746817741893E-6</v>
      </c>
      <c r="F430" s="94">
        <v>642</v>
      </c>
      <c r="G430" s="95">
        <v>32</v>
      </c>
      <c r="H430" s="96">
        <f>F430/'1'!D12</f>
        <v>5.3018853900849792E-3</v>
      </c>
      <c r="I430" s="103">
        <f t="shared" si="11"/>
        <v>-641</v>
      </c>
    </row>
    <row r="431" spans="1:255" s="230" customFormat="1" ht="24.75" customHeight="1" x14ac:dyDescent="0.2">
      <c r="A431" s="229"/>
      <c r="B431" s="20">
        <v>2003</v>
      </c>
      <c r="C431" s="108">
        <v>1199</v>
      </c>
      <c r="D431" s="99">
        <v>34</v>
      </c>
      <c r="E431" s="100">
        <f>C431/'1'!C13</f>
        <v>3.4290061316006224E-3</v>
      </c>
      <c r="F431" s="98">
        <v>1402</v>
      </c>
      <c r="G431" s="99">
        <v>27</v>
      </c>
      <c r="H431" s="100">
        <f>F431/'1'!D13</f>
        <v>8.9647102454744835E-3</v>
      </c>
      <c r="I431" s="101">
        <f t="shared" si="11"/>
        <v>-203</v>
      </c>
    </row>
    <row r="432" spans="1:255" s="231" customFormat="1" ht="24.75" customHeight="1" x14ac:dyDescent="0.2">
      <c r="A432" s="229"/>
      <c r="B432" s="19">
        <v>2004</v>
      </c>
      <c r="C432" s="108">
        <v>849</v>
      </c>
      <c r="D432" s="99">
        <v>45</v>
      </c>
      <c r="E432" s="100">
        <f>C432/'1'!C14</f>
        <v>1.7968596227229724E-3</v>
      </c>
      <c r="F432" s="108">
        <v>1187</v>
      </c>
      <c r="G432" s="99">
        <v>32</v>
      </c>
      <c r="H432" s="100">
        <f>F432/'1'!D14</f>
        <v>6.6813389695990636E-3</v>
      </c>
      <c r="I432" s="101">
        <f t="shared" si="11"/>
        <v>-338</v>
      </c>
      <c r="J432" s="230"/>
      <c r="K432" s="230"/>
      <c r="L432" s="230"/>
      <c r="M432" s="230"/>
      <c r="N432" s="230"/>
      <c r="O432" s="230"/>
      <c r="P432" s="230"/>
      <c r="Q432" s="230"/>
      <c r="R432" s="230"/>
      <c r="S432" s="230"/>
      <c r="T432" s="230"/>
      <c r="U432" s="230"/>
      <c r="V432" s="230"/>
      <c r="W432" s="230"/>
      <c r="X432" s="230"/>
      <c r="Y432" s="230"/>
      <c r="Z432" s="230"/>
      <c r="AA432" s="230"/>
      <c r="AB432" s="230"/>
      <c r="AC432" s="230"/>
      <c r="AD432" s="230"/>
      <c r="AE432" s="230"/>
      <c r="AF432" s="230"/>
      <c r="AG432" s="230"/>
      <c r="AH432" s="230"/>
      <c r="AI432" s="230"/>
      <c r="AJ432" s="230"/>
      <c r="AK432" s="230"/>
      <c r="AL432" s="230"/>
      <c r="AM432" s="230"/>
      <c r="AN432" s="230"/>
      <c r="AO432" s="230"/>
      <c r="AP432" s="230"/>
      <c r="AQ432" s="230"/>
      <c r="AR432" s="230"/>
      <c r="AS432" s="230"/>
      <c r="AT432" s="230"/>
      <c r="AU432" s="230"/>
      <c r="AV432" s="230"/>
      <c r="AW432" s="230"/>
      <c r="AX432" s="230"/>
      <c r="AY432" s="230"/>
      <c r="AZ432" s="230"/>
      <c r="BA432" s="230"/>
      <c r="BB432" s="230"/>
      <c r="BC432" s="230"/>
      <c r="BD432" s="230"/>
      <c r="BE432" s="230"/>
      <c r="BF432" s="230"/>
      <c r="BG432" s="230"/>
      <c r="BH432" s="230"/>
      <c r="BI432" s="230"/>
      <c r="BJ432" s="230"/>
      <c r="BK432" s="230"/>
      <c r="BL432" s="230"/>
      <c r="BM432" s="230"/>
      <c r="BN432" s="230"/>
      <c r="BO432" s="230"/>
      <c r="BP432" s="230"/>
      <c r="BQ432" s="230"/>
      <c r="BR432" s="230"/>
      <c r="BS432" s="230"/>
      <c r="BT432" s="230"/>
      <c r="BU432" s="230"/>
      <c r="BV432" s="230"/>
      <c r="BW432" s="230"/>
      <c r="BX432" s="230"/>
      <c r="BY432" s="230"/>
      <c r="BZ432" s="230"/>
      <c r="CA432" s="230"/>
      <c r="CB432" s="230"/>
      <c r="CC432" s="230"/>
      <c r="CD432" s="230"/>
      <c r="CE432" s="230"/>
      <c r="CF432" s="230"/>
      <c r="CG432" s="230"/>
      <c r="CH432" s="230"/>
      <c r="CI432" s="230"/>
      <c r="CJ432" s="230"/>
      <c r="CK432" s="230"/>
      <c r="CL432" s="230"/>
      <c r="CM432" s="230"/>
      <c r="CN432" s="230"/>
      <c r="CO432" s="230"/>
      <c r="CP432" s="230"/>
      <c r="CQ432" s="230"/>
      <c r="CR432" s="230"/>
      <c r="CS432" s="230"/>
      <c r="CT432" s="230"/>
      <c r="CU432" s="230"/>
      <c r="CV432" s="230"/>
      <c r="CW432" s="230"/>
      <c r="CX432" s="230"/>
      <c r="CY432" s="230"/>
      <c r="CZ432" s="230"/>
      <c r="DA432" s="230"/>
      <c r="DB432" s="230"/>
      <c r="DC432" s="230"/>
      <c r="DD432" s="230"/>
      <c r="DE432" s="230"/>
      <c r="DF432" s="230"/>
      <c r="DG432" s="230"/>
      <c r="DH432" s="230"/>
      <c r="DI432" s="230"/>
      <c r="DJ432" s="230"/>
      <c r="DK432" s="230"/>
      <c r="DL432" s="230"/>
      <c r="DM432" s="230"/>
      <c r="DN432" s="230"/>
      <c r="DO432" s="230"/>
      <c r="DP432" s="230"/>
      <c r="DQ432" s="230"/>
      <c r="DR432" s="230"/>
      <c r="DS432" s="230"/>
      <c r="DT432" s="230"/>
      <c r="DU432" s="230"/>
      <c r="DV432" s="230"/>
      <c r="DW432" s="230"/>
      <c r="DX432" s="230"/>
      <c r="DY432" s="230"/>
      <c r="DZ432" s="230"/>
      <c r="EA432" s="230"/>
      <c r="EB432" s="230"/>
      <c r="EC432" s="230"/>
      <c r="ED432" s="230"/>
      <c r="EE432" s="230"/>
      <c r="EF432" s="230"/>
      <c r="EG432" s="230"/>
      <c r="EH432" s="230"/>
      <c r="EI432" s="230"/>
      <c r="EJ432" s="230"/>
      <c r="EK432" s="230"/>
      <c r="EL432" s="230"/>
      <c r="EM432" s="230"/>
      <c r="EN432" s="230"/>
      <c r="EO432" s="230"/>
      <c r="EP432" s="230"/>
      <c r="EQ432" s="230"/>
      <c r="ER432" s="230"/>
      <c r="ES432" s="230"/>
      <c r="ET432" s="230"/>
      <c r="EU432" s="230"/>
      <c r="EV432" s="230"/>
      <c r="EW432" s="230"/>
      <c r="EX432" s="230"/>
      <c r="EY432" s="230"/>
      <c r="EZ432" s="230"/>
      <c r="FA432" s="230"/>
      <c r="FB432" s="230"/>
      <c r="FC432" s="230"/>
      <c r="FD432" s="230"/>
      <c r="FE432" s="230"/>
      <c r="FF432" s="230"/>
      <c r="FG432" s="230"/>
      <c r="FH432" s="230"/>
      <c r="FI432" s="230"/>
      <c r="FJ432" s="230"/>
      <c r="FK432" s="230"/>
      <c r="FL432" s="230"/>
      <c r="FM432" s="230"/>
      <c r="FN432" s="230"/>
      <c r="FO432" s="230"/>
      <c r="FP432" s="230"/>
      <c r="FQ432" s="230"/>
      <c r="FR432" s="230"/>
      <c r="FS432" s="230"/>
      <c r="FT432" s="230"/>
      <c r="FU432" s="230"/>
      <c r="FV432" s="230"/>
      <c r="FW432" s="230"/>
      <c r="FX432" s="230"/>
      <c r="FY432" s="230"/>
      <c r="FZ432" s="230"/>
      <c r="GA432" s="230"/>
      <c r="GB432" s="230"/>
      <c r="GC432" s="230"/>
      <c r="GD432" s="230"/>
      <c r="GE432" s="230"/>
      <c r="GF432" s="230"/>
      <c r="GG432" s="230"/>
      <c r="GH432" s="230"/>
      <c r="GI432" s="230"/>
      <c r="GJ432" s="230"/>
      <c r="GK432" s="230"/>
      <c r="GL432" s="230"/>
      <c r="GM432" s="230"/>
      <c r="GN432" s="230"/>
      <c r="GO432" s="230"/>
      <c r="GP432" s="230"/>
      <c r="GQ432" s="230"/>
      <c r="GR432" s="230"/>
      <c r="GS432" s="230"/>
      <c r="GT432" s="230"/>
      <c r="GU432" s="230"/>
      <c r="GV432" s="230"/>
      <c r="GW432" s="230"/>
      <c r="GX432" s="230"/>
      <c r="GY432" s="230"/>
      <c r="GZ432" s="230"/>
      <c r="HA432" s="230"/>
      <c r="HB432" s="230"/>
      <c r="HC432" s="230"/>
      <c r="HD432" s="230"/>
      <c r="HE432" s="230"/>
      <c r="HF432" s="230"/>
      <c r="HG432" s="230"/>
      <c r="HH432" s="230"/>
      <c r="HI432" s="230"/>
      <c r="HJ432" s="230"/>
      <c r="HK432" s="230"/>
      <c r="HL432" s="230"/>
      <c r="HM432" s="230"/>
      <c r="HN432" s="230"/>
      <c r="HO432" s="230"/>
      <c r="HP432" s="230"/>
      <c r="HQ432" s="230"/>
      <c r="HR432" s="230"/>
      <c r="HS432" s="230"/>
      <c r="HT432" s="230"/>
      <c r="HU432" s="230"/>
      <c r="HV432" s="230"/>
      <c r="HW432" s="230"/>
      <c r="HX432" s="230"/>
      <c r="HY432" s="230"/>
      <c r="HZ432" s="230"/>
      <c r="IA432" s="230"/>
      <c r="IB432" s="230"/>
      <c r="IC432" s="230"/>
      <c r="ID432" s="230"/>
      <c r="IE432" s="230"/>
      <c r="IF432" s="230"/>
      <c r="IG432" s="230"/>
      <c r="IH432" s="230"/>
      <c r="II432" s="230"/>
      <c r="IJ432" s="230"/>
      <c r="IK432" s="230"/>
      <c r="IL432" s="230"/>
      <c r="IM432" s="230"/>
      <c r="IN432" s="230"/>
      <c r="IO432" s="230"/>
      <c r="IP432" s="230"/>
      <c r="IQ432" s="230"/>
      <c r="IR432" s="230"/>
      <c r="IS432" s="230"/>
      <c r="IT432" s="230"/>
      <c r="IU432" s="230"/>
    </row>
    <row r="433" spans="1:255" s="231" customFormat="1" ht="24.75" customHeight="1" x14ac:dyDescent="0.2">
      <c r="A433" s="229"/>
      <c r="B433" s="19">
        <v>2005</v>
      </c>
      <c r="C433" s="108">
        <v>98</v>
      </c>
      <c r="D433" s="99">
        <v>62</v>
      </c>
      <c r="E433" s="100">
        <f>C433/'1'!C15</f>
        <v>1.4472549413418711E-4</v>
      </c>
      <c r="F433" s="108">
        <v>1707</v>
      </c>
      <c r="G433" s="99">
        <v>30</v>
      </c>
      <c r="H433" s="100">
        <f>F433/'1'!D15</f>
        <v>7.6552234455232416E-3</v>
      </c>
      <c r="I433" s="101">
        <f t="shared" si="11"/>
        <v>-1609</v>
      </c>
      <c r="J433" s="230"/>
      <c r="K433" s="230"/>
      <c r="L433" s="230"/>
      <c r="M433" s="230"/>
      <c r="N433" s="230"/>
      <c r="O433" s="230"/>
      <c r="P433" s="230"/>
      <c r="Q433" s="230"/>
      <c r="R433" s="230"/>
      <c r="S433" s="230"/>
      <c r="T433" s="230"/>
      <c r="U433" s="230"/>
      <c r="V433" s="230"/>
      <c r="W433" s="230"/>
      <c r="X433" s="230"/>
      <c r="Y433" s="230"/>
      <c r="Z433" s="230"/>
      <c r="AA433" s="230"/>
      <c r="AB433" s="230"/>
      <c r="AC433" s="230"/>
      <c r="AD433" s="230"/>
      <c r="AE433" s="230"/>
      <c r="AF433" s="230"/>
      <c r="AG433" s="230"/>
      <c r="AH433" s="230"/>
      <c r="AI433" s="230"/>
      <c r="AJ433" s="230"/>
      <c r="AK433" s="230"/>
      <c r="AL433" s="230"/>
      <c r="AM433" s="230"/>
      <c r="AN433" s="230"/>
      <c r="AO433" s="230"/>
      <c r="AP433" s="230"/>
      <c r="AQ433" s="230"/>
      <c r="AR433" s="230"/>
      <c r="AS433" s="230"/>
      <c r="AT433" s="230"/>
      <c r="AU433" s="230"/>
      <c r="AV433" s="230"/>
      <c r="AW433" s="230"/>
      <c r="AX433" s="230"/>
      <c r="AY433" s="230"/>
      <c r="AZ433" s="230"/>
      <c r="BA433" s="230"/>
      <c r="BB433" s="230"/>
      <c r="BC433" s="230"/>
      <c r="BD433" s="230"/>
      <c r="BE433" s="230"/>
      <c r="BF433" s="230"/>
      <c r="BG433" s="230"/>
      <c r="BH433" s="230"/>
      <c r="BI433" s="230"/>
      <c r="BJ433" s="230"/>
      <c r="BK433" s="230"/>
      <c r="BL433" s="230"/>
      <c r="BM433" s="230"/>
      <c r="BN433" s="230"/>
      <c r="BO433" s="230"/>
      <c r="BP433" s="230"/>
      <c r="BQ433" s="230"/>
      <c r="BR433" s="230"/>
      <c r="BS433" s="230"/>
      <c r="BT433" s="230"/>
      <c r="BU433" s="230"/>
      <c r="BV433" s="230"/>
      <c r="BW433" s="230"/>
      <c r="BX433" s="230"/>
      <c r="BY433" s="230"/>
      <c r="BZ433" s="230"/>
      <c r="CA433" s="230"/>
      <c r="CB433" s="230"/>
      <c r="CC433" s="230"/>
      <c r="CD433" s="230"/>
      <c r="CE433" s="230"/>
      <c r="CF433" s="230"/>
      <c r="CG433" s="230"/>
      <c r="CH433" s="230"/>
      <c r="CI433" s="230"/>
      <c r="CJ433" s="230"/>
      <c r="CK433" s="230"/>
      <c r="CL433" s="230"/>
      <c r="CM433" s="230"/>
      <c r="CN433" s="230"/>
      <c r="CO433" s="230"/>
      <c r="CP433" s="230"/>
      <c r="CQ433" s="230"/>
      <c r="CR433" s="230"/>
      <c r="CS433" s="230"/>
      <c r="CT433" s="230"/>
      <c r="CU433" s="230"/>
      <c r="CV433" s="230"/>
      <c r="CW433" s="230"/>
      <c r="CX433" s="230"/>
      <c r="CY433" s="230"/>
      <c r="CZ433" s="230"/>
      <c r="DA433" s="230"/>
      <c r="DB433" s="230"/>
      <c r="DC433" s="230"/>
      <c r="DD433" s="230"/>
      <c r="DE433" s="230"/>
      <c r="DF433" s="230"/>
      <c r="DG433" s="230"/>
      <c r="DH433" s="230"/>
      <c r="DI433" s="230"/>
      <c r="DJ433" s="230"/>
      <c r="DK433" s="230"/>
      <c r="DL433" s="230"/>
      <c r="DM433" s="230"/>
      <c r="DN433" s="230"/>
      <c r="DO433" s="230"/>
      <c r="DP433" s="230"/>
      <c r="DQ433" s="230"/>
      <c r="DR433" s="230"/>
      <c r="DS433" s="230"/>
      <c r="DT433" s="230"/>
      <c r="DU433" s="230"/>
      <c r="DV433" s="230"/>
      <c r="DW433" s="230"/>
      <c r="DX433" s="230"/>
      <c r="DY433" s="230"/>
      <c r="DZ433" s="230"/>
      <c r="EA433" s="230"/>
      <c r="EB433" s="230"/>
      <c r="EC433" s="230"/>
      <c r="ED433" s="230"/>
      <c r="EE433" s="230"/>
      <c r="EF433" s="230"/>
      <c r="EG433" s="230"/>
      <c r="EH433" s="230"/>
      <c r="EI433" s="230"/>
      <c r="EJ433" s="230"/>
      <c r="EK433" s="230"/>
      <c r="EL433" s="230"/>
      <c r="EM433" s="230"/>
      <c r="EN433" s="230"/>
      <c r="EO433" s="230"/>
      <c r="EP433" s="230"/>
      <c r="EQ433" s="230"/>
      <c r="ER433" s="230"/>
      <c r="ES433" s="230"/>
      <c r="ET433" s="230"/>
      <c r="EU433" s="230"/>
      <c r="EV433" s="230"/>
      <c r="EW433" s="230"/>
      <c r="EX433" s="230"/>
      <c r="EY433" s="230"/>
      <c r="EZ433" s="230"/>
      <c r="FA433" s="230"/>
      <c r="FB433" s="230"/>
      <c r="FC433" s="230"/>
      <c r="FD433" s="230"/>
      <c r="FE433" s="230"/>
      <c r="FF433" s="230"/>
      <c r="FG433" s="230"/>
      <c r="FH433" s="230"/>
      <c r="FI433" s="230"/>
      <c r="FJ433" s="230"/>
      <c r="FK433" s="230"/>
      <c r="FL433" s="230"/>
      <c r="FM433" s="230"/>
      <c r="FN433" s="230"/>
      <c r="FO433" s="230"/>
      <c r="FP433" s="230"/>
      <c r="FQ433" s="230"/>
      <c r="FR433" s="230"/>
      <c r="FS433" s="230"/>
      <c r="FT433" s="230"/>
      <c r="FU433" s="230"/>
      <c r="FV433" s="230"/>
      <c r="FW433" s="230"/>
      <c r="FX433" s="230"/>
      <c r="FY433" s="230"/>
      <c r="FZ433" s="230"/>
      <c r="GA433" s="230"/>
      <c r="GB433" s="230"/>
      <c r="GC433" s="230"/>
      <c r="GD433" s="230"/>
      <c r="GE433" s="230"/>
      <c r="GF433" s="230"/>
      <c r="GG433" s="230"/>
      <c r="GH433" s="230"/>
      <c r="GI433" s="230"/>
      <c r="GJ433" s="230"/>
      <c r="GK433" s="230"/>
      <c r="GL433" s="230"/>
      <c r="GM433" s="230"/>
      <c r="GN433" s="230"/>
      <c r="GO433" s="230"/>
      <c r="GP433" s="230"/>
      <c r="GQ433" s="230"/>
      <c r="GR433" s="230"/>
      <c r="GS433" s="230"/>
      <c r="GT433" s="230"/>
      <c r="GU433" s="230"/>
      <c r="GV433" s="230"/>
      <c r="GW433" s="230"/>
      <c r="GX433" s="230"/>
      <c r="GY433" s="230"/>
      <c r="GZ433" s="230"/>
      <c r="HA433" s="230"/>
      <c r="HB433" s="230"/>
      <c r="HC433" s="230"/>
      <c r="HD433" s="230"/>
      <c r="HE433" s="230"/>
      <c r="HF433" s="230"/>
      <c r="HG433" s="230"/>
      <c r="HH433" s="230"/>
      <c r="HI433" s="230"/>
      <c r="HJ433" s="230"/>
      <c r="HK433" s="230"/>
      <c r="HL433" s="230"/>
      <c r="HM433" s="230"/>
      <c r="HN433" s="230"/>
      <c r="HO433" s="230"/>
      <c r="HP433" s="230"/>
      <c r="HQ433" s="230"/>
      <c r="HR433" s="230"/>
      <c r="HS433" s="230"/>
      <c r="HT433" s="230"/>
      <c r="HU433" s="230"/>
      <c r="HV433" s="230"/>
      <c r="HW433" s="230"/>
      <c r="HX433" s="230"/>
      <c r="HY433" s="230"/>
      <c r="HZ433" s="230"/>
      <c r="IA433" s="230"/>
      <c r="IB433" s="230"/>
      <c r="IC433" s="230"/>
      <c r="ID433" s="230"/>
      <c r="IE433" s="230"/>
      <c r="IF433" s="230"/>
      <c r="IG433" s="230"/>
      <c r="IH433" s="230"/>
      <c r="II433" s="230"/>
      <c r="IJ433" s="230"/>
      <c r="IK433" s="230"/>
      <c r="IL433" s="230"/>
      <c r="IM433" s="230"/>
      <c r="IN433" s="230"/>
      <c r="IO433" s="230"/>
      <c r="IP433" s="230"/>
      <c r="IQ433" s="230"/>
      <c r="IR433" s="230"/>
      <c r="IS433" s="230"/>
      <c r="IT433" s="230"/>
      <c r="IU433" s="230"/>
    </row>
    <row r="434" spans="1:255" s="231" customFormat="1" ht="24.75" customHeight="1" x14ac:dyDescent="0.2">
      <c r="A434" s="229"/>
      <c r="B434" s="19">
        <v>2006</v>
      </c>
      <c r="C434" s="108">
        <v>11</v>
      </c>
      <c r="D434" s="99">
        <v>88</v>
      </c>
      <c r="E434" s="100">
        <f>C434/'1'!C16</f>
        <v>1.3900490181831048E-5</v>
      </c>
      <c r="F434" s="108">
        <v>2463</v>
      </c>
      <c r="G434" s="99">
        <v>27</v>
      </c>
      <c r="H434" s="100">
        <f>F434/'1'!D16</f>
        <v>9.4222691486675701E-3</v>
      </c>
      <c r="I434" s="101">
        <f>C434-F434</f>
        <v>-2452</v>
      </c>
      <c r="J434" s="230"/>
      <c r="K434" s="230"/>
      <c r="L434" s="230"/>
      <c r="M434" s="230"/>
      <c r="N434" s="230"/>
      <c r="O434" s="230"/>
      <c r="P434" s="230"/>
      <c r="Q434" s="230"/>
      <c r="R434" s="230"/>
      <c r="S434" s="230"/>
      <c r="T434" s="230"/>
      <c r="U434" s="230"/>
      <c r="V434" s="230"/>
      <c r="W434" s="230"/>
      <c r="X434" s="230"/>
      <c r="Y434" s="230"/>
      <c r="Z434" s="230"/>
      <c r="AA434" s="230"/>
      <c r="AB434" s="230"/>
      <c r="AC434" s="230"/>
      <c r="AD434" s="230"/>
      <c r="AE434" s="230"/>
      <c r="AF434" s="230"/>
      <c r="AG434" s="230"/>
      <c r="AH434" s="230"/>
      <c r="AI434" s="230"/>
      <c r="AJ434" s="230"/>
      <c r="AK434" s="230"/>
      <c r="AL434" s="230"/>
      <c r="AM434" s="230"/>
      <c r="AN434" s="230"/>
      <c r="AO434" s="230"/>
      <c r="AP434" s="230"/>
      <c r="AQ434" s="230"/>
      <c r="AR434" s="230"/>
      <c r="AS434" s="230"/>
      <c r="AT434" s="230"/>
      <c r="AU434" s="230"/>
      <c r="AV434" s="230"/>
      <c r="AW434" s="230"/>
      <c r="AX434" s="230"/>
      <c r="AY434" s="230"/>
      <c r="AZ434" s="230"/>
      <c r="BA434" s="230"/>
      <c r="BB434" s="230"/>
      <c r="BC434" s="230"/>
      <c r="BD434" s="230"/>
      <c r="BE434" s="230"/>
      <c r="BF434" s="230"/>
      <c r="BG434" s="230"/>
      <c r="BH434" s="230"/>
      <c r="BI434" s="230"/>
      <c r="BJ434" s="230"/>
      <c r="BK434" s="230"/>
      <c r="BL434" s="230"/>
      <c r="BM434" s="230"/>
      <c r="BN434" s="230"/>
      <c r="BO434" s="230"/>
      <c r="BP434" s="230"/>
      <c r="BQ434" s="230"/>
      <c r="BR434" s="230"/>
      <c r="BS434" s="230"/>
      <c r="BT434" s="230"/>
      <c r="BU434" s="230"/>
      <c r="BV434" s="230"/>
      <c r="BW434" s="230"/>
      <c r="BX434" s="230"/>
      <c r="BY434" s="230"/>
      <c r="BZ434" s="230"/>
      <c r="CA434" s="230"/>
      <c r="CB434" s="230"/>
      <c r="CC434" s="230"/>
      <c r="CD434" s="230"/>
      <c r="CE434" s="230"/>
      <c r="CF434" s="230"/>
      <c r="CG434" s="230"/>
      <c r="CH434" s="230"/>
      <c r="CI434" s="230"/>
      <c r="CJ434" s="230"/>
      <c r="CK434" s="230"/>
      <c r="CL434" s="230"/>
      <c r="CM434" s="230"/>
      <c r="CN434" s="230"/>
      <c r="CO434" s="230"/>
      <c r="CP434" s="230"/>
      <c r="CQ434" s="230"/>
      <c r="CR434" s="230"/>
      <c r="CS434" s="230"/>
      <c r="CT434" s="230"/>
      <c r="CU434" s="230"/>
      <c r="CV434" s="230"/>
      <c r="CW434" s="230"/>
      <c r="CX434" s="230"/>
      <c r="CY434" s="230"/>
      <c r="CZ434" s="230"/>
      <c r="DA434" s="230"/>
      <c r="DB434" s="230"/>
      <c r="DC434" s="230"/>
      <c r="DD434" s="230"/>
      <c r="DE434" s="230"/>
      <c r="DF434" s="230"/>
      <c r="DG434" s="230"/>
      <c r="DH434" s="230"/>
      <c r="DI434" s="230"/>
      <c r="DJ434" s="230"/>
      <c r="DK434" s="230"/>
      <c r="DL434" s="230"/>
      <c r="DM434" s="230"/>
      <c r="DN434" s="230"/>
      <c r="DO434" s="230"/>
      <c r="DP434" s="230"/>
      <c r="DQ434" s="230"/>
      <c r="DR434" s="230"/>
      <c r="DS434" s="230"/>
      <c r="DT434" s="230"/>
      <c r="DU434" s="230"/>
      <c r="DV434" s="230"/>
      <c r="DW434" s="230"/>
      <c r="DX434" s="230"/>
      <c r="DY434" s="230"/>
      <c r="DZ434" s="230"/>
      <c r="EA434" s="230"/>
      <c r="EB434" s="230"/>
      <c r="EC434" s="230"/>
      <c r="ED434" s="230"/>
      <c r="EE434" s="230"/>
      <c r="EF434" s="230"/>
      <c r="EG434" s="230"/>
      <c r="EH434" s="230"/>
      <c r="EI434" s="230"/>
      <c r="EJ434" s="230"/>
      <c r="EK434" s="230"/>
      <c r="EL434" s="230"/>
      <c r="EM434" s="230"/>
      <c r="EN434" s="230"/>
      <c r="EO434" s="230"/>
      <c r="EP434" s="230"/>
      <c r="EQ434" s="230"/>
      <c r="ER434" s="230"/>
      <c r="ES434" s="230"/>
      <c r="ET434" s="230"/>
      <c r="EU434" s="230"/>
      <c r="EV434" s="230"/>
      <c r="EW434" s="230"/>
      <c r="EX434" s="230"/>
      <c r="EY434" s="230"/>
      <c r="EZ434" s="230"/>
      <c r="FA434" s="230"/>
      <c r="FB434" s="230"/>
      <c r="FC434" s="230"/>
      <c r="FD434" s="230"/>
      <c r="FE434" s="230"/>
      <c r="FF434" s="230"/>
      <c r="FG434" s="230"/>
      <c r="FH434" s="230"/>
      <c r="FI434" s="230"/>
      <c r="FJ434" s="230"/>
      <c r="FK434" s="230"/>
      <c r="FL434" s="230"/>
      <c r="FM434" s="230"/>
      <c r="FN434" s="230"/>
      <c r="FO434" s="230"/>
      <c r="FP434" s="230"/>
      <c r="FQ434" s="230"/>
      <c r="FR434" s="230"/>
      <c r="FS434" s="230"/>
      <c r="FT434" s="230"/>
      <c r="FU434" s="230"/>
      <c r="FV434" s="230"/>
      <c r="FW434" s="230"/>
      <c r="FX434" s="230"/>
      <c r="FY434" s="230"/>
      <c r="FZ434" s="230"/>
      <c r="GA434" s="230"/>
      <c r="GB434" s="230"/>
      <c r="GC434" s="230"/>
      <c r="GD434" s="230"/>
      <c r="GE434" s="230"/>
      <c r="GF434" s="230"/>
      <c r="GG434" s="230"/>
      <c r="GH434" s="230"/>
      <c r="GI434" s="230"/>
      <c r="GJ434" s="230"/>
      <c r="GK434" s="230"/>
      <c r="GL434" s="230"/>
      <c r="GM434" s="230"/>
      <c r="GN434" s="230"/>
      <c r="GO434" s="230"/>
      <c r="GP434" s="230"/>
      <c r="GQ434" s="230"/>
      <c r="GR434" s="230"/>
      <c r="GS434" s="230"/>
      <c r="GT434" s="230"/>
      <c r="GU434" s="230"/>
      <c r="GV434" s="230"/>
      <c r="GW434" s="230"/>
      <c r="GX434" s="230"/>
      <c r="GY434" s="230"/>
      <c r="GZ434" s="230"/>
      <c r="HA434" s="230"/>
      <c r="HB434" s="230"/>
      <c r="HC434" s="230"/>
      <c r="HD434" s="230"/>
      <c r="HE434" s="230"/>
      <c r="HF434" s="230"/>
      <c r="HG434" s="230"/>
      <c r="HH434" s="230"/>
      <c r="HI434" s="230"/>
      <c r="HJ434" s="230"/>
      <c r="HK434" s="230"/>
      <c r="HL434" s="230"/>
      <c r="HM434" s="230"/>
      <c r="HN434" s="230"/>
      <c r="HO434" s="230"/>
      <c r="HP434" s="230"/>
      <c r="HQ434" s="230"/>
      <c r="HR434" s="230"/>
      <c r="HS434" s="230"/>
      <c r="HT434" s="230"/>
      <c r="HU434" s="230"/>
      <c r="HV434" s="230"/>
      <c r="HW434" s="230"/>
      <c r="HX434" s="230"/>
      <c r="HY434" s="230"/>
      <c r="HZ434" s="230"/>
      <c r="IA434" s="230"/>
      <c r="IB434" s="230"/>
      <c r="IC434" s="230"/>
      <c r="ID434" s="230"/>
      <c r="IE434" s="230"/>
      <c r="IF434" s="230"/>
      <c r="IG434" s="230"/>
      <c r="IH434" s="230"/>
      <c r="II434" s="230"/>
      <c r="IJ434" s="230"/>
      <c r="IK434" s="230"/>
      <c r="IL434" s="230"/>
      <c r="IM434" s="230"/>
      <c r="IN434" s="230"/>
      <c r="IO434" s="230"/>
      <c r="IP434" s="230"/>
      <c r="IQ434" s="230"/>
      <c r="IR434" s="230"/>
      <c r="IS434" s="230"/>
      <c r="IT434" s="230"/>
      <c r="IU434" s="230"/>
    </row>
    <row r="435" spans="1:255" s="231" customFormat="1" ht="24.75" customHeight="1" x14ac:dyDescent="0.2">
      <c r="A435" s="229"/>
      <c r="B435" s="19">
        <v>2007</v>
      </c>
      <c r="C435" s="108">
        <v>4</v>
      </c>
      <c r="D435" s="99">
        <v>113</v>
      </c>
      <c r="E435" s="100">
        <f>C435/'1'!C17</f>
        <v>4.5745497213527404E-6</v>
      </c>
      <c r="F435" s="108">
        <v>3159</v>
      </c>
      <c r="G435" s="99">
        <v>27</v>
      </c>
      <c r="H435" s="100">
        <f>F435/'1'!D17</f>
        <v>9.3437211613544395E-3</v>
      </c>
      <c r="I435" s="101">
        <f>C435-F435</f>
        <v>-3155</v>
      </c>
      <c r="J435" s="230"/>
      <c r="K435" s="230"/>
      <c r="L435" s="230"/>
      <c r="M435" s="230"/>
      <c r="N435" s="230"/>
      <c r="O435" s="230"/>
      <c r="P435" s="230"/>
      <c r="Q435" s="230"/>
      <c r="R435" s="230"/>
      <c r="S435" s="230"/>
      <c r="T435" s="230"/>
      <c r="U435" s="230"/>
      <c r="V435" s="230"/>
      <c r="W435" s="230"/>
      <c r="X435" s="230"/>
      <c r="Y435" s="230"/>
      <c r="Z435" s="230"/>
      <c r="AA435" s="230"/>
      <c r="AB435" s="230"/>
      <c r="AC435" s="230"/>
      <c r="AD435" s="230"/>
      <c r="AE435" s="230"/>
      <c r="AF435" s="230"/>
      <c r="AG435" s="230"/>
      <c r="AH435" s="230"/>
      <c r="AI435" s="230"/>
      <c r="AJ435" s="230"/>
      <c r="AK435" s="230"/>
      <c r="AL435" s="230"/>
      <c r="AM435" s="230"/>
      <c r="AN435" s="230"/>
      <c r="AO435" s="230"/>
      <c r="AP435" s="230"/>
      <c r="AQ435" s="230"/>
      <c r="AR435" s="230"/>
      <c r="AS435" s="230"/>
      <c r="AT435" s="230"/>
      <c r="AU435" s="230"/>
      <c r="AV435" s="230"/>
      <c r="AW435" s="230"/>
      <c r="AX435" s="230"/>
      <c r="AY435" s="230"/>
      <c r="AZ435" s="230"/>
      <c r="BA435" s="230"/>
      <c r="BB435" s="230"/>
      <c r="BC435" s="230"/>
      <c r="BD435" s="230"/>
      <c r="BE435" s="230"/>
      <c r="BF435" s="230"/>
      <c r="BG435" s="230"/>
      <c r="BH435" s="230"/>
      <c r="BI435" s="230"/>
      <c r="BJ435" s="230"/>
      <c r="BK435" s="230"/>
      <c r="BL435" s="230"/>
      <c r="BM435" s="230"/>
      <c r="BN435" s="230"/>
      <c r="BO435" s="230"/>
      <c r="BP435" s="230"/>
      <c r="BQ435" s="230"/>
      <c r="BR435" s="230"/>
      <c r="BS435" s="230"/>
      <c r="BT435" s="230"/>
      <c r="BU435" s="230"/>
      <c r="BV435" s="230"/>
      <c r="BW435" s="230"/>
      <c r="BX435" s="230"/>
      <c r="BY435" s="230"/>
      <c r="BZ435" s="230"/>
      <c r="CA435" s="230"/>
      <c r="CB435" s="230"/>
      <c r="CC435" s="230"/>
      <c r="CD435" s="230"/>
      <c r="CE435" s="230"/>
      <c r="CF435" s="230"/>
      <c r="CG435" s="230"/>
      <c r="CH435" s="230"/>
      <c r="CI435" s="230"/>
      <c r="CJ435" s="230"/>
      <c r="CK435" s="230"/>
      <c r="CL435" s="230"/>
      <c r="CM435" s="230"/>
      <c r="CN435" s="230"/>
      <c r="CO435" s="230"/>
      <c r="CP435" s="230"/>
      <c r="CQ435" s="230"/>
      <c r="CR435" s="230"/>
      <c r="CS435" s="230"/>
      <c r="CT435" s="230"/>
      <c r="CU435" s="230"/>
      <c r="CV435" s="230"/>
      <c r="CW435" s="230"/>
      <c r="CX435" s="230"/>
      <c r="CY435" s="230"/>
      <c r="CZ435" s="230"/>
      <c r="DA435" s="230"/>
      <c r="DB435" s="230"/>
      <c r="DC435" s="230"/>
      <c r="DD435" s="230"/>
      <c r="DE435" s="230"/>
      <c r="DF435" s="230"/>
      <c r="DG435" s="230"/>
      <c r="DH435" s="230"/>
      <c r="DI435" s="230"/>
      <c r="DJ435" s="230"/>
      <c r="DK435" s="230"/>
      <c r="DL435" s="230"/>
      <c r="DM435" s="230"/>
      <c r="DN435" s="230"/>
      <c r="DO435" s="230"/>
      <c r="DP435" s="230"/>
      <c r="DQ435" s="230"/>
      <c r="DR435" s="230"/>
      <c r="DS435" s="230"/>
      <c r="DT435" s="230"/>
      <c r="DU435" s="230"/>
      <c r="DV435" s="230"/>
      <c r="DW435" s="230"/>
      <c r="DX435" s="230"/>
      <c r="DY435" s="230"/>
      <c r="DZ435" s="230"/>
      <c r="EA435" s="230"/>
      <c r="EB435" s="230"/>
      <c r="EC435" s="230"/>
      <c r="ED435" s="230"/>
      <c r="EE435" s="230"/>
      <c r="EF435" s="230"/>
      <c r="EG435" s="230"/>
      <c r="EH435" s="230"/>
      <c r="EI435" s="230"/>
      <c r="EJ435" s="230"/>
      <c r="EK435" s="230"/>
      <c r="EL435" s="230"/>
      <c r="EM435" s="230"/>
      <c r="EN435" s="230"/>
      <c r="EO435" s="230"/>
      <c r="EP435" s="230"/>
      <c r="EQ435" s="230"/>
      <c r="ER435" s="230"/>
      <c r="ES435" s="230"/>
      <c r="ET435" s="230"/>
      <c r="EU435" s="230"/>
      <c r="EV435" s="230"/>
      <c r="EW435" s="230"/>
      <c r="EX435" s="230"/>
      <c r="EY435" s="230"/>
      <c r="EZ435" s="230"/>
      <c r="FA435" s="230"/>
      <c r="FB435" s="230"/>
      <c r="FC435" s="230"/>
      <c r="FD435" s="230"/>
      <c r="FE435" s="230"/>
      <c r="FF435" s="230"/>
      <c r="FG435" s="230"/>
      <c r="FH435" s="230"/>
      <c r="FI435" s="230"/>
      <c r="FJ435" s="230"/>
      <c r="FK435" s="230"/>
      <c r="FL435" s="230"/>
      <c r="FM435" s="230"/>
      <c r="FN435" s="230"/>
      <c r="FO435" s="230"/>
      <c r="FP435" s="230"/>
      <c r="FQ435" s="230"/>
      <c r="FR435" s="230"/>
      <c r="FS435" s="230"/>
      <c r="FT435" s="230"/>
      <c r="FU435" s="230"/>
      <c r="FV435" s="230"/>
      <c r="FW435" s="230"/>
      <c r="FX435" s="230"/>
      <c r="FY435" s="230"/>
      <c r="FZ435" s="230"/>
      <c r="GA435" s="230"/>
      <c r="GB435" s="230"/>
      <c r="GC435" s="230"/>
      <c r="GD435" s="230"/>
      <c r="GE435" s="230"/>
      <c r="GF435" s="230"/>
      <c r="GG435" s="230"/>
      <c r="GH435" s="230"/>
      <c r="GI435" s="230"/>
      <c r="GJ435" s="230"/>
      <c r="GK435" s="230"/>
      <c r="GL435" s="230"/>
      <c r="GM435" s="230"/>
      <c r="GN435" s="230"/>
      <c r="GO435" s="230"/>
      <c r="GP435" s="230"/>
      <c r="GQ435" s="230"/>
      <c r="GR435" s="230"/>
      <c r="GS435" s="230"/>
      <c r="GT435" s="230"/>
      <c r="GU435" s="230"/>
      <c r="GV435" s="230"/>
      <c r="GW435" s="230"/>
      <c r="GX435" s="230"/>
      <c r="GY435" s="230"/>
      <c r="GZ435" s="230"/>
      <c r="HA435" s="230"/>
      <c r="HB435" s="230"/>
      <c r="HC435" s="230"/>
      <c r="HD435" s="230"/>
      <c r="HE435" s="230"/>
      <c r="HF435" s="230"/>
      <c r="HG435" s="230"/>
      <c r="HH435" s="230"/>
      <c r="HI435" s="230"/>
      <c r="HJ435" s="230"/>
      <c r="HK435" s="230"/>
      <c r="HL435" s="230"/>
      <c r="HM435" s="230"/>
      <c r="HN435" s="230"/>
      <c r="HO435" s="230"/>
      <c r="HP435" s="230"/>
      <c r="HQ435" s="230"/>
      <c r="HR435" s="230"/>
      <c r="HS435" s="230"/>
      <c r="HT435" s="230"/>
      <c r="HU435" s="230"/>
      <c r="HV435" s="230"/>
      <c r="HW435" s="230"/>
      <c r="HX435" s="230"/>
      <c r="HY435" s="230"/>
      <c r="HZ435" s="230"/>
      <c r="IA435" s="230"/>
      <c r="IB435" s="230"/>
      <c r="IC435" s="230"/>
      <c r="ID435" s="230"/>
      <c r="IE435" s="230"/>
      <c r="IF435" s="230"/>
      <c r="IG435" s="230"/>
      <c r="IH435" s="230"/>
      <c r="II435" s="230"/>
      <c r="IJ435" s="230"/>
      <c r="IK435" s="230"/>
      <c r="IL435" s="230"/>
      <c r="IM435" s="230"/>
      <c r="IN435" s="230"/>
      <c r="IO435" s="230"/>
      <c r="IP435" s="230"/>
      <c r="IQ435" s="230"/>
      <c r="IR435" s="230"/>
      <c r="IS435" s="230"/>
      <c r="IT435" s="230"/>
      <c r="IU435" s="230"/>
    </row>
    <row r="436" spans="1:255" s="231" customFormat="1" ht="24.75" customHeight="1" thickBot="1" x14ac:dyDescent="0.25">
      <c r="A436" s="230"/>
      <c r="B436" s="24">
        <v>2008</v>
      </c>
      <c r="C436" s="109">
        <v>73</v>
      </c>
      <c r="D436" s="110">
        <v>75</v>
      </c>
      <c r="E436" s="111">
        <f>C436/'1'!C18</f>
        <v>6.2102184465606455E-5</v>
      </c>
      <c r="F436" s="109">
        <v>4227</v>
      </c>
      <c r="G436" s="110">
        <v>27</v>
      </c>
      <c r="H436" s="111">
        <f>F436/'1'!D18</f>
        <v>9.7903199282923341E-3</v>
      </c>
      <c r="I436" s="112">
        <f>C436-F436</f>
        <v>-4154</v>
      </c>
      <c r="J436" s="230"/>
      <c r="K436" s="230"/>
      <c r="L436" s="230"/>
      <c r="M436" s="230"/>
      <c r="N436" s="230"/>
      <c r="O436" s="230"/>
      <c r="P436" s="230"/>
      <c r="Q436" s="230"/>
      <c r="R436" s="230"/>
      <c r="S436" s="230"/>
      <c r="T436" s="230"/>
      <c r="U436" s="230"/>
      <c r="V436" s="230"/>
      <c r="W436" s="230"/>
      <c r="X436" s="230"/>
      <c r="Y436" s="230"/>
      <c r="Z436" s="230"/>
      <c r="AA436" s="230"/>
      <c r="AB436" s="230"/>
      <c r="AC436" s="230"/>
      <c r="AD436" s="230"/>
      <c r="AE436" s="230"/>
      <c r="AF436" s="230"/>
      <c r="AG436" s="230"/>
      <c r="AH436" s="230"/>
      <c r="AI436" s="230"/>
      <c r="AJ436" s="230"/>
      <c r="AK436" s="230"/>
      <c r="AL436" s="230"/>
      <c r="AM436" s="230"/>
      <c r="AN436" s="230"/>
      <c r="AO436" s="230"/>
      <c r="AP436" s="230"/>
      <c r="AQ436" s="230"/>
      <c r="AR436" s="230"/>
      <c r="AS436" s="230"/>
      <c r="AT436" s="230"/>
      <c r="AU436" s="230"/>
      <c r="AV436" s="230"/>
      <c r="AW436" s="230"/>
      <c r="AX436" s="230"/>
      <c r="AY436" s="230"/>
      <c r="AZ436" s="230"/>
      <c r="BA436" s="230"/>
      <c r="BB436" s="230"/>
      <c r="BC436" s="230"/>
      <c r="BD436" s="230"/>
      <c r="BE436" s="230"/>
      <c r="BF436" s="230"/>
      <c r="BG436" s="230"/>
      <c r="BH436" s="230"/>
      <c r="BI436" s="230"/>
      <c r="BJ436" s="230"/>
      <c r="BK436" s="230"/>
      <c r="BL436" s="230"/>
      <c r="BM436" s="230"/>
      <c r="BN436" s="230"/>
      <c r="BO436" s="230"/>
      <c r="BP436" s="230"/>
      <c r="BQ436" s="230"/>
      <c r="BR436" s="230"/>
      <c r="BS436" s="230"/>
      <c r="BT436" s="230"/>
      <c r="BU436" s="230"/>
      <c r="BV436" s="230"/>
      <c r="BW436" s="230"/>
      <c r="BX436" s="230"/>
      <c r="BY436" s="230"/>
      <c r="BZ436" s="230"/>
      <c r="CA436" s="230"/>
      <c r="CB436" s="230"/>
      <c r="CC436" s="230"/>
      <c r="CD436" s="230"/>
      <c r="CE436" s="230"/>
      <c r="CF436" s="230"/>
      <c r="CG436" s="230"/>
      <c r="CH436" s="230"/>
      <c r="CI436" s="230"/>
      <c r="CJ436" s="230"/>
      <c r="CK436" s="230"/>
      <c r="CL436" s="230"/>
      <c r="CM436" s="230"/>
      <c r="CN436" s="230"/>
      <c r="CO436" s="230"/>
      <c r="CP436" s="230"/>
      <c r="CQ436" s="230"/>
      <c r="CR436" s="230"/>
      <c r="CS436" s="230"/>
      <c r="CT436" s="230"/>
      <c r="CU436" s="230"/>
      <c r="CV436" s="230"/>
      <c r="CW436" s="230"/>
      <c r="CX436" s="230"/>
      <c r="CY436" s="230"/>
      <c r="CZ436" s="230"/>
      <c r="DA436" s="230"/>
      <c r="DB436" s="230"/>
      <c r="DC436" s="230"/>
      <c r="DD436" s="230"/>
      <c r="DE436" s="230"/>
      <c r="DF436" s="230"/>
      <c r="DG436" s="230"/>
      <c r="DH436" s="230"/>
      <c r="DI436" s="230"/>
      <c r="DJ436" s="230"/>
      <c r="DK436" s="230"/>
      <c r="DL436" s="230"/>
      <c r="DM436" s="230"/>
      <c r="DN436" s="230"/>
      <c r="DO436" s="230"/>
      <c r="DP436" s="230"/>
      <c r="DQ436" s="230"/>
      <c r="DR436" s="230"/>
      <c r="DS436" s="230"/>
      <c r="DT436" s="230"/>
      <c r="DU436" s="230"/>
      <c r="DV436" s="230"/>
      <c r="DW436" s="230"/>
      <c r="DX436" s="230"/>
      <c r="DY436" s="230"/>
      <c r="DZ436" s="230"/>
      <c r="EA436" s="230"/>
      <c r="EB436" s="230"/>
      <c r="EC436" s="230"/>
      <c r="ED436" s="230"/>
      <c r="EE436" s="230"/>
      <c r="EF436" s="230"/>
      <c r="EG436" s="230"/>
      <c r="EH436" s="230"/>
      <c r="EI436" s="230"/>
      <c r="EJ436" s="230"/>
      <c r="EK436" s="230"/>
      <c r="EL436" s="230"/>
      <c r="EM436" s="230"/>
      <c r="EN436" s="230"/>
      <c r="EO436" s="230"/>
      <c r="EP436" s="230"/>
      <c r="EQ436" s="230"/>
      <c r="ER436" s="230"/>
      <c r="ES436" s="230"/>
      <c r="ET436" s="230"/>
      <c r="EU436" s="230"/>
      <c r="EV436" s="230"/>
      <c r="EW436" s="230"/>
      <c r="EX436" s="230"/>
      <c r="EY436" s="230"/>
      <c r="EZ436" s="230"/>
      <c r="FA436" s="230"/>
      <c r="FB436" s="230"/>
      <c r="FC436" s="230"/>
      <c r="FD436" s="230"/>
      <c r="FE436" s="230"/>
      <c r="FF436" s="230"/>
      <c r="FG436" s="230"/>
      <c r="FH436" s="230"/>
      <c r="FI436" s="230"/>
      <c r="FJ436" s="230"/>
      <c r="FK436" s="230"/>
      <c r="FL436" s="230"/>
      <c r="FM436" s="230"/>
      <c r="FN436" s="230"/>
      <c r="FO436" s="230"/>
      <c r="FP436" s="230"/>
      <c r="FQ436" s="230"/>
      <c r="FR436" s="230"/>
      <c r="FS436" s="230"/>
      <c r="FT436" s="230"/>
      <c r="FU436" s="230"/>
      <c r="FV436" s="230"/>
      <c r="FW436" s="230"/>
      <c r="FX436" s="230"/>
      <c r="FY436" s="230"/>
      <c r="FZ436" s="230"/>
      <c r="GA436" s="230"/>
      <c r="GB436" s="230"/>
      <c r="GC436" s="230"/>
      <c r="GD436" s="230"/>
      <c r="GE436" s="230"/>
      <c r="GF436" s="230"/>
      <c r="GG436" s="230"/>
      <c r="GH436" s="230"/>
      <c r="GI436" s="230"/>
      <c r="GJ436" s="230"/>
      <c r="GK436" s="230"/>
      <c r="GL436" s="230"/>
      <c r="GM436" s="230"/>
      <c r="GN436" s="230"/>
      <c r="GO436" s="230"/>
      <c r="GP436" s="230"/>
      <c r="GQ436" s="230"/>
      <c r="GR436" s="230"/>
      <c r="GS436" s="230"/>
      <c r="GT436" s="230"/>
      <c r="GU436" s="230"/>
      <c r="GV436" s="230"/>
      <c r="GW436" s="230"/>
      <c r="GX436" s="230"/>
      <c r="GY436" s="230"/>
      <c r="GZ436" s="230"/>
      <c r="HA436" s="230"/>
      <c r="HB436" s="230"/>
      <c r="HC436" s="230"/>
      <c r="HD436" s="230"/>
      <c r="HE436" s="230"/>
      <c r="HF436" s="230"/>
      <c r="HG436" s="230"/>
      <c r="HH436" s="230"/>
      <c r="HI436" s="230"/>
      <c r="HJ436" s="230"/>
      <c r="HK436" s="230"/>
      <c r="HL436" s="230"/>
      <c r="HM436" s="230"/>
      <c r="HN436" s="230"/>
      <c r="HO436" s="230"/>
      <c r="HP436" s="230"/>
      <c r="HQ436" s="230"/>
      <c r="HR436" s="230"/>
      <c r="HS436" s="230"/>
      <c r="HT436" s="230"/>
      <c r="HU436" s="230"/>
      <c r="HV436" s="230"/>
      <c r="HW436" s="230"/>
      <c r="HX436" s="230"/>
      <c r="HY436" s="230"/>
      <c r="HZ436" s="230"/>
      <c r="IA436" s="230"/>
      <c r="IB436" s="230"/>
      <c r="IC436" s="230"/>
      <c r="ID436" s="230"/>
      <c r="IE436" s="230"/>
      <c r="IF436" s="230"/>
      <c r="IG436" s="230"/>
      <c r="IH436" s="230"/>
      <c r="II436" s="230"/>
      <c r="IJ436" s="230"/>
      <c r="IK436" s="230"/>
      <c r="IL436" s="230"/>
      <c r="IM436" s="230"/>
      <c r="IN436" s="230"/>
      <c r="IO436" s="230"/>
      <c r="IP436" s="230"/>
      <c r="IQ436" s="230"/>
      <c r="IR436" s="230"/>
      <c r="IS436" s="230"/>
      <c r="IT436" s="230"/>
      <c r="IU436" s="230"/>
    </row>
    <row r="437" spans="1:255" s="177" customFormat="1" ht="10.5" customHeight="1" thickTop="1" thickBot="1" x14ac:dyDescent="0.25">
      <c r="E437" s="178"/>
      <c r="H437" s="178"/>
      <c r="I437" s="179"/>
    </row>
    <row r="438" spans="1:255" s="31" customFormat="1" ht="24.75" customHeight="1" thickBot="1" x14ac:dyDescent="0.6">
      <c r="B438" s="441" t="s">
        <v>532</v>
      </c>
      <c r="C438" s="442"/>
      <c r="D438" s="443"/>
      <c r="E438" s="117" t="s">
        <v>3</v>
      </c>
      <c r="F438" s="441" t="s">
        <v>533</v>
      </c>
      <c r="G438" s="442"/>
      <c r="H438" s="443"/>
      <c r="I438" s="117" t="s">
        <v>3</v>
      </c>
    </row>
    <row r="439" spans="1:255" s="177" customFormat="1" ht="24.75" customHeight="1" x14ac:dyDescent="0.2">
      <c r="B439" s="444" t="s">
        <v>690</v>
      </c>
      <c r="C439" s="511"/>
      <c r="D439" s="511"/>
      <c r="E439" s="225">
        <v>61</v>
      </c>
      <c r="F439" s="444" t="s">
        <v>691</v>
      </c>
      <c r="G439" s="511"/>
      <c r="H439" s="511"/>
      <c r="I439" s="225">
        <v>816</v>
      </c>
    </row>
    <row r="440" spans="1:255" s="177" customFormat="1" ht="24.75" customHeight="1" x14ac:dyDescent="0.2">
      <c r="B440" s="447" t="s">
        <v>662</v>
      </c>
      <c r="C440" s="510"/>
      <c r="D440" s="510"/>
      <c r="E440" s="155">
        <v>4</v>
      </c>
      <c r="F440" s="447" t="s">
        <v>87</v>
      </c>
      <c r="G440" s="510"/>
      <c r="H440" s="510"/>
      <c r="I440" s="155">
        <v>459</v>
      </c>
    </row>
    <row r="441" spans="1:255" s="177" customFormat="1" ht="24.75" customHeight="1" x14ac:dyDescent="0.2">
      <c r="B441" s="447" t="s">
        <v>692</v>
      </c>
      <c r="C441" s="510"/>
      <c r="D441" s="510"/>
      <c r="E441" s="155">
        <v>2</v>
      </c>
      <c r="F441" s="447" t="s">
        <v>693</v>
      </c>
      <c r="G441" s="510"/>
      <c r="H441" s="510"/>
      <c r="I441" s="155">
        <v>429</v>
      </c>
    </row>
    <row r="442" spans="1:255" s="177" customFormat="1" ht="24.75" customHeight="1" x14ac:dyDescent="0.2">
      <c r="B442" s="447" t="s">
        <v>606</v>
      </c>
      <c r="C442" s="510"/>
      <c r="D442" s="510"/>
      <c r="E442" s="155">
        <v>2</v>
      </c>
      <c r="F442" s="447" t="s">
        <v>324</v>
      </c>
      <c r="G442" s="510"/>
      <c r="H442" s="510"/>
      <c r="I442" s="155">
        <v>282</v>
      </c>
    </row>
    <row r="443" spans="1:255" s="177" customFormat="1" ht="24.75" customHeight="1" thickBot="1" x14ac:dyDescent="0.25">
      <c r="B443" s="459"/>
      <c r="C443" s="471"/>
      <c r="D443" s="471"/>
      <c r="E443" s="129"/>
      <c r="F443" s="459" t="s">
        <v>866</v>
      </c>
      <c r="G443" s="471"/>
      <c r="H443" s="471"/>
      <c r="I443" s="129">
        <v>147</v>
      </c>
    </row>
    <row r="444" spans="1:255" s="177" customFormat="1" ht="24.75" customHeight="1" x14ac:dyDescent="0.2"/>
    <row r="445" spans="1:255" s="177" customFormat="1" ht="24.75" customHeight="1" x14ac:dyDescent="0.2">
      <c r="B445" s="432" t="s">
        <v>323</v>
      </c>
      <c r="C445" s="433"/>
      <c r="D445" s="433"/>
      <c r="E445" s="433"/>
      <c r="F445" s="433"/>
      <c r="G445" s="433"/>
      <c r="H445" s="433"/>
      <c r="I445" s="433"/>
    </row>
    <row r="446" spans="1:255" s="177" customFormat="1" ht="24.75" customHeight="1" x14ac:dyDescent="0.2"/>
    <row r="447" spans="1:255" s="177" customFormat="1" ht="24.75" customHeight="1" x14ac:dyDescent="0.2"/>
    <row r="448" spans="1:255" s="177" customFormat="1" ht="24.75" customHeight="1" x14ac:dyDescent="0.2"/>
    <row r="449" spans="2:9" s="177" customFormat="1" ht="24.75" customHeight="1" x14ac:dyDescent="0.2"/>
    <row r="450" spans="2:9" s="177" customFormat="1" ht="24.75" customHeight="1" x14ac:dyDescent="0.2"/>
    <row r="451" spans="2:9" s="177" customFormat="1" ht="24.75" customHeight="1" x14ac:dyDescent="0.2"/>
    <row r="452" spans="2:9" s="177" customFormat="1" ht="24.75" customHeight="1" x14ac:dyDescent="0.2"/>
    <row r="453" spans="2:9" s="177" customFormat="1" ht="24.75" customHeight="1" x14ac:dyDescent="0.2"/>
    <row r="454" spans="2:9" s="177" customFormat="1" ht="24.75" customHeight="1" x14ac:dyDescent="0.2"/>
    <row r="455" spans="2:9" s="177" customFormat="1" ht="24.75" customHeight="1" x14ac:dyDescent="0.2"/>
    <row r="456" spans="2:9" s="177" customFormat="1" ht="10.5" customHeight="1" x14ac:dyDescent="0.2"/>
    <row r="457" spans="2:9" s="177" customFormat="1" ht="11.25" customHeight="1" x14ac:dyDescent="0.2">
      <c r="E457" s="178"/>
      <c r="H457" s="178"/>
      <c r="I457" s="179"/>
    </row>
    <row r="458" spans="2:9" s="177" customFormat="1" ht="24.75" customHeight="1" x14ac:dyDescent="0.2">
      <c r="B458" s="432" t="s">
        <v>316</v>
      </c>
      <c r="C458" s="433"/>
      <c r="D458" s="433"/>
      <c r="E458" s="433"/>
      <c r="F458" s="433"/>
      <c r="G458" s="433"/>
      <c r="H458" s="433"/>
      <c r="I458" s="433"/>
    </row>
    <row r="459" spans="2:9" s="177" customFormat="1" ht="24.75" customHeight="1" x14ac:dyDescent="0.2">
      <c r="B459" s="434" t="s">
        <v>740</v>
      </c>
      <c r="C459" s="435"/>
      <c r="D459" s="435"/>
      <c r="E459" s="435"/>
      <c r="F459" s="435"/>
      <c r="G459" s="435"/>
      <c r="H459" s="435"/>
      <c r="I459" s="435"/>
    </row>
    <row r="460" spans="2:9" s="177" customFormat="1" ht="24.75" customHeight="1" x14ac:dyDescent="0.2">
      <c r="B460" s="434" t="s">
        <v>531</v>
      </c>
      <c r="C460" s="435"/>
      <c r="D460" s="435"/>
      <c r="E460" s="435"/>
      <c r="F460" s="435"/>
      <c r="G460" s="435"/>
      <c r="H460" s="435"/>
      <c r="I460" s="435"/>
    </row>
    <row r="461" spans="2:9" s="29" customFormat="1" ht="24.75" customHeight="1" thickBot="1" x14ac:dyDescent="0.6">
      <c r="B461" s="192" t="s">
        <v>0</v>
      </c>
      <c r="E461" s="30"/>
      <c r="H461" s="30"/>
      <c r="I461" s="13" t="s">
        <v>23</v>
      </c>
    </row>
    <row r="462" spans="2:9" s="177" customFormat="1" ht="24.75" customHeight="1" thickTop="1" thickBot="1" x14ac:dyDescent="0.25">
      <c r="B462" s="14" t="s">
        <v>1</v>
      </c>
      <c r="C462" s="438" t="s">
        <v>15</v>
      </c>
      <c r="D462" s="513"/>
      <c r="E462" s="514"/>
      <c r="F462" s="438" t="s">
        <v>16</v>
      </c>
      <c r="G462" s="513"/>
      <c r="H462" s="514"/>
      <c r="I462" s="436" t="s">
        <v>2</v>
      </c>
    </row>
    <row r="463" spans="2:9" s="177" customFormat="1" ht="24.75" customHeight="1" thickTop="1" x14ac:dyDescent="0.2">
      <c r="B463" s="524" t="s">
        <v>9</v>
      </c>
      <c r="C463" s="88" t="s">
        <v>3</v>
      </c>
      <c r="D463" s="89" t="s">
        <v>4</v>
      </c>
      <c r="E463" s="90" t="s">
        <v>5</v>
      </c>
      <c r="F463" s="88" t="s">
        <v>3</v>
      </c>
      <c r="G463" s="89" t="s">
        <v>4</v>
      </c>
      <c r="H463" s="90" t="s">
        <v>6</v>
      </c>
      <c r="I463" s="515"/>
    </row>
    <row r="464" spans="2:9" s="177" customFormat="1" ht="24.75" customHeight="1" thickBot="1" x14ac:dyDescent="0.25">
      <c r="B464" s="455"/>
      <c r="C464" s="91" t="s">
        <v>10</v>
      </c>
      <c r="D464" s="92" t="s">
        <v>11</v>
      </c>
      <c r="E464" s="93" t="s">
        <v>12</v>
      </c>
      <c r="F464" s="91" t="s">
        <v>10</v>
      </c>
      <c r="G464" s="92" t="s">
        <v>11</v>
      </c>
      <c r="H464" s="93" t="s">
        <v>12</v>
      </c>
      <c r="I464" s="16" t="s">
        <v>13</v>
      </c>
    </row>
    <row r="465" spans="2:9" s="177" customFormat="1" ht="24.75" customHeight="1" thickTop="1" x14ac:dyDescent="0.2">
      <c r="B465" s="17">
        <v>1999</v>
      </c>
      <c r="C465" s="102">
        <v>1</v>
      </c>
      <c r="D465" s="121">
        <v>110</v>
      </c>
      <c r="E465" s="124">
        <f>C465/'1'!C9</f>
        <v>5.2608320531975338E-6</v>
      </c>
      <c r="F465" s="94">
        <v>331</v>
      </c>
      <c r="G465" s="95">
        <v>39</v>
      </c>
      <c r="H465" s="96">
        <f>F465/'1'!D9</f>
        <v>3.1529815202895788E-3</v>
      </c>
      <c r="I465" s="97">
        <f t="shared" ref="I465:I471" si="12">C465-F465</f>
        <v>-330</v>
      </c>
    </row>
    <row r="466" spans="2:9" s="177" customFormat="1" ht="24.75" customHeight="1" x14ac:dyDescent="0.2">
      <c r="B466" s="19">
        <v>2000</v>
      </c>
      <c r="C466" s="108">
        <v>0</v>
      </c>
      <c r="D466" s="121">
        <v>114</v>
      </c>
      <c r="E466" s="124">
        <f>C466/'1'!C10</f>
        <v>0</v>
      </c>
      <c r="F466" s="98">
        <v>466</v>
      </c>
      <c r="G466" s="99">
        <v>35</v>
      </c>
      <c r="H466" s="96">
        <f>F466/'1'!D10</f>
        <v>4.1151536559519602E-3</v>
      </c>
      <c r="I466" s="97">
        <f t="shared" si="12"/>
        <v>-466</v>
      </c>
    </row>
    <row r="467" spans="2:9" s="177" customFormat="1" ht="24.75" customHeight="1" x14ac:dyDescent="0.2">
      <c r="B467" s="19">
        <v>2001</v>
      </c>
      <c r="C467" s="108">
        <v>7</v>
      </c>
      <c r="D467" s="105">
        <v>82</v>
      </c>
      <c r="E467" s="124">
        <f>C467/'1'!C11</f>
        <v>2.7461965178228153E-5</v>
      </c>
      <c r="F467" s="98">
        <v>384</v>
      </c>
      <c r="G467" s="99">
        <v>42</v>
      </c>
      <c r="H467" s="96">
        <f>F467/'1'!D11</f>
        <v>3.2839879929189007E-3</v>
      </c>
      <c r="I467" s="97">
        <f t="shared" si="12"/>
        <v>-377</v>
      </c>
    </row>
    <row r="468" spans="2:9" s="177" customFormat="1" ht="24.75" customHeight="1" x14ac:dyDescent="0.2">
      <c r="B468" s="17">
        <v>2002</v>
      </c>
      <c r="C468" s="102">
        <v>25</v>
      </c>
      <c r="D468" s="95">
        <v>68</v>
      </c>
      <c r="E468" s="124">
        <f>C468/'1'!C12</f>
        <v>9.1999367044354733E-5</v>
      </c>
      <c r="F468" s="94">
        <v>515</v>
      </c>
      <c r="G468" s="95">
        <v>38</v>
      </c>
      <c r="H468" s="96">
        <f>F468/'1'!D12</f>
        <v>4.2530700559092896E-3</v>
      </c>
      <c r="I468" s="103">
        <f t="shared" si="12"/>
        <v>-490</v>
      </c>
    </row>
    <row r="469" spans="2:9" s="177" customFormat="1" ht="24.75" customHeight="1" x14ac:dyDescent="0.2">
      <c r="B469" s="20">
        <v>2003</v>
      </c>
      <c r="C469" s="108">
        <v>1</v>
      </c>
      <c r="D469" s="99">
        <v>106</v>
      </c>
      <c r="E469" s="106">
        <f>C469/'1'!C13</f>
        <v>2.8598883499588175E-6</v>
      </c>
      <c r="F469" s="98">
        <v>888</v>
      </c>
      <c r="G469" s="99">
        <v>32</v>
      </c>
      <c r="H469" s="100">
        <f>F469/'1'!D13</f>
        <v>5.6780761041236392E-3</v>
      </c>
      <c r="I469" s="101">
        <f t="shared" si="12"/>
        <v>-887</v>
      </c>
    </row>
    <row r="470" spans="2:9" s="177" customFormat="1" ht="24.75" customHeight="1" x14ac:dyDescent="0.2">
      <c r="B470" s="19">
        <v>2004</v>
      </c>
      <c r="C470" s="108">
        <v>2</v>
      </c>
      <c r="D470" s="99">
        <v>115</v>
      </c>
      <c r="E470" s="100">
        <f>C470/'1'!C14</f>
        <v>4.2328848591825025E-6</v>
      </c>
      <c r="F470" s="108">
        <v>990</v>
      </c>
      <c r="G470" s="99">
        <v>34</v>
      </c>
      <c r="H470" s="100">
        <f>F470/'1'!D14</f>
        <v>5.5724731085956807E-3</v>
      </c>
      <c r="I470" s="101">
        <f t="shared" si="12"/>
        <v>-988</v>
      </c>
    </row>
    <row r="471" spans="2:9" s="177" customFormat="1" ht="24.75" customHeight="1" x14ac:dyDescent="0.2">
      <c r="B471" s="19">
        <v>2005</v>
      </c>
      <c r="C471" s="108">
        <v>46</v>
      </c>
      <c r="D471" s="99">
        <v>69</v>
      </c>
      <c r="E471" s="100">
        <f>C471/'1'!C15</f>
        <v>6.7932374797679667E-5</v>
      </c>
      <c r="F471" s="108">
        <v>1499</v>
      </c>
      <c r="G471" s="99">
        <v>33</v>
      </c>
      <c r="H471" s="100">
        <f>F471/'1'!D15</f>
        <v>6.7224252752427294E-3</v>
      </c>
      <c r="I471" s="101">
        <f t="shared" si="12"/>
        <v>-1453</v>
      </c>
    </row>
    <row r="472" spans="2:9" s="177" customFormat="1" ht="24.75" customHeight="1" x14ac:dyDescent="0.2">
      <c r="B472" s="19">
        <v>2006</v>
      </c>
      <c r="C472" s="108">
        <v>20</v>
      </c>
      <c r="D472" s="99">
        <v>79</v>
      </c>
      <c r="E472" s="100">
        <f>C472/'1'!C16</f>
        <v>2.5273618512420087E-5</v>
      </c>
      <c r="F472" s="108">
        <v>2653</v>
      </c>
      <c r="G472" s="99">
        <v>24</v>
      </c>
      <c r="H472" s="100">
        <f>F472/'1'!D16</f>
        <v>1.0149118981492108E-2</v>
      </c>
      <c r="I472" s="101">
        <f>C472-F472</f>
        <v>-2633</v>
      </c>
    </row>
    <row r="473" spans="2:9" s="177" customFormat="1" ht="24.75" customHeight="1" x14ac:dyDescent="0.2">
      <c r="B473" s="19">
        <v>2007</v>
      </c>
      <c r="C473" s="108">
        <v>31</v>
      </c>
      <c r="D473" s="99">
        <v>82</v>
      </c>
      <c r="E473" s="100">
        <f>C473/'1'!C17</f>
        <v>3.5452760340483736E-5</v>
      </c>
      <c r="F473" s="108">
        <v>3418</v>
      </c>
      <c r="G473" s="99">
        <v>24</v>
      </c>
      <c r="H473" s="100">
        <f>F473/'1'!D17</f>
        <v>1.0109793899813067E-2</v>
      </c>
      <c r="I473" s="101">
        <f>C473-F473</f>
        <v>-3387</v>
      </c>
    </row>
    <row r="474" spans="2:9" s="177" customFormat="1" ht="24.75" customHeight="1" thickBot="1" x14ac:dyDescent="0.25">
      <c r="B474" s="24">
        <v>2008</v>
      </c>
      <c r="C474" s="109">
        <v>48</v>
      </c>
      <c r="D474" s="110">
        <v>84</v>
      </c>
      <c r="E474" s="111">
        <f>C474/'1'!C18</f>
        <v>4.083431307327547E-5</v>
      </c>
      <c r="F474" s="109">
        <v>4033</v>
      </c>
      <c r="G474" s="110">
        <v>28</v>
      </c>
      <c r="H474" s="111">
        <f>F474/'1'!D18</f>
        <v>9.3409889450681294E-3</v>
      </c>
      <c r="I474" s="112">
        <f>C474-F474</f>
        <v>-3985</v>
      </c>
    </row>
    <row r="475" spans="2:9" s="177" customFormat="1" ht="10.5" customHeight="1" thickTop="1" thickBot="1" x14ac:dyDescent="0.25">
      <c r="E475" s="178"/>
      <c r="H475" s="178"/>
      <c r="I475" s="179"/>
    </row>
    <row r="476" spans="2:9" s="31" customFormat="1" ht="24.75" customHeight="1" thickBot="1" x14ac:dyDescent="0.6">
      <c r="B476" s="441" t="s">
        <v>532</v>
      </c>
      <c r="C476" s="442"/>
      <c r="D476" s="443"/>
      <c r="E476" s="117" t="s">
        <v>3</v>
      </c>
      <c r="F476" s="441" t="s">
        <v>533</v>
      </c>
      <c r="G476" s="442"/>
      <c r="H476" s="443"/>
      <c r="I476" s="117" t="s">
        <v>3</v>
      </c>
    </row>
    <row r="477" spans="2:9" s="177" customFormat="1" ht="24.75" customHeight="1" x14ac:dyDescent="0.2">
      <c r="B477" s="444" t="s">
        <v>694</v>
      </c>
      <c r="C477" s="511"/>
      <c r="D477" s="511"/>
      <c r="E477" s="225">
        <v>9</v>
      </c>
      <c r="F477" s="444" t="s">
        <v>318</v>
      </c>
      <c r="G477" s="511"/>
      <c r="H477" s="511"/>
      <c r="I477" s="225">
        <v>1398</v>
      </c>
    </row>
    <row r="478" spans="2:9" s="177" customFormat="1" ht="24.75" customHeight="1" x14ac:dyDescent="0.2">
      <c r="B478" s="447" t="s">
        <v>826</v>
      </c>
      <c r="C478" s="510"/>
      <c r="D478" s="510"/>
      <c r="E478" s="155">
        <v>9</v>
      </c>
      <c r="F478" s="447" t="s">
        <v>319</v>
      </c>
      <c r="G478" s="510"/>
      <c r="H478" s="510"/>
      <c r="I478" s="155">
        <v>653</v>
      </c>
    </row>
    <row r="479" spans="2:9" s="177" customFormat="1" ht="24.75" customHeight="1" x14ac:dyDescent="0.2">
      <c r="B479" s="447" t="s">
        <v>695</v>
      </c>
      <c r="C479" s="510"/>
      <c r="D479" s="510"/>
      <c r="E479" s="155">
        <v>6</v>
      </c>
      <c r="F479" s="447" t="s">
        <v>827</v>
      </c>
      <c r="G479" s="510"/>
      <c r="H479" s="510"/>
      <c r="I479" s="155">
        <v>273</v>
      </c>
    </row>
    <row r="480" spans="2:9" s="177" customFormat="1" ht="24.75" customHeight="1" x14ac:dyDescent="0.2">
      <c r="B480" s="447" t="s">
        <v>308</v>
      </c>
      <c r="C480" s="510"/>
      <c r="D480" s="510"/>
      <c r="E480" s="155">
        <v>2</v>
      </c>
      <c r="F480" s="447" t="s">
        <v>696</v>
      </c>
      <c r="G480" s="510"/>
      <c r="H480" s="510"/>
      <c r="I480" s="155">
        <v>222</v>
      </c>
    </row>
    <row r="481" spans="2:9" s="177" customFormat="1" ht="24.75" customHeight="1" thickBot="1" x14ac:dyDescent="0.25">
      <c r="B481" s="459" t="s">
        <v>734</v>
      </c>
      <c r="C481" s="471"/>
      <c r="D481" s="471"/>
      <c r="E481" s="129">
        <v>2</v>
      </c>
      <c r="F481" s="459" t="s">
        <v>878</v>
      </c>
      <c r="G481" s="471"/>
      <c r="H481" s="471"/>
      <c r="I481" s="129">
        <v>180</v>
      </c>
    </row>
    <row r="482" spans="2:9" s="177" customFormat="1" ht="24.75" customHeight="1" x14ac:dyDescent="0.2"/>
    <row r="483" spans="2:9" s="177" customFormat="1" ht="24.75" customHeight="1" x14ac:dyDescent="0.2">
      <c r="B483" s="432" t="s">
        <v>317</v>
      </c>
      <c r="C483" s="433"/>
      <c r="D483" s="433"/>
      <c r="E483" s="433"/>
      <c r="F483" s="433"/>
      <c r="G483" s="433"/>
      <c r="H483" s="433"/>
      <c r="I483" s="433"/>
    </row>
    <row r="484" spans="2:9" s="177" customFormat="1" ht="24.75" customHeight="1" x14ac:dyDescent="0.2"/>
    <row r="485" spans="2:9" s="177" customFormat="1" ht="24.75" customHeight="1" x14ac:dyDescent="0.2"/>
    <row r="486" spans="2:9" s="177" customFormat="1" ht="24.75" customHeight="1" x14ac:dyDescent="0.2"/>
    <row r="487" spans="2:9" s="177" customFormat="1" ht="24.75" customHeight="1" x14ac:dyDescent="0.2"/>
    <row r="488" spans="2:9" s="177" customFormat="1" ht="24.75" customHeight="1" x14ac:dyDescent="0.2"/>
    <row r="489" spans="2:9" s="177" customFormat="1" ht="24.75" customHeight="1" x14ac:dyDescent="0.2"/>
    <row r="490" spans="2:9" s="177" customFormat="1" ht="24.75" customHeight="1" x14ac:dyDescent="0.2"/>
    <row r="491" spans="2:9" s="177" customFormat="1" ht="24.75" customHeight="1" x14ac:dyDescent="0.2"/>
    <row r="492" spans="2:9" s="177" customFormat="1" ht="24.75" customHeight="1" x14ac:dyDescent="0.2"/>
    <row r="493" spans="2:9" s="177" customFormat="1" ht="24.75" customHeight="1" x14ac:dyDescent="0.2"/>
    <row r="494" spans="2:9" s="177" customFormat="1" ht="10.5" customHeight="1" x14ac:dyDescent="0.2"/>
    <row r="495" spans="2:9" s="177" customFormat="1" ht="11.25" customHeight="1" x14ac:dyDescent="0.2">
      <c r="E495" s="178"/>
      <c r="H495" s="178"/>
      <c r="I495" s="179"/>
    </row>
    <row r="496" spans="2:9" s="177" customFormat="1" ht="24.75" customHeight="1" x14ac:dyDescent="0.2">
      <c r="B496" s="432" t="s">
        <v>333</v>
      </c>
      <c r="C496" s="433"/>
      <c r="D496" s="433"/>
      <c r="E496" s="433"/>
      <c r="F496" s="433"/>
      <c r="G496" s="433"/>
      <c r="H496" s="433"/>
      <c r="I496" s="433"/>
    </row>
    <row r="497" spans="2:9" s="177" customFormat="1" ht="24.75" customHeight="1" x14ac:dyDescent="0.2">
      <c r="B497" s="434" t="s">
        <v>334</v>
      </c>
      <c r="C497" s="435"/>
      <c r="D497" s="435"/>
      <c r="E497" s="435"/>
      <c r="F497" s="435"/>
      <c r="G497" s="435"/>
      <c r="H497" s="435"/>
      <c r="I497" s="435"/>
    </row>
    <row r="498" spans="2:9" s="177" customFormat="1" ht="24.75" customHeight="1" x14ac:dyDescent="0.2">
      <c r="B498" s="434" t="s">
        <v>531</v>
      </c>
      <c r="C498" s="435"/>
      <c r="D498" s="435"/>
      <c r="E498" s="435"/>
      <c r="F498" s="435"/>
      <c r="G498" s="435"/>
      <c r="H498" s="435"/>
      <c r="I498" s="435"/>
    </row>
    <row r="499" spans="2:9" s="177" customFormat="1" ht="24.75" customHeight="1" thickBot="1" x14ac:dyDescent="0.6">
      <c r="B499" s="192" t="s">
        <v>0</v>
      </c>
      <c r="E499" s="178"/>
      <c r="H499" s="178"/>
      <c r="I499" s="13" t="s">
        <v>23</v>
      </c>
    </row>
    <row r="500" spans="2:9" s="177" customFormat="1" ht="24.75" customHeight="1" thickTop="1" thickBot="1" x14ac:dyDescent="0.25">
      <c r="B500" s="14" t="s">
        <v>1</v>
      </c>
      <c r="C500" s="438" t="s">
        <v>15</v>
      </c>
      <c r="D500" s="513"/>
      <c r="E500" s="514"/>
      <c r="F500" s="438" t="s">
        <v>16</v>
      </c>
      <c r="G500" s="513"/>
      <c r="H500" s="514"/>
      <c r="I500" s="436" t="s">
        <v>2</v>
      </c>
    </row>
    <row r="501" spans="2:9" s="177" customFormat="1" ht="24.75" customHeight="1" thickTop="1" x14ac:dyDescent="0.2">
      <c r="B501" s="524" t="s">
        <v>9</v>
      </c>
      <c r="C501" s="88" t="s">
        <v>3</v>
      </c>
      <c r="D501" s="89" t="s">
        <v>4</v>
      </c>
      <c r="E501" s="90" t="s">
        <v>5</v>
      </c>
      <c r="F501" s="88" t="s">
        <v>3</v>
      </c>
      <c r="G501" s="89" t="s">
        <v>4</v>
      </c>
      <c r="H501" s="90" t="s">
        <v>6</v>
      </c>
      <c r="I501" s="515"/>
    </row>
    <row r="502" spans="2:9" s="177" customFormat="1" ht="24.75" customHeight="1" thickBot="1" x14ac:dyDescent="0.25">
      <c r="B502" s="455"/>
      <c r="C502" s="91" t="s">
        <v>10</v>
      </c>
      <c r="D502" s="92" t="s">
        <v>11</v>
      </c>
      <c r="E502" s="93" t="s">
        <v>12</v>
      </c>
      <c r="F502" s="91" t="s">
        <v>10</v>
      </c>
      <c r="G502" s="92" t="s">
        <v>11</v>
      </c>
      <c r="H502" s="93" t="s">
        <v>12</v>
      </c>
      <c r="I502" s="16" t="s">
        <v>13</v>
      </c>
    </row>
    <row r="503" spans="2:9" s="177" customFormat="1" ht="24.75" customHeight="1" thickTop="1" x14ac:dyDescent="0.2">
      <c r="B503" s="17">
        <v>1999</v>
      </c>
      <c r="C503" s="102">
        <v>927</v>
      </c>
      <c r="D503" s="121">
        <v>30</v>
      </c>
      <c r="E503" s="124">
        <f>C503/'1'!C9</f>
        <v>4.8767913133141135E-3</v>
      </c>
      <c r="F503" s="94">
        <v>88</v>
      </c>
      <c r="G503" s="95">
        <v>65</v>
      </c>
      <c r="H503" s="96">
        <f>F503/'1'!D9</f>
        <v>8.3825490569632314E-4</v>
      </c>
      <c r="I503" s="97">
        <f t="shared" ref="I503:I509" si="13">C503-F503</f>
        <v>839</v>
      </c>
    </row>
    <row r="504" spans="2:9" s="177" customFormat="1" ht="24.75" customHeight="1" x14ac:dyDescent="0.2">
      <c r="B504" s="19">
        <v>2000</v>
      </c>
      <c r="C504" s="108">
        <v>1460</v>
      </c>
      <c r="D504" s="121">
        <v>30</v>
      </c>
      <c r="E504" s="124">
        <f>C504/'1'!C10</f>
        <v>5.0249007926264746E-3</v>
      </c>
      <c r="F504" s="98">
        <v>147</v>
      </c>
      <c r="G504" s="99">
        <v>60</v>
      </c>
      <c r="H504" s="96">
        <f>F504/'1'!D10</f>
        <v>1.298127870010597E-3</v>
      </c>
      <c r="I504" s="97">
        <f t="shared" si="13"/>
        <v>1313</v>
      </c>
    </row>
    <row r="505" spans="2:9" s="177" customFormat="1" ht="24.75" customHeight="1" x14ac:dyDescent="0.2">
      <c r="B505" s="19">
        <v>2001</v>
      </c>
      <c r="C505" s="108">
        <v>1135</v>
      </c>
      <c r="D505" s="105">
        <v>32</v>
      </c>
      <c r="E505" s="124">
        <f>C505/'1'!C11</f>
        <v>4.452761496755565E-3</v>
      </c>
      <c r="F505" s="98">
        <v>173</v>
      </c>
      <c r="G505" s="99">
        <v>56</v>
      </c>
      <c r="H505" s="96">
        <f>F505/'1'!D11</f>
        <v>1.4795050072264841E-3</v>
      </c>
      <c r="I505" s="97">
        <f t="shared" si="13"/>
        <v>962</v>
      </c>
    </row>
    <row r="506" spans="2:9" s="177" customFormat="1" ht="24.75" customHeight="1" x14ac:dyDescent="0.2">
      <c r="B506" s="17">
        <v>2002</v>
      </c>
      <c r="C506" s="102">
        <v>1257</v>
      </c>
      <c r="D506" s="95">
        <v>31</v>
      </c>
      <c r="E506" s="96">
        <f>C506/'1'!C12</f>
        <v>4.625728174990156E-3</v>
      </c>
      <c r="F506" s="94">
        <v>153</v>
      </c>
      <c r="G506" s="95">
        <v>57</v>
      </c>
      <c r="H506" s="96">
        <f>F506/'1'!D12</f>
        <v>1.2635334340856724E-3</v>
      </c>
      <c r="I506" s="103">
        <f t="shared" si="13"/>
        <v>1104</v>
      </c>
    </row>
    <row r="507" spans="2:9" s="177" customFormat="1" ht="24.75" customHeight="1" x14ac:dyDescent="0.2">
      <c r="B507" s="20">
        <v>2003</v>
      </c>
      <c r="C507" s="108">
        <v>1129</v>
      </c>
      <c r="D507" s="99">
        <v>35</v>
      </c>
      <c r="E507" s="96">
        <f>C507/'1'!C13</f>
        <v>3.2288139471035051E-3</v>
      </c>
      <c r="F507" s="98">
        <v>210</v>
      </c>
      <c r="G507" s="99">
        <v>57</v>
      </c>
      <c r="H507" s="100">
        <f>F507/'1'!D13</f>
        <v>1.3427882678670768E-3</v>
      </c>
      <c r="I507" s="101">
        <f t="shared" si="13"/>
        <v>919</v>
      </c>
    </row>
    <row r="508" spans="2:9" s="177" customFormat="1" ht="24.75" customHeight="1" x14ac:dyDescent="0.2">
      <c r="B508" s="19">
        <v>2004</v>
      </c>
      <c r="C508" s="108">
        <v>1395</v>
      </c>
      <c r="D508" s="99">
        <v>37</v>
      </c>
      <c r="E508" s="96">
        <f>C508/'1'!C14</f>
        <v>2.9524371892797959E-3</v>
      </c>
      <c r="F508" s="108">
        <v>197</v>
      </c>
      <c r="G508" s="99">
        <v>58</v>
      </c>
      <c r="H508" s="100">
        <f>F508/'1'!D14</f>
        <v>1.1088658610033829E-3</v>
      </c>
      <c r="I508" s="101">
        <f t="shared" si="13"/>
        <v>1198</v>
      </c>
    </row>
    <row r="509" spans="2:9" s="177" customFormat="1" ht="24.75" customHeight="1" x14ac:dyDescent="0.2">
      <c r="B509" s="19">
        <v>2005</v>
      </c>
      <c r="C509" s="108">
        <v>1857</v>
      </c>
      <c r="D509" s="99">
        <v>37</v>
      </c>
      <c r="E509" s="96">
        <f>C509/'1'!C15</f>
        <v>2.7424004347671987E-3</v>
      </c>
      <c r="F509" s="108">
        <v>260</v>
      </c>
      <c r="G509" s="99">
        <v>58</v>
      </c>
      <c r="H509" s="100">
        <f>F509/'1'!D15</f>
        <v>1.1659977128506403E-3</v>
      </c>
      <c r="I509" s="101">
        <f t="shared" si="13"/>
        <v>1597</v>
      </c>
    </row>
    <row r="510" spans="2:9" s="177" customFormat="1" ht="24.75" customHeight="1" x14ac:dyDescent="0.2">
      <c r="B510" s="19">
        <v>2006</v>
      </c>
      <c r="C510" s="108">
        <v>2035</v>
      </c>
      <c r="D510" s="99">
        <v>38</v>
      </c>
      <c r="E510" s="96">
        <f>C510/'1'!C16</f>
        <v>2.571590683638744E-3</v>
      </c>
      <c r="F510" s="108">
        <v>252</v>
      </c>
      <c r="G510" s="99">
        <v>60</v>
      </c>
      <c r="H510" s="100">
        <f>F510/'1'!D16</f>
        <v>9.6403240985149311E-4</v>
      </c>
      <c r="I510" s="101">
        <f>C510-F510</f>
        <v>1783</v>
      </c>
    </row>
    <row r="511" spans="2:9" s="177" customFormat="1" ht="24.75" customHeight="1" x14ac:dyDescent="0.2">
      <c r="B511" s="19">
        <v>2007</v>
      </c>
      <c r="C511" s="108">
        <v>2316</v>
      </c>
      <c r="D511" s="99">
        <v>35</v>
      </c>
      <c r="E511" s="106">
        <f>C511/'1'!C17</f>
        <v>2.6486642886632363E-3</v>
      </c>
      <c r="F511" s="108">
        <v>259</v>
      </c>
      <c r="G511" s="99">
        <v>63</v>
      </c>
      <c r="H511" s="100">
        <f>F511/'1'!D17</f>
        <v>7.6607273845862619E-4</v>
      </c>
      <c r="I511" s="101">
        <f>C511-F511</f>
        <v>2057</v>
      </c>
    </row>
    <row r="512" spans="2:9" s="177" customFormat="1" ht="24.75" customHeight="1" thickBot="1" x14ac:dyDescent="0.25">
      <c r="B512" s="24">
        <v>2008</v>
      </c>
      <c r="C512" s="109">
        <v>3577</v>
      </c>
      <c r="D512" s="110">
        <v>33</v>
      </c>
      <c r="E512" s="111">
        <f>C512/'1'!C18</f>
        <v>3.0430070388147161E-3</v>
      </c>
      <c r="F512" s="109">
        <v>378</v>
      </c>
      <c r="G512" s="110">
        <v>60</v>
      </c>
      <c r="H512" s="111">
        <f>F512/'1'!D18</f>
        <v>8.755005755605636E-4</v>
      </c>
      <c r="I512" s="112">
        <f>C512-F512</f>
        <v>3199</v>
      </c>
    </row>
    <row r="513" spans="2:9" s="177" customFormat="1" ht="10.5" customHeight="1" thickTop="1" thickBot="1" x14ac:dyDescent="0.25">
      <c r="E513" s="178"/>
      <c r="H513" s="178"/>
      <c r="I513" s="179"/>
    </row>
    <row r="514" spans="2:9" s="31" customFormat="1" ht="24.75" customHeight="1" thickBot="1" x14ac:dyDescent="0.6">
      <c r="B514" s="441" t="s">
        <v>532</v>
      </c>
      <c r="C514" s="442"/>
      <c r="D514" s="443"/>
      <c r="E514" s="117" t="s">
        <v>3</v>
      </c>
      <c r="F514" s="441" t="s">
        <v>533</v>
      </c>
      <c r="G514" s="442"/>
      <c r="H514" s="443"/>
      <c r="I514" s="117" t="s">
        <v>3</v>
      </c>
    </row>
    <row r="515" spans="2:9" s="177" customFormat="1" ht="24.75" customHeight="1" x14ac:dyDescent="0.2">
      <c r="B515" s="444" t="s">
        <v>63</v>
      </c>
      <c r="C515" s="511"/>
      <c r="D515" s="511"/>
      <c r="E515" s="225">
        <v>3455</v>
      </c>
      <c r="F515" s="444" t="s">
        <v>336</v>
      </c>
      <c r="G515" s="511"/>
      <c r="H515" s="511"/>
      <c r="I515" s="225">
        <v>83</v>
      </c>
    </row>
    <row r="516" spans="2:9" s="177" customFormat="1" ht="24.75" customHeight="1" x14ac:dyDescent="0.2">
      <c r="B516" s="447" t="s">
        <v>642</v>
      </c>
      <c r="C516" s="510"/>
      <c r="D516" s="510"/>
      <c r="E516" s="155">
        <v>93</v>
      </c>
      <c r="F516" s="447" t="s">
        <v>697</v>
      </c>
      <c r="G516" s="510"/>
      <c r="H516" s="510"/>
      <c r="I516" s="155">
        <v>25</v>
      </c>
    </row>
    <row r="517" spans="2:9" s="177" customFormat="1" ht="24.75" customHeight="1" x14ac:dyDescent="0.2">
      <c r="B517" s="447" t="s">
        <v>64</v>
      </c>
      <c r="C517" s="510"/>
      <c r="D517" s="510"/>
      <c r="E517" s="155">
        <v>15</v>
      </c>
      <c r="F517" s="447" t="s">
        <v>735</v>
      </c>
      <c r="G517" s="510"/>
      <c r="H517" s="510"/>
      <c r="I517" s="155">
        <v>21</v>
      </c>
    </row>
    <row r="518" spans="2:9" s="177" customFormat="1" ht="24.75" customHeight="1" x14ac:dyDescent="0.2">
      <c r="B518" s="447" t="s">
        <v>680</v>
      </c>
      <c r="C518" s="510"/>
      <c r="D518" s="510"/>
      <c r="E518" s="155">
        <v>6</v>
      </c>
      <c r="F518" s="447" t="s">
        <v>865</v>
      </c>
      <c r="G518" s="510"/>
      <c r="H518" s="510"/>
      <c r="I518" s="155">
        <v>19</v>
      </c>
    </row>
    <row r="519" spans="2:9" s="177" customFormat="1" ht="24.75" customHeight="1" thickBot="1" x14ac:dyDescent="0.25">
      <c r="B519" s="459" t="s">
        <v>669</v>
      </c>
      <c r="C519" s="471"/>
      <c r="D519" s="471"/>
      <c r="E519" s="129">
        <v>2</v>
      </c>
      <c r="F519" s="459" t="s">
        <v>879</v>
      </c>
      <c r="G519" s="471"/>
      <c r="H519" s="471"/>
      <c r="I519" s="129">
        <v>14</v>
      </c>
    </row>
    <row r="520" spans="2:9" s="177" customFormat="1" ht="24.75" customHeight="1" x14ac:dyDescent="0.2"/>
    <row r="521" spans="2:9" s="177" customFormat="1" ht="24.75" customHeight="1" x14ac:dyDescent="0.2">
      <c r="B521" s="432" t="s">
        <v>335</v>
      </c>
      <c r="C521" s="433"/>
      <c r="D521" s="433"/>
      <c r="E521" s="433"/>
      <c r="F521" s="433"/>
      <c r="G521" s="433"/>
      <c r="H521" s="433"/>
      <c r="I521" s="433"/>
    </row>
    <row r="522" spans="2:9" s="177" customFormat="1" ht="24.75" customHeight="1" x14ac:dyDescent="0.2"/>
    <row r="523" spans="2:9" s="177" customFormat="1" ht="24.75" customHeight="1" x14ac:dyDescent="0.2"/>
    <row r="524" spans="2:9" s="177" customFormat="1" ht="24.75" customHeight="1" x14ac:dyDescent="0.2"/>
    <row r="525" spans="2:9" s="177" customFormat="1" ht="24.75" customHeight="1" x14ac:dyDescent="0.2"/>
    <row r="526" spans="2:9" s="177" customFormat="1" ht="24.75" customHeight="1" x14ac:dyDescent="0.2"/>
    <row r="527" spans="2:9" s="177" customFormat="1" ht="24.75" customHeight="1" x14ac:dyDescent="0.2"/>
    <row r="528" spans="2:9" s="177" customFormat="1" ht="24.75" customHeight="1" x14ac:dyDescent="0.2"/>
    <row r="529" spans="2:9" s="177" customFormat="1" ht="24.75" customHeight="1" x14ac:dyDescent="0.2"/>
    <row r="530" spans="2:9" s="177" customFormat="1" ht="24.75" customHeight="1" x14ac:dyDescent="0.2"/>
    <row r="531" spans="2:9" s="177" customFormat="1" ht="24.75" customHeight="1" x14ac:dyDescent="0.2"/>
    <row r="532" spans="2:9" s="177" customFormat="1" ht="10.5" customHeight="1" x14ac:dyDescent="0.2"/>
    <row r="533" spans="2:9" s="177" customFormat="1" ht="11.25" customHeight="1" x14ac:dyDescent="0.2">
      <c r="E533" s="178"/>
      <c r="H533" s="178"/>
      <c r="I533" s="179"/>
    </row>
    <row r="534" spans="2:9" s="177" customFormat="1" ht="24.75" customHeight="1" x14ac:dyDescent="0.2">
      <c r="B534" s="432" t="s">
        <v>325</v>
      </c>
      <c r="C534" s="433"/>
      <c r="D534" s="433"/>
      <c r="E534" s="433"/>
      <c r="F534" s="433"/>
      <c r="G534" s="433"/>
      <c r="H534" s="433"/>
      <c r="I534" s="433"/>
    </row>
    <row r="535" spans="2:9" s="177" customFormat="1" ht="24.75" customHeight="1" x14ac:dyDescent="0.2">
      <c r="B535" s="434" t="s">
        <v>881</v>
      </c>
      <c r="C535" s="435"/>
      <c r="D535" s="435"/>
      <c r="E535" s="435"/>
      <c r="F535" s="435"/>
      <c r="G535" s="435"/>
      <c r="H535" s="435"/>
      <c r="I535" s="435"/>
    </row>
    <row r="536" spans="2:9" s="177" customFormat="1" ht="24.75" customHeight="1" x14ac:dyDescent="0.2">
      <c r="B536" s="434" t="s">
        <v>531</v>
      </c>
      <c r="C536" s="435"/>
      <c r="D536" s="435"/>
      <c r="E536" s="435"/>
      <c r="F536" s="435"/>
      <c r="G536" s="435"/>
      <c r="H536" s="435"/>
      <c r="I536" s="435"/>
    </row>
    <row r="537" spans="2:9" s="177" customFormat="1" ht="24.75" customHeight="1" thickBot="1" x14ac:dyDescent="0.6">
      <c r="B537" s="192" t="s">
        <v>0</v>
      </c>
      <c r="C537" s="29"/>
      <c r="D537" s="29"/>
      <c r="E537" s="30"/>
      <c r="F537" s="29"/>
      <c r="G537" s="29"/>
      <c r="H537" s="30"/>
      <c r="I537" s="13" t="s">
        <v>23</v>
      </c>
    </row>
    <row r="538" spans="2:9" s="177" customFormat="1" ht="24.75" customHeight="1" thickTop="1" thickBot="1" x14ac:dyDescent="0.25">
      <c r="B538" s="14" t="s">
        <v>1</v>
      </c>
      <c r="C538" s="438" t="s">
        <v>15</v>
      </c>
      <c r="D538" s="513"/>
      <c r="E538" s="514"/>
      <c r="F538" s="438" t="s">
        <v>16</v>
      </c>
      <c r="G538" s="513"/>
      <c r="H538" s="514"/>
      <c r="I538" s="436" t="s">
        <v>2</v>
      </c>
    </row>
    <row r="539" spans="2:9" s="177" customFormat="1" ht="24.75" customHeight="1" thickTop="1" x14ac:dyDescent="0.2">
      <c r="B539" s="454" t="s">
        <v>9</v>
      </c>
      <c r="C539" s="88" t="s">
        <v>3</v>
      </c>
      <c r="D539" s="89" t="s">
        <v>4</v>
      </c>
      <c r="E539" s="90" t="s">
        <v>5</v>
      </c>
      <c r="F539" s="88" t="s">
        <v>3</v>
      </c>
      <c r="G539" s="89" t="s">
        <v>4</v>
      </c>
      <c r="H539" s="90" t="s">
        <v>6</v>
      </c>
      <c r="I539" s="515"/>
    </row>
    <row r="540" spans="2:9" s="177" customFormat="1" ht="24.75" customHeight="1" thickBot="1" x14ac:dyDescent="0.25">
      <c r="B540" s="523"/>
      <c r="C540" s="91" t="s">
        <v>10</v>
      </c>
      <c r="D540" s="92" t="s">
        <v>11</v>
      </c>
      <c r="E540" s="93" t="s">
        <v>12</v>
      </c>
      <c r="F540" s="91" t="s">
        <v>10</v>
      </c>
      <c r="G540" s="92" t="s">
        <v>11</v>
      </c>
      <c r="H540" s="93" t="s">
        <v>12</v>
      </c>
      <c r="I540" s="16" t="s">
        <v>13</v>
      </c>
    </row>
    <row r="541" spans="2:9" s="177" customFormat="1" ht="24.75" customHeight="1" thickTop="1" x14ac:dyDescent="0.2">
      <c r="B541" s="17">
        <v>1999</v>
      </c>
      <c r="C541" s="94">
        <v>2</v>
      </c>
      <c r="D541" s="95">
        <v>89</v>
      </c>
      <c r="E541" s="96">
        <f>C541/'1'!C9</f>
        <v>1.0521664106395068E-5</v>
      </c>
      <c r="F541" s="94">
        <v>917</v>
      </c>
      <c r="G541" s="95">
        <v>25</v>
      </c>
      <c r="H541" s="96">
        <f>F541/'1'!D9</f>
        <v>8.7349971423128208E-3</v>
      </c>
      <c r="I541" s="97">
        <f t="shared" ref="I541:I547" si="14">C541-F541</f>
        <v>-915</v>
      </c>
    </row>
    <row r="542" spans="2:9" s="177" customFormat="1" ht="24.75" customHeight="1" x14ac:dyDescent="0.2">
      <c r="B542" s="19">
        <v>2000</v>
      </c>
      <c r="C542" s="98">
        <v>3</v>
      </c>
      <c r="D542" s="99">
        <v>88</v>
      </c>
      <c r="E542" s="96">
        <f>C542/'1'!C10</f>
        <v>1.0325138614985906E-5</v>
      </c>
      <c r="F542" s="98">
        <v>1029</v>
      </c>
      <c r="G542" s="99">
        <v>23</v>
      </c>
      <c r="H542" s="96">
        <f>F542/'1'!D10</f>
        <v>9.0868950900741784E-3</v>
      </c>
      <c r="I542" s="97">
        <f t="shared" si="14"/>
        <v>-1026</v>
      </c>
    </row>
    <row r="543" spans="2:9" s="177" customFormat="1" ht="24.75" customHeight="1" x14ac:dyDescent="0.2">
      <c r="B543" s="19">
        <v>2001</v>
      </c>
      <c r="C543" s="98">
        <v>3</v>
      </c>
      <c r="D543" s="99">
        <v>89</v>
      </c>
      <c r="E543" s="96">
        <f>C543/'1'!C11</f>
        <v>1.1769413647812065E-5</v>
      </c>
      <c r="F543" s="98">
        <v>1132</v>
      </c>
      <c r="G543" s="99">
        <v>23</v>
      </c>
      <c r="H543" s="96">
        <f>F543/'1'!D11</f>
        <v>9.680922937458843E-3</v>
      </c>
      <c r="I543" s="97">
        <f t="shared" si="14"/>
        <v>-1129</v>
      </c>
    </row>
    <row r="544" spans="2:9" s="177" customFormat="1" ht="24.75" customHeight="1" x14ac:dyDescent="0.2">
      <c r="B544" s="17">
        <v>2002</v>
      </c>
      <c r="C544" s="94">
        <v>3</v>
      </c>
      <c r="D544" s="95">
        <v>87</v>
      </c>
      <c r="E544" s="96">
        <f>C544/'1'!C12</f>
        <v>1.1039924045322568E-5</v>
      </c>
      <c r="F544" s="94">
        <v>1100</v>
      </c>
      <c r="G544" s="95">
        <v>26</v>
      </c>
      <c r="H544" s="96">
        <f>F544/'1'!D12</f>
        <v>9.08422730388392E-3</v>
      </c>
      <c r="I544" s="103">
        <f t="shared" si="14"/>
        <v>-1097</v>
      </c>
    </row>
    <row r="545" spans="2:9" s="177" customFormat="1" ht="24.75" customHeight="1" x14ac:dyDescent="0.2">
      <c r="B545" s="20">
        <v>2003</v>
      </c>
      <c r="C545" s="98">
        <v>2</v>
      </c>
      <c r="D545" s="99">
        <v>92</v>
      </c>
      <c r="E545" s="96">
        <f>C545/'1'!C13</f>
        <v>5.719776699917635E-6</v>
      </c>
      <c r="F545" s="98">
        <v>1420</v>
      </c>
      <c r="G545" s="99">
        <v>25</v>
      </c>
      <c r="H545" s="96">
        <f>F545/'1'!D13</f>
        <v>9.0798063827202333E-3</v>
      </c>
      <c r="I545" s="101">
        <f t="shared" si="14"/>
        <v>-1418</v>
      </c>
    </row>
    <row r="546" spans="2:9" s="177" customFormat="1" ht="24.75" customHeight="1" x14ac:dyDescent="0.2">
      <c r="B546" s="19">
        <v>2004</v>
      </c>
      <c r="C546" s="108">
        <v>4</v>
      </c>
      <c r="D546" s="99">
        <v>105</v>
      </c>
      <c r="E546" s="96">
        <f>C546/'1'!C14</f>
        <v>8.4657697183650051E-6</v>
      </c>
      <c r="F546" s="108">
        <v>1419</v>
      </c>
      <c r="G546" s="99">
        <v>28</v>
      </c>
      <c r="H546" s="96">
        <f>F546/'1'!D14</f>
        <v>7.9872114556538091E-3</v>
      </c>
      <c r="I546" s="101">
        <f t="shared" si="14"/>
        <v>-1415</v>
      </c>
    </row>
    <row r="547" spans="2:9" s="177" customFormat="1" ht="24.75" customHeight="1" x14ac:dyDescent="0.2">
      <c r="B547" s="19">
        <v>2005</v>
      </c>
      <c r="C547" s="108">
        <v>4</v>
      </c>
      <c r="D547" s="99">
        <v>101</v>
      </c>
      <c r="E547" s="96">
        <f>C547/'1'!C15</f>
        <v>5.9071630258851884E-6</v>
      </c>
      <c r="F547" s="108">
        <v>1620</v>
      </c>
      <c r="G547" s="99">
        <v>31</v>
      </c>
      <c r="H547" s="96">
        <f>F547/'1'!D15</f>
        <v>7.2650626723770656E-3</v>
      </c>
      <c r="I547" s="101">
        <f t="shared" si="14"/>
        <v>-1616</v>
      </c>
    </row>
    <row r="548" spans="2:9" s="177" customFormat="1" ht="24.75" customHeight="1" x14ac:dyDescent="0.2">
      <c r="B548" s="19">
        <v>2006</v>
      </c>
      <c r="C548" s="108">
        <v>95</v>
      </c>
      <c r="D548" s="99">
        <v>63</v>
      </c>
      <c r="E548" s="96">
        <f>C548/'1'!C16</f>
        <v>1.2004968793399542E-4</v>
      </c>
      <c r="F548" s="108">
        <v>2322</v>
      </c>
      <c r="G548" s="99">
        <v>29</v>
      </c>
      <c r="H548" s="96">
        <f>F548/'1'!D16</f>
        <v>8.8828700622030441E-3</v>
      </c>
      <c r="I548" s="101">
        <f>C548-F548</f>
        <v>-2227</v>
      </c>
    </row>
    <row r="549" spans="2:9" s="177" customFormat="1" ht="24.75" customHeight="1" x14ac:dyDescent="0.2">
      <c r="B549" s="19">
        <v>2007</v>
      </c>
      <c r="C549" s="108">
        <v>13</v>
      </c>
      <c r="D549" s="99">
        <v>89</v>
      </c>
      <c r="E549" s="100">
        <f>C549/'1'!C17</f>
        <v>1.4867286594396405E-5</v>
      </c>
      <c r="F549" s="108">
        <v>2641</v>
      </c>
      <c r="G549" s="99">
        <v>31</v>
      </c>
      <c r="H549" s="100">
        <f>F549/'1'!D17</f>
        <v>7.8115756844371878E-3</v>
      </c>
      <c r="I549" s="101">
        <f>C549-F549</f>
        <v>-2628</v>
      </c>
    </row>
    <row r="550" spans="2:9" s="177" customFormat="1" ht="24.75" customHeight="1" thickBot="1" x14ac:dyDescent="0.25">
      <c r="B550" s="24">
        <v>2008</v>
      </c>
      <c r="C550" s="109">
        <v>22</v>
      </c>
      <c r="D550" s="110">
        <v>97</v>
      </c>
      <c r="E550" s="111">
        <f>C550/'1'!C18</f>
        <v>1.871572682525126E-5</v>
      </c>
      <c r="F550" s="109">
        <v>3295</v>
      </c>
      <c r="G550" s="110">
        <v>30</v>
      </c>
      <c r="H550" s="111">
        <f>F550/'1'!D18</f>
        <v>7.6316782975451242E-3</v>
      </c>
      <c r="I550" s="112">
        <f>C550-F550</f>
        <v>-3273</v>
      </c>
    </row>
    <row r="551" spans="2:9" s="177" customFormat="1" ht="10.5" customHeight="1" thickTop="1" thickBot="1" x14ac:dyDescent="0.25">
      <c r="B551" s="174"/>
      <c r="C551" s="187"/>
      <c r="D551" s="187"/>
      <c r="E551" s="227"/>
      <c r="F551" s="187"/>
      <c r="G551" s="187"/>
      <c r="H551" s="187"/>
      <c r="I551" s="187"/>
    </row>
    <row r="552" spans="2:9" s="31" customFormat="1" ht="24.75" customHeight="1" thickBot="1" x14ac:dyDescent="0.6">
      <c r="B552" s="441" t="s">
        <v>532</v>
      </c>
      <c r="C552" s="442"/>
      <c r="D552" s="443"/>
      <c r="E552" s="117" t="s">
        <v>3</v>
      </c>
      <c r="F552" s="441" t="s">
        <v>533</v>
      </c>
      <c r="G552" s="442"/>
      <c r="H552" s="443"/>
      <c r="I552" s="117" t="s">
        <v>3</v>
      </c>
    </row>
    <row r="553" spans="2:9" s="177" customFormat="1" ht="24.75" customHeight="1" x14ac:dyDescent="0.2">
      <c r="B553" s="444" t="s">
        <v>698</v>
      </c>
      <c r="C553" s="511"/>
      <c r="D553" s="511"/>
      <c r="E553" s="225">
        <v>1</v>
      </c>
      <c r="F553" s="453" t="s">
        <v>327</v>
      </c>
      <c r="G553" s="511"/>
      <c r="H553" s="511"/>
      <c r="I553" s="225">
        <v>659</v>
      </c>
    </row>
    <row r="554" spans="2:9" s="177" customFormat="1" ht="24.75" customHeight="1" x14ac:dyDescent="0.2">
      <c r="B554" s="447" t="s">
        <v>736</v>
      </c>
      <c r="C554" s="510"/>
      <c r="D554" s="519"/>
      <c r="E554" s="155">
        <v>0.3</v>
      </c>
      <c r="F554" s="451" t="s">
        <v>329</v>
      </c>
      <c r="G554" s="512"/>
      <c r="H554" s="510"/>
      <c r="I554" s="155">
        <v>592</v>
      </c>
    </row>
    <row r="555" spans="2:9" s="177" customFormat="1" ht="24.75" customHeight="1" x14ac:dyDescent="0.2">
      <c r="B555" s="447" t="s">
        <v>699</v>
      </c>
      <c r="C555" s="510"/>
      <c r="D555" s="519"/>
      <c r="E555" s="155">
        <v>0.3</v>
      </c>
      <c r="F555" s="451" t="s">
        <v>330</v>
      </c>
      <c r="G555" s="512"/>
      <c r="H555" s="510"/>
      <c r="I555" s="155">
        <v>552</v>
      </c>
    </row>
    <row r="556" spans="2:9" s="177" customFormat="1" ht="24.75" customHeight="1" x14ac:dyDescent="0.2">
      <c r="B556" s="447" t="s">
        <v>821</v>
      </c>
      <c r="C556" s="510"/>
      <c r="D556" s="519"/>
      <c r="E556" s="155">
        <v>0.3</v>
      </c>
      <c r="F556" s="451" t="s">
        <v>865</v>
      </c>
      <c r="G556" s="510"/>
      <c r="H556" s="510"/>
      <c r="I556" s="155">
        <v>202</v>
      </c>
    </row>
    <row r="557" spans="2:9" s="177" customFormat="1" ht="24.75" customHeight="1" thickBot="1" x14ac:dyDescent="0.25">
      <c r="B557" s="459" t="s">
        <v>214</v>
      </c>
      <c r="C557" s="471"/>
      <c r="D557" s="472"/>
      <c r="E557" s="129">
        <v>0.3</v>
      </c>
      <c r="F557" s="459" t="s">
        <v>332</v>
      </c>
      <c r="G557" s="471"/>
      <c r="H557" s="471"/>
      <c r="I557" s="129">
        <v>159</v>
      </c>
    </row>
    <row r="558" spans="2:9" s="177" customFormat="1" ht="24.75" customHeight="1" x14ac:dyDescent="0.2"/>
    <row r="559" spans="2:9" s="177" customFormat="1" ht="24.75" customHeight="1" x14ac:dyDescent="0.2">
      <c r="B559" s="432" t="s">
        <v>326</v>
      </c>
      <c r="C559" s="433"/>
      <c r="D559" s="433"/>
      <c r="E559" s="433"/>
      <c r="F559" s="433"/>
      <c r="G559" s="433"/>
      <c r="H559" s="433"/>
      <c r="I559" s="433"/>
    </row>
    <row r="560" spans="2:9" s="177" customFormat="1" ht="24.75" customHeight="1" x14ac:dyDescent="0.2"/>
    <row r="561" spans="2:9" s="177" customFormat="1" ht="24.75" customHeight="1" x14ac:dyDescent="0.2"/>
    <row r="562" spans="2:9" s="177" customFormat="1" ht="24.75" customHeight="1" x14ac:dyDescent="0.2"/>
    <row r="563" spans="2:9" s="177" customFormat="1" ht="24.75" customHeight="1" x14ac:dyDescent="0.2"/>
    <row r="564" spans="2:9" s="177" customFormat="1" ht="24.75" customHeight="1" x14ac:dyDescent="0.2"/>
    <row r="565" spans="2:9" s="177" customFormat="1" ht="24.75" customHeight="1" x14ac:dyDescent="0.2"/>
    <row r="566" spans="2:9" s="177" customFormat="1" ht="24.75" customHeight="1" x14ac:dyDescent="0.2"/>
    <row r="567" spans="2:9" s="177" customFormat="1" ht="24.75" customHeight="1" x14ac:dyDescent="0.2"/>
    <row r="568" spans="2:9" ht="24.75" customHeight="1" x14ac:dyDescent="0.45">
      <c r="B568" s="177"/>
      <c r="C568" s="177"/>
      <c r="D568" s="177"/>
      <c r="E568" s="177"/>
      <c r="F568" s="177"/>
      <c r="G568" s="177"/>
      <c r="H568" s="177"/>
      <c r="I568" s="177"/>
    </row>
    <row r="569" spans="2:9" ht="24.75" customHeight="1" x14ac:dyDescent="0.45">
      <c r="B569" s="177"/>
      <c r="C569" s="177"/>
      <c r="D569" s="177"/>
      <c r="E569" s="177"/>
      <c r="F569" s="177"/>
      <c r="G569" s="177"/>
      <c r="H569" s="177"/>
      <c r="I569" s="177"/>
    </row>
    <row r="570" spans="2:9" ht="10.5" customHeight="1" x14ac:dyDescent="0.45">
      <c r="B570" s="177"/>
      <c r="C570" s="177"/>
      <c r="D570" s="177"/>
      <c r="E570" s="177"/>
      <c r="F570" s="177"/>
      <c r="G570" s="177"/>
      <c r="H570" s="177"/>
      <c r="I570" s="177"/>
    </row>
    <row r="571" spans="2:9" ht="11.25" customHeight="1" x14ac:dyDescent="0.45">
      <c r="B571" s="177"/>
      <c r="C571" s="177"/>
      <c r="D571" s="177"/>
      <c r="E571" s="178"/>
      <c r="F571" s="177"/>
      <c r="G571" s="177"/>
      <c r="H571" s="178"/>
      <c r="I571" s="179"/>
    </row>
    <row r="572" spans="2:9" ht="24.75" customHeight="1" x14ac:dyDescent="0.45">
      <c r="B572" s="432" t="s">
        <v>337</v>
      </c>
      <c r="C572" s="433"/>
      <c r="D572" s="433"/>
      <c r="E572" s="433"/>
      <c r="F572" s="433"/>
      <c r="G572" s="433"/>
      <c r="H572" s="433"/>
      <c r="I572" s="433"/>
    </row>
    <row r="573" spans="2:9" ht="24.75" customHeight="1" x14ac:dyDescent="0.45">
      <c r="B573" s="434" t="s">
        <v>338</v>
      </c>
      <c r="C573" s="435"/>
      <c r="D573" s="435"/>
      <c r="E573" s="435"/>
      <c r="F573" s="435"/>
      <c r="G573" s="435"/>
      <c r="H573" s="435"/>
      <c r="I573" s="435"/>
    </row>
    <row r="574" spans="2:9" ht="24.75" customHeight="1" x14ac:dyDescent="0.45">
      <c r="B574" s="434" t="s">
        <v>531</v>
      </c>
      <c r="C574" s="435"/>
      <c r="D574" s="435"/>
      <c r="E574" s="435"/>
      <c r="F574" s="435"/>
      <c r="G574" s="435"/>
      <c r="H574" s="435"/>
      <c r="I574" s="435"/>
    </row>
    <row r="575" spans="2:9" ht="24.75" customHeight="1" thickBot="1" x14ac:dyDescent="0.6">
      <c r="B575" s="192" t="s">
        <v>0</v>
      </c>
      <c r="C575" s="29"/>
      <c r="D575" s="29"/>
      <c r="E575" s="30"/>
      <c r="F575" s="29"/>
      <c r="G575" s="29"/>
      <c r="H575" s="30"/>
      <c r="I575" s="13" t="s">
        <v>23</v>
      </c>
    </row>
    <row r="576" spans="2:9" ht="24.75" customHeight="1" thickTop="1" thickBot="1" x14ac:dyDescent="0.5">
      <c r="B576" s="14" t="s">
        <v>1</v>
      </c>
      <c r="C576" s="438" t="s">
        <v>15</v>
      </c>
      <c r="D576" s="513"/>
      <c r="E576" s="514"/>
      <c r="F576" s="438" t="s">
        <v>16</v>
      </c>
      <c r="G576" s="513"/>
      <c r="H576" s="514"/>
      <c r="I576" s="436" t="s">
        <v>2</v>
      </c>
    </row>
    <row r="577" spans="2:9" ht="24.75" customHeight="1" thickTop="1" x14ac:dyDescent="0.45">
      <c r="B577" s="454" t="s">
        <v>9</v>
      </c>
      <c r="C577" s="88" t="s">
        <v>3</v>
      </c>
      <c r="D577" s="89" t="s">
        <v>4</v>
      </c>
      <c r="E577" s="90" t="s">
        <v>5</v>
      </c>
      <c r="F577" s="88" t="s">
        <v>3</v>
      </c>
      <c r="G577" s="89" t="s">
        <v>4</v>
      </c>
      <c r="H577" s="90" t="s">
        <v>6</v>
      </c>
      <c r="I577" s="515"/>
    </row>
    <row r="578" spans="2:9" ht="24.75" customHeight="1" thickBot="1" x14ac:dyDescent="0.5">
      <c r="B578" s="523"/>
      <c r="C578" s="91" t="s">
        <v>10</v>
      </c>
      <c r="D578" s="92" t="s">
        <v>11</v>
      </c>
      <c r="E578" s="93" t="s">
        <v>12</v>
      </c>
      <c r="F578" s="91" t="s">
        <v>10</v>
      </c>
      <c r="G578" s="92" t="s">
        <v>11</v>
      </c>
      <c r="H578" s="93" t="s">
        <v>12</v>
      </c>
      <c r="I578" s="16" t="s">
        <v>13</v>
      </c>
    </row>
    <row r="579" spans="2:9" ht="24.75" customHeight="1" thickTop="1" x14ac:dyDescent="0.45">
      <c r="B579" s="17">
        <v>1999</v>
      </c>
      <c r="C579" s="94">
        <v>3</v>
      </c>
      <c r="D579" s="95">
        <v>86</v>
      </c>
      <c r="E579" s="96">
        <f>C579/'1'!C9</f>
        <v>1.5782496159592601E-5</v>
      </c>
      <c r="F579" s="94">
        <v>901</v>
      </c>
      <c r="G579" s="95">
        <v>26</v>
      </c>
      <c r="H579" s="96">
        <f>F579/'1'!D9</f>
        <v>8.5825871594589452E-3</v>
      </c>
      <c r="I579" s="97">
        <f t="shared" ref="I579:I585" si="15">C579-F579</f>
        <v>-898</v>
      </c>
    </row>
    <row r="580" spans="2:9" ht="24.75" customHeight="1" x14ac:dyDescent="0.45">
      <c r="B580" s="19">
        <v>2000</v>
      </c>
      <c r="C580" s="98">
        <v>2</v>
      </c>
      <c r="D580" s="99">
        <v>94</v>
      </c>
      <c r="E580" s="96">
        <f>C580/'1'!C10</f>
        <v>6.8834257433239375E-6</v>
      </c>
      <c r="F580" s="98">
        <v>869</v>
      </c>
      <c r="G580" s="99">
        <v>25</v>
      </c>
      <c r="H580" s="96">
        <f>F580/'1'!D10</f>
        <v>7.6739667961850935E-3</v>
      </c>
      <c r="I580" s="97">
        <f t="shared" si="15"/>
        <v>-867</v>
      </c>
    </row>
    <row r="581" spans="2:9" ht="24.75" customHeight="1" x14ac:dyDescent="0.45">
      <c r="B581" s="19">
        <v>2001</v>
      </c>
      <c r="C581" s="98">
        <v>4</v>
      </c>
      <c r="D581" s="99">
        <v>88</v>
      </c>
      <c r="E581" s="96">
        <f>C581/'1'!C11</f>
        <v>1.5692551530416089E-5</v>
      </c>
      <c r="F581" s="98">
        <v>779</v>
      </c>
      <c r="G581" s="99">
        <v>28</v>
      </c>
      <c r="H581" s="96">
        <f>F581/'1'!D11</f>
        <v>6.6620485585516245E-3</v>
      </c>
      <c r="I581" s="97">
        <f t="shared" si="15"/>
        <v>-775</v>
      </c>
    </row>
    <row r="582" spans="2:9" ht="24.75" customHeight="1" x14ac:dyDescent="0.45">
      <c r="B582" s="17">
        <v>2002</v>
      </c>
      <c r="C582" s="94">
        <v>8</v>
      </c>
      <c r="D582" s="95">
        <v>77</v>
      </c>
      <c r="E582" s="96">
        <f>C582/'1'!C12</f>
        <v>2.9439797454193514E-5</v>
      </c>
      <c r="F582" s="94">
        <v>912</v>
      </c>
      <c r="G582" s="95">
        <v>28</v>
      </c>
      <c r="H582" s="96">
        <f>F582/'1'!D12</f>
        <v>7.531650273765577E-3</v>
      </c>
      <c r="I582" s="103">
        <f t="shared" si="15"/>
        <v>-904</v>
      </c>
    </row>
    <row r="583" spans="2:9" ht="24.75" customHeight="1" x14ac:dyDescent="0.45">
      <c r="B583" s="20">
        <v>2003</v>
      </c>
      <c r="C583" s="98">
        <v>3</v>
      </c>
      <c r="D583" s="99">
        <v>90</v>
      </c>
      <c r="E583" s="96">
        <f>C583/'1'!C13</f>
        <v>8.579665049876452E-6</v>
      </c>
      <c r="F583" s="98">
        <v>1262</v>
      </c>
      <c r="G583" s="99">
        <v>29</v>
      </c>
      <c r="H583" s="96">
        <f>F583/'1'!D13</f>
        <v>8.0695180668964323E-3</v>
      </c>
      <c r="I583" s="101">
        <f t="shared" si="15"/>
        <v>-1259</v>
      </c>
    </row>
    <row r="584" spans="2:9" ht="24.75" customHeight="1" x14ac:dyDescent="0.45">
      <c r="B584" s="19">
        <v>2004</v>
      </c>
      <c r="C584" s="108">
        <v>19</v>
      </c>
      <c r="D584" s="99">
        <v>82</v>
      </c>
      <c r="E584" s="96">
        <f>C584/'1'!C14</f>
        <v>4.0212406162233777E-5</v>
      </c>
      <c r="F584" s="108">
        <v>1398</v>
      </c>
      <c r="G584" s="99">
        <v>29</v>
      </c>
      <c r="H584" s="96">
        <f>F584/'1'!D14</f>
        <v>7.8690074806229918E-3</v>
      </c>
      <c r="I584" s="101">
        <f t="shared" si="15"/>
        <v>-1379</v>
      </c>
    </row>
    <row r="585" spans="2:9" ht="24.75" customHeight="1" x14ac:dyDescent="0.45">
      <c r="B585" s="19">
        <v>2005</v>
      </c>
      <c r="C585" s="108">
        <v>62</v>
      </c>
      <c r="D585" s="99">
        <v>66</v>
      </c>
      <c r="E585" s="96">
        <f>C585/'1'!C15</f>
        <v>9.1561026901220414E-5</v>
      </c>
      <c r="F585" s="108">
        <v>1478</v>
      </c>
      <c r="G585" s="99">
        <v>34</v>
      </c>
      <c r="H585" s="96">
        <f>F585/'1'!D15</f>
        <v>6.6282485368971003E-3</v>
      </c>
      <c r="I585" s="101">
        <f t="shared" si="15"/>
        <v>-1416</v>
      </c>
    </row>
    <row r="586" spans="2:9" ht="24.75" customHeight="1" x14ac:dyDescent="0.45">
      <c r="B586" s="19">
        <v>2006</v>
      </c>
      <c r="C586" s="108">
        <v>13</v>
      </c>
      <c r="D586" s="99">
        <v>86</v>
      </c>
      <c r="E586" s="96">
        <f>C586/'1'!C16</f>
        <v>1.6427852033073056E-5</v>
      </c>
      <c r="F586" s="108">
        <v>1031</v>
      </c>
      <c r="G586" s="99">
        <v>40</v>
      </c>
      <c r="H586" s="96">
        <f>F586/'1'!D16</f>
        <v>3.9441167244321004E-3</v>
      </c>
      <c r="I586" s="101">
        <f>C586-F586</f>
        <v>-1018</v>
      </c>
    </row>
    <row r="587" spans="2:9" ht="24.75" customHeight="1" x14ac:dyDescent="0.45">
      <c r="B587" s="19">
        <v>2007</v>
      </c>
      <c r="C587" s="108">
        <v>90</v>
      </c>
      <c r="D587" s="99">
        <v>69</v>
      </c>
      <c r="E587" s="100">
        <f>C587/'1'!C17</f>
        <v>1.0292736873043666E-4</v>
      </c>
      <c r="F587" s="108">
        <v>1559</v>
      </c>
      <c r="G587" s="99">
        <v>39</v>
      </c>
      <c r="H587" s="100">
        <f>F587/'1'!D17</f>
        <v>4.61122547975675E-3</v>
      </c>
      <c r="I587" s="101">
        <f>C587-F587</f>
        <v>-1469</v>
      </c>
    </row>
    <row r="588" spans="2:9" ht="24.75" customHeight="1" thickBot="1" x14ac:dyDescent="0.5">
      <c r="B588" s="24">
        <v>2008</v>
      </c>
      <c r="C588" s="109">
        <v>34</v>
      </c>
      <c r="D588" s="110">
        <v>92</v>
      </c>
      <c r="E588" s="111">
        <f>C588/'1'!C18</f>
        <v>2.8924305093570128E-5</v>
      </c>
      <c r="F588" s="109">
        <v>1609</v>
      </c>
      <c r="G588" s="110">
        <v>43</v>
      </c>
      <c r="H588" s="111">
        <f>F588/'1'!D18</f>
        <v>3.7266677938543567E-3</v>
      </c>
      <c r="I588" s="112">
        <f>C588-F588</f>
        <v>-1575</v>
      </c>
    </row>
    <row r="589" spans="2:9" ht="10.5" customHeight="1" thickTop="1" thickBot="1" x14ac:dyDescent="0.5">
      <c r="B589" s="174"/>
      <c r="C589" s="187"/>
      <c r="D589" s="187"/>
      <c r="E589" s="187"/>
      <c r="F589" s="187"/>
      <c r="G589" s="187"/>
      <c r="H589" s="187"/>
      <c r="I589" s="187"/>
    </row>
    <row r="590" spans="2:9" s="31" customFormat="1" ht="24.75" customHeight="1" thickBot="1" x14ac:dyDescent="0.6">
      <c r="B590" s="441" t="s">
        <v>532</v>
      </c>
      <c r="C590" s="442"/>
      <c r="D590" s="443"/>
      <c r="E590" s="117" t="s">
        <v>3</v>
      </c>
      <c r="F590" s="441" t="s">
        <v>533</v>
      </c>
      <c r="G590" s="442"/>
      <c r="H590" s="443"/>
      <c r="I590" s="117" t="s">
        <v>3</v>
      </c>
    </row>
    <row r="591" spans="2:9" ht="24.75" customHeight="1" x14ac:dyDescent="0.45">
      <c r="B591" s="444" t="s">
        <v>575</v>
      </c>
      <c r="C591" s="511"/>
      <c r="D591" s="511"/>
      <c r="E591" s="225">
        <v>7</v>
      </c>
      <c r="F591" s="444" t="s">
        <v>340</v>
      </c>
      <c r="G591" s="511"/>
      <c r="H591" s="511"/>
      <c r="I591" s="225">
        <v>153</v>
      </c>
    </row>
    <row r="592" spans="2:9" ht="24.75" customHeight="1" x14ac:dyDescent="0.45">
      <c r="B592" s="447" t="s">
        <v>328</v>
      </c>
      <c r="C592" s="510"/>
      <c r="D592" s="510"/>
      <c r="E592" s="155">
        <v>6</v>
      </c>
      <c r="F592" s="447" t="s">
        <v>98</v>
      </c>
      <c r="G592" s="510"/>
      <c r="H592" s="510"/>
      <c r="I592" s="155">
        <v>102</v>
      </c>
    </row>
    <row r="593" spans="2:9" ht="24.75" customHeight="1" x14ac:dyDescent="0.45">
      <c r="B593" s="447" t="s">
        <v>245</v>
      </c>
      <c r="C593" s="510"/>
      <c r="D593" s="510"/>
      <c r="E593" s="155">
        <v>2</v>
      </c>
      <c r="F593" s="447" t="s">
        <v>241</v>
      </c>
      <c r="G593" s="510"/>
      <c r="H593" s="510"/>
      <c r="I593" s="155">
        <v>77</v>
      </c>
    </row>
    <row r="594" spans="2:9" ht="24.75" customHeight="1" x14ac:dyDescent="0.45">
      <c r="B594" s="447" t="s">
        <v>821</v>
      </c>
      <c r="C594" s="510"/>
      <c r="D594" s="510"/>
      <c r="E594" s="155">
        <v>1</v>
      </c>
      <c r="F594" s="447" t="s">
        <v>823</v>
      </c>
      <c r="G594" s="510"/>
      <c r="H594" s="510"/>
      <c r="I594" s="155">
        <v>74</v>
      </c>
    </row>
    <row r="595" spans="2:9" ht="24.75" customHeight="1" thickBot="1" x14ac:dyDescent="0.5">
      <c r="B595" s="459" t="s">
        <v>822</v>
      </c>
      <c r="C595" s="471"/>
      <c r="D595" s="471"/>
      <c r="E595" s="129">
        <v>0.4</v>
      </c>
      <c r="F595" s="459" t="s">
        <v>824</v>
      </c>
      <c r="G595" s="471"/>
      <c r="H595" s="471"/>
      <c r="I595" s="129">
        <v>62</v>
      </c>
    </row>
    <row r="596" spans="2:9" ht="24.75" customHeight="1" x14ac:dyDescent="0.45">
      <c r="B596" s="177"/>
      <c r="C596" s="177"/>
      <c r="D596" s="177"/>
      <c r="E596" s="177"/>
      <c r="F596" s="177"/>
      <c r="G596" s="177"/>
      <c r="H596" s="177"/>
      <c r="I596" s="177"/>
    </row>
    <row r="597" spans="2:9" ht="24.75" customHeight="1" x14ac:dyDescent="0.45">
      <c r="B597" s="432" t="s">
        <v>339</v>
      </c>
      <c r="C597" s="433"/>
      <c r="D597" s="433"/>
      <c r="E597" s="433"/>
      <c r="F597" s="433"/>
      <c r="G597" s="433"/>
      <c r="H597" s="433"/>
      <c r="I597" s="433"/>
    </row>
    <row r="598" spans="2:9" ht="24.75" customHeight="1" x14ac:dyDescent="0.45">
      <c r="B598" s="177"/>
      <c r="C598" s="177"/>
      <c r="D598" s="177"/>
      <c r="E598" s="177"/>
      <c r="F598" s="177"/>
      <c r="G598" s="177"/>
      <c r="H598" s="177"/>
      <c r="I598" s="177"/>
    </row>
    <row r="599" spans="2:9" ht="24.75" customHeight="1" x14ac:dyDescent="0.45">
      <c r="B599" s="177"/>
      <c r="C599" s="177"/>
      <c r="D599" s="177"/>
      <c r="E599" s="177"/>
      <c r="F599" s="177"/>
      <c r="G599" s="177"/>
      <c r="H599" s="177"/>
      <c r="I599" s="177"/>
    </row>
    <row r="600" spans="2:9" ht="24.75" customHeight="1" x14ac:dyDescent="0.45">
      <c r="B600" s="177"/>
      <c r="C600" s="177"/>
      <c r="D600" s="177"/>
      <c r="E600" s="177"/>
      <c r="F600" s="177"/>
      <c r="G600" s="177"/>
      <c r="H600" s="177"/>
      <c r="I600" s="177"/>
    </row>
    <row r="601" spans="2:9" ht="24.75" customHeight="1" x14ac:dyDescent="0.45">
      <c r="B601" s="177"/>
      <c r="C601" s="177"/>
      <c r="D601" s="177"/>
      <c r="E601" s="177"/>
      <c r="F601" s="177"/>
      <c r="G601" s="177"/>
      <c r="H601" s="177"/>
      <c r="I601" s="177"/>
    </row>
    <row r="602" spans="2:9" ht="24.75" customHeight="1" x14ac:dyDescent="0.45">
      <c r="B602" s="177"/>
      <c r="C602" s="177"/>
      <c r="D602" s="177"/>
      <c r="E602" s="177"/>
      <c r="F602" s="177"/>
      <c r="G602" s="177"/>
      <c r="H602" s="177"/>
      <c r="I602" s="177"/>
    </row>
    <row r="603" spans="2:9" ht="24.75" customHeight="1" x14ac:dyDescent="0.45">
      <c r="B603" s="177"/>
      <c r="C603" s="177"/>
      <c r="D603" s="177"/>
      <c r="E603" s="177"/>
      <c r="F603" s="177"/>
      <c r="G603" s="177"/>
      <c r="H603" s="177"/>
      <c r="I603" s="177"/>
    </row>
    <row r="604" spans="2:9" ht="24.75" customHeight="1" x14ac:dyDescent="0.45">
      <c r="B604" s="177"/>
      <c r="C604" s="177"/>
      <c r="D604" s="177"/>
      <c r="E604" s="177"/>
      <c r="F604" s="177"/>
      <c r="G604" s="177"/>
      <c r="H604" s="177"/>
      <c r="I604" s="177"/>
    </row>
    <row r="605" spans="2:9" ht="24.75" customHeight="1" x14ac:dyDescent="0.45">
      <c r="B605" s="177"/>
      <c r="C605" s="177"/>
      <c r="D605" s="177"/>
      <c r="E605" s="177"/>
      <c r="F605" s="177"/>
      <c r="G605" s="177"/>
      <c r="H605" s="177"/>
      <c r="I605" s="177"/>
    </row>
    <row r="606" spans="2:9" ht="24.75" customHeight="1" x14ac:dyDescent="0.45">
      <c r="B606" s="177"/>
      <c r="C606" s="177"/>
      <c r="D606" s="177"/>
      <c r="E606" s="177"/>
      <c r="F606" s="177"/>
      <c r="G606" s="177"/>
      <c r="H606" s="177"/>
      <c r="I606" s="177"/>
    </row>
    <row r="607" spans="2:9" ht="24.75" customHeight="1" x14ac:dyDescent="0.45">
      <c r="B607" s="177"/>
      <c r="C607" s="177"/>
      <c r="D607" s="177"/>
      <c r="E607" s="177"/>
      <c r="F607" s="177"/>
      <c r="G607" s="177"/>
      <c r="H607" s="177"/>
      <c r="I607" s="177"/>
    </row>
    <row r="608" spans="2:9" ht="10.5" customHeight="1" x14ac:dyDescent="0.45">
      <c r="B608" s="177"/>
      <c r="C608" s="177"/>
      <c r="D608" s="177"/>
      <c r="E608" s="177"/>
      <c r="F608" s="177"/>
      <c r="G608" s="177"/>
      <c r="H608" s="177"/>
      <c r="I608" s="177"/>
    </row>
    <row r="609" spans="2:9" ht="11.25" customHeight="1" x14ac:dyDescent="0.45">
      <c r="B609" s="177"/>
      <c r="C609" s="177"/>
      <c r="D609" s="177"/>
      <c r="E609" s="178"/>
      <c r="F609" s="177"/>
      <c r="G609" s="177"/>
      <c r="H609" s="178"/>
      <c r="I609" s="179"/>
    </row>
    <row r="610" spans="2:9" ht="24.75" customHeight="1" x14ac:dyDescent="0.45">
      <c r="B610" s="432" t="s">
        <v>341</v>
      </c>
      <c r="C610" s="433"/>
      <c r="D610" s="433"/>
      <c r="E610" s="433"/>
      <c r="F610" s="433"/>
      <c r="G610" s="433"/>
      <c r="H610" s="433"/>
      <c r="I610" s="433"/>
    </row>
    <row r="611" spans="2:9" ht="24.75" customHeight="1" x14ac:dyDescent="0.45">
      <c r="B611" s="434" t="s">
        <v>342</v>
      </c>
      <c r="C611" s="435"/>
      <c r="D611" s="435"/>
      <c r="E611" s="435"/>
      <c r="F611" s="435"/>
      <c r="G611" s="435"/>
      <c r="H611" s="435"/>
      <c r="I611" s="435"/>
    </row>
    <row r="612" spans="2:9" ht="24.75" customHeight="1" x14ac:dyDescent="0.45">
      <c r="B612" s="434" t="s">
        <v>531</v>
      </c>
      <c r="C612" s="435"/>
      <c r="D612" s="435"/>
      <c r="E612" s="435"/>
      <c r="F612" s="435"/>
      <c r="G612" s="435"/>
      <c r="H612" s="435"/>
      <c r="I612" s="435"/>
    </row>
    <row r="613" spans="2:9" ht="24.75" customHeight="1" thickBot="1" x14ac:dyDescent="0.6">
      <c r="B613" s="192" t="s">
        <v>0</v>
      </c>
      <c r="C613" s="29"/>
      <c r="D613" s="29"/>
      <c r="E613" s="30"/>
      <c r="F613" s="29"/>
      <c r="G613" s="29"/>
      <c r="H613" s="30"/>
      <c r="I613" s="13" t="s">
        <v>23</v>
      </c>
    </row>
    <row r="614" spans="2:9" ht="24.75" customHeight="1" thickTop="1" thickBot="1" x14ac:dyDescent="0.5">
      <c r="B614" s="14" t="s">
        <v>1</v>
      </c>
      <c r="C614" s="438" t="s">
        <v>15</v>
      </c>
      <c r="D614" s="513"/>
      <c r="E614" s="514"/>
      <c r="F614" s="438" t="s">
        <v>16</v>
      </c>
      <c r="G614" s="513"/>
      <c r="H614" s="514"/>
      <c r="I614" s="436" t="s">
        <v>2</v>
      </c>
    </row>
    <row r="615" spans="2:9" ht="24.75" customHeight="1" thickTop="1" x14ac:dyDescent="0.45">
      <c r="B615" s="454" t="s">
        <v>9</v>
      </c>
      <c r="C615" s="88" t="s">
        <v>3</v>
      </c>
      <c r="D615" s="89" t="s">
        <v>4</v>
      </c>
      <c r="E615" s="90" t="s">
        <v>5</v>
      </c>
      <c r="F615" s="88" t="s">
        <v>3</v>
      </c>
      <c r="G615" s="89" t="s">
        <v>4</v>
      </c>
      <c r="H615" s="90" t="s">
        <v>6</v>
      </c>
      <c r="I615" s="515"/>
    </row>
    <row r="616" spans="2:9" ht="24.75" customHeight="1" thickBot="1" x14ac:dyDescent="0.5">
      <c r="B616" s="523"/>
      <c r="C616" s="91" t="s">
        <v>10</v>
      </c>
      <c r="D616" s="92" t="s">
        <v>11</v>
      </c>
      <c r="E616" s="93" t="s">
        <v>12</v>
      </c>
      <c r="F616" s="91" t="s">
        <v>10</v>
      </c>
      <c r="G616" s="92" t="s">
        <v>11</v>
      </c>
      <c r="H616" s="93" t="s">
        <v>12</v>
      </c>
      <c r="I616" s="16" t="s">
        <v>13</v>
      </c>
    </row>
    <row r="617" spans="2:9" ht="24.75" customHeight="1" thickTop="1" x14ac:dyDescent="0.45">
      <c r="B617" s="17">
        <v>1999</v>
      </c>
      <c r="C617" s="94">
        <v>48</v>
      </c>
      <c r="D617" s="95">
        <v>60</v>
      </c>
      <c r="E617" s="96">
        <f>C617/'1'!C9</f>
        <v>2.5251993855348161E-4</v>
      </c>
      <c r="F617" s="94">
        <v>9</v>
      </c>
      <c r="G617" s="95">
        <v>82</v>
      </c>
      <c r="H617" s="96">
        <f>F617/'1'!D9</f>
        <v>8.5730615355305767E-5</v>
      </c>
      <c r="I617" s="97">
        <f t="shared" ref="I617:I623" si="16">C617-F617</f>
        <v>39</v>
      </c>
    </row>
    <row r="618" spans="2:9" ht="24.75" customHeight="1" x14ac:dyDescent="0.45">
      <c r="B618" s="19">
        <v>2000</v>
      </c>
      <c r="C618" s="98">
        <v>188</v>
      </c>
      <c r="D618" s="99">
        <v>47</v>
      </c>
      <c r="E618" s="96">
        <f>C618/'1'!C10</f>
        <v>6.4704201987245016E-4</v>
      </c>
      <c r="F618" s="98">
        <v>32</v>
      </c>
      <c r="G618" s="99">
        <v>76</v>
      </c>
      <c r="H618" s="96">
        <f>F618/'1'!D10</f>
        <v>2.8258565877781704E-4</v>
      </c>
      <c r="I618" s="97">
        <f t="shared" si="16"/>
        <v>156</v>
      </c>
    </row>
    <row r="619" spans="2:9" ht="24.75" customHeight="1" x14ac:dyDescent="0.45">
      <c r="B619" s="19">
        <v>2001</v>
      </c>
      <c r="C619" s="98">
        <v>139</v>
      </c>
      <c r="D619" s="99">
        <v>57</v>
      </c>
      <c r="E619" s="96">
        <f>C619/'1'!C11</f>
        <v>5.4531616568195905E-4</v>
      </c>
      <c r="F619" s="98">
        <v>34</v>
      </c>
      <c r="G619" s="99">
        <v>72</v>
      </c>
      <c r="H619" s="96">
        <f>F619/'1'!D11</f>
        <v>2.90769770206361E-4</v>
      </c>
      <c r="I619" s="97">
        <f t="shared" si="16"/>
        <v>105</v>
      </c>
    </row>
    <row r="620" spans="2:9" ht="24.75" customHeight="1" x14ac:dyDescent="0.45">
      <c r="B620" s="17">
        <v>2002</v>
      </c>
      <c r="C620" s="94">
        <v>297</v>
      </c>
      <c r="D620" s="95">
        <v>48</v>
      </c>
      <c r="E620" s="96">
        <f>C620/'1'!C12</f>
        <v>1.0929524804869342E-3</v>
      </c>
      <c r="F620" s="94">
        <v>17</v>
      </c>
      <c r="G620" s="95">
        <v>78</v>
      </c>
      <c r="H620" s="96">
        <f>F620/'1'!D12</f>
        <v>1.4039260378729694E-4</v>
      </c>
      <c r="I620" s="103">
        <f t="shared" si="16"/>
        <v>280</v>
      </c>
    </row>
    <row r="621" spans="2:9" ht="24.75" customHeight="1" x14ac:dyDescent="0.45">
      <c r="B621" s="20">
        <v>2003</v>
      </c>
      <c r="C621" s="98">
        <v>396</v>
      </c>
      <c r="D621" s="99">
        <v>48</v>
      </c>
      <c r="E621" s="96">
        <f>C621/'1'!C13</f>
        <v>1.1325157865836918E-3</v>
      </c>
      <c r="F621" s="98">
        <v>42</v>
      </c>
      <c r="G621" s="99">
        <v>71</v>
      </c>
      <c r="H621" s="96">
        <f>F621/'1'!D13</f>
        <v>2.6855765357341533E-4</v>
      </c>
      <c r="I621" s="101">
        <f t="shared" si="16"/>
        <v>354</v>
      </c>
    </row>
    <row r="622" spans="2:9" ht="24.75" customHeight="1" x14ac:dyDescent="0.45">
      <c r="B622" s="19">
        <v>2004</v>
      </c>
      <c r="C622" s="108">
        <v>262</v>
      </c>
      <c r="D622" s="99">
        <v>54</v>
      </c>
      <c r="E622" s="96">
        <f>C622/'1'!C14</f>
        <v>5.5450791655290788E-4</v>
      </c>
      <c r="F622" s="108">
        <v>46</v>
      </c>
      <c r="G622" s="99">
        <v>73</v>
      </c>
      <c r="H622" s="96">
        <f>F622/'1'!D14</f>
        <v>2.589229929246478E-4</v>
      </c>
      <c r="I622" s="101">
        <f t="shared" si="16"/>
        <v>216</v>
      </c>
    </row>
    <row r="623" spans="2:9" ht="24.75" customHeight="1" x14ac:dyDescent="0.45">
      <c r="B623" s="19">
        <v>2005</v>
      </c>
      <c r="C623" s="108">
        <v>490</v>
      </c>
      <c r="D623" s="99">
        <v>49</v>
      </c>
      <c r="E623" s="96">
        <f>C623/'1'!C15</f>
        <v>7.2362747067093562E-4</v>
      </c>
      <c r="F623" s="108">
        <v>45</v>
      </c>
      <c r="G623" s="99">
        <v>77</v>
      </c>
      <c r="H623" s="96">
        <f>F623/'1'!D15</f>
        <v>2.018072964549185E-4</v>
      </c>
      <c r="I623" s="101">
        <f t="shared" si="16"/>
        <v>445</v>
      </c>
    </row>
    <row r="624" spans="2:9" ht="24.75" customHeight="1" x14ac:dyDescent="0.45">
      <c r="B624" s="19">
        <v>2006</v>
      </c>
      <c r="C624" s="108">
        <v>534</v>
      </c>
      <c r="D624" s="99">
        <v>49</v>
      </c>
      <c r="E624" s="96">
        <f>C624/'1'!C16</f>
        <v>6.7480561428161635E-4</v>
      </c>
      <c r="F624" s="108">
        <v>56</v>
      </c>
      <c r="G624" s="99">
        <v>76</v>
      </c>
      <c r="H624" s="96">
        <f>F624/'1'!D16</f>
        <v>2.1422942441144292E-4</v>
      </c>
      <c r="I624" s="101">
        <f>C624-F624</f>
        <v>478</v>
      </c>
    </row>
    <row r="625" spans="2:9" ht="24.75" customHeight="1" x14ac:dyDescent="0.45">
      <c r="B625" s="19">
        <v>2007</v>
      </c>
      <c r="C625" s="108">
        <v>751</v>
      </c>
      <c r="D625" s="99">
        <v>48</v>
      </c>
      <c r="E625" s="100">
        <f>C625/'1'!C17</f>
        <v>8.5887171018397693E-4</v>
      </c>
      <c r="F625" s="108">
        <v>58</v>
      </c>
      <c r="G625" s="99">
        <v>79</v>
      </c>
      <c r="H625" s="100">
        <f>F625/'1'!D17</f>
        <v>1.7155296845791629E-4</v>
      </c>
      <c r="I625" s="101">
        <f>C625-F625</f>
        <v>693</v>
      </c>
    </row>
    <row r="626" spans="2:9" ht="24.75" customHeight="1" thickBot="1" x14ac:dyDescent="0.5">
      <c r="B626" s="24">
        <v>2008</v>
      </c>
      <c r="C626" s="109">
        <v>1259</v>
      </c>
      <c r="D626" s="110">
        <v>44</v>
      </c>
      <c r="E626" s="111">
        <f>C626/'1'!C18</f>
        <v>1.0710500033177879E-3</v>
      </c>
      <c r="F626" s="109">
        <v>66</v>
      </c>
      <c r="G626" s="110">
        <v>80</v>
      </c>
      <c r="H626" s="111">
        <f>F626/'1'!D18</f>
        <v>1.5286517985978095E-4</v>
      </c>
      <c r="I626" s="112">
        <f>C626-F626</f>
        <v>1193</v>
      </c>
    </row>
    <row r="627" spans="2:9" ht="10.5" customHeight="1" thickTop="1" thickBot="1" x14ac:dyDescent="0.5">
      <c r="B627" s="228" t="s">
        <v>7</v>
      </c>
      <c r="C627" s="187"/>
      <c r="D627" s="187"/>
      <c r="E627" s="187"/>
      <c r="F627" s="187"/>
      <c r="G627" s="187"/>
      <c r="H627" s="187"/>
      <c r="I627" s="187"/>
    </row>
    <row r="628" spans="2:9" s="31" customFormat="1" ht="24.75" customHeight="1" thickBot="1" x14ac:dyDescent="0.6">
      <c r="B628" s="441" t="s">
        <v>532</v>
      </c>
      <c r="C628" s="442"/>
      <c r="D628" s="443"/>
      <c r="E628" s="117" t="s">
        <v>3</v>
      </c>
      <c r="F628" s="441" t="s">
        <v>533</v>
      </c>
      <c r="G628" s="442"/>
      <c r="H628" s="443"/>
      <c r="I628" s="117" t="s">
        <v>3</v>
      </c>
    </row>
    <row r="629" spans="2:9" ht="24.75" customHeight="1" x14ac:dyDescent="0.45">
      <c r="B629" s="444" t="s">
        <v>63</v>
      </c>
      <c r="C629" s="511"/>
      <c r="D629" s="511"/>
      <c r="E629" s="225">
        <v>774</v>
      </c>
      <c r="F629" s="453" t="s">
        <v>344</v>
      </c>
      <c r="G629" s="511"/>
      <c r="H629" s="511"/>
      <c r="I629" s="225">
        <v>14</v>
      </c>
    </row>
    <row r="630" spans="2:9" ht="24.75" customHeight="1" x14ac:dyDescent="0.45">
      <c r="B630" s="447" t="s">
        <v>674</v>
      </c>
      <c r="C630" s="510"/>
      <c r="D630" s="510"/>
      <c r="E630" s="155">
        <v>449</v>
      </c>
      <c r="F630" s="451" t="s">
        <v>345</v>
      </c>
      <c r="G630" s="512"/>
      <c r="H630" s="510"/>
      <c r="I630" s="155">
        <v>11</v>
      </c>
    </row>
    <row r="631" spans="2:9" ht="24.75" customHeight="1" x14ac:dyDescent="0.45">
      <c r="B631" s="447" t="s">
        <v>700</v>
      </c>
      <c r="C631" s="510"/>
      <c r="D631" s="510"/>
      <c r="E631" s="155">
        <v>3</v>
      </c>
      <c r="F631" s="451" t="s">
        <v>701</v>
      </c>
      <c r="G631" s="512"/>
      <c r="H631" s="510"/>
      <c r="I631" s="155">
        <v>7</v>
      </c>
    </row>
    <row r="632" spans="2:9" ht="24.75" customHeight="1" x14ac:dyDescent="0.45">
      <c r="B632" s="447" t="s">
        <v>880</v>
      </c>
      <c r="C632" s="510"/>
      <c r="D632" s="510"/>
      <c r="E632" s="155">
        <v>2</v>
      </c>
      <c r="F632" s="451" t="s">
        <v>702</v>
      </c>
      <c r="G632" s="512"/>
      <c r="H632" s="510"/>
      <c r="I632" s="155">
        <v>6</v>
      </c>
    </row>
    <row r="633" spans="2:9" ht="24.75" customHeight="1" thickBot="1" x14ac:dyDescent="0.5">
      <c r="B633" s="459" t="s">
        <v>156</v>
      </c>
      <c r="C633" s="471"/>
      <c r="D633" s="471"/>
      <c r="E633" s="129">
        <v>2</v>
      </c>
      <c r="F633" s="449" t="s">
        <v>741</v>
      </c>
      <c r="G633" s="471"/>
      <c r="H633" s="471"/>
      <c r="I633" s="129">
        <v>5</v>
      </c>
    </row>
    <row r="634" spans="2:9" ht="24.75" customHeight="1" x14ac:dyDescent="0.45">
      <c r="B634" s="177"/>
      <c r="C634" s="177"/>
      <c r="D634" s="177"/>
      <c r="E634" s="177"/>
      <c r="F634" s="177"/>
      <c r="G634" s="177"/>
      <c r="H634" s="177"/>
      <c r="I634" s="177"/>
    </row>
    <row r="635" spans="2:9" ht="24.75" customHeight="1" x14ac:dyDescent="0.45">
      <c r="B635" s="432" t="s">
        <v>343</v>
      </c>
      <c r="C635" s="433"/>
      <c r="D635" s="433"/>
      <c r="E635" s="433"/>
      <c r="F635" s="433"/>
      <c r="G635" s="433"/>
      <c r="H635" s="433"/>
      <c r="I635" s="433"/>
    </row>
    <row r="636" spans="2:9" ht="24.75" customHeight="1" x14ac:dyDescent="0.45">
      <c r="B636" s="177"/>
      <c r="C636" s="177"/>
      <c r="D636" s="177"/>
      <c r="E636" s="177"/>
      <c r="F636" s="177"/>
      <c r="G636" s="177"/>
      <c r="H636" s="177"/>
      <c r="I636" s="177"/>
    </row>
    <row r="637" spans="2:9" ht="24.75" customHeight="1" x14ac:dyDescent="0.45">
      <c r="B637" s="177"/>
      <c r="C637" s="177"/>
      <c r="D637" s="177"/>
      <c r="E637" s="177"/>
      <c r="F637" s="177"/>
      <c r="G637" s="177"/>
      <c r="H637" s="177"/>
      <c r="I637" s="177"/>
    </row>
    <row r="638" spans="2:9" ht="24.75" customHeight="1" x14ac:dyDescent="0.45">
      <c r="B638" s="177"/>
      <c r="C638" s="177"/>
      <c r="D638" s="177"/>
      <c r="E638" s="177"/>
      <c r="F638" s="177"/>
      <c r="G638" s="177"/>
      <c r="H638" s="177"/>
      <c r="I638" s="177"/>
    </row>
    <row r="639" spans="2:9" ht="24.75" customHeight="1" x14ac:dyDescent="0.45">
      <c r="B639" s="177"/>
      <c r="C639" s="177"/>
      <c r="D639" s="177"/>
      <c r="E639" s="177"/>
      <c r="F639" s="177"/>
      <c r="G639" s="177"/>
      <c r="H639" s="177"/>
      <c r="I639" s="177"/>
    </row>
    <row r="640" spans="2:9" ht="24.75" customHeight="1" x14ac:dyDescent="0.45">
      <c r="B640" s="177"/>
      <c r="C640" s="177"/>
      <c r="D640" s="177"/>
      <c r="E640" s="177"/>
      <c r="F640" s="177"/>
      <c r="G640" s="177"/>
      <c r="H640" s="177"/>
      <c r="I640" s="177"/>
    </row>
    <row r="641" spans="2:9" ht="24.75" customHeight="1" x14ac:dyDescent="0.45">
      <c r="B641" s="177"/>
      <c r="C641" s="177"/>
      <c r="D641" s="177"/>
      <c r="E641" s="177"/>
      <c r="F641" s="177"/>
      <c r="G641" s="177"/>
      <c r="H641" s="177"/>
      <c r="I641" s="177"/>
    </row>
    <row r="642" spans="2:9" ht="24.75" customHeight="1" x14ac:dyDescent="0.45">
      <c r="B642" s="177"/>
      <c r="C642" s="177"/>
      <c r="D642" s="177"/>
      <c r="E642" s="177"/>
      <c r="F642" s="177"/>
      <c r="G642" s="177"/>
      <c r="H642" s="177"/>
      <c r="I642" s="177"/>
    </row>
    <row r="643" spans="2:9" ht="24.75" customHeight="1" x14ac:dyDescent="0.45">
      <c r="B643" s="177"/>
      <c r="C643" s="177"/>
      <c r="D643" s="177"/>
      <c r="E643" s="177"/>
      <c r="F643" s="177"/>
      <c r="G643" s="177"/>
      <c r="H643" s="177"/>
      <c r="I643" s="177"/>
    </row>
    <row r="644" spans="2:9" ht="24.75" customHeight="1" x14ac:dyDescent="0.45">
      <c r="B644" s="177"/>
      <c r="C644" s="177"/>
      <c r="D644" s="177"/>
      <c r="E644" s="177"/>
      <c r="F644" s="177"/>
      <c r="G644" s="177"/>
      <c r="H644" s="177"/>
      <c r="I644" s="177"/>
    </row>
    <row r="645" spans="2:9" ht="24.75" customHeight="1" x14ac:dyDescent="0.45">
      <c r="B645" s="177"/>
      <c r="C645" s="177"/>
      <c r="D645" s="177"/>
      <c r="E645" s="177"/>
      <c r="F645" s="177"/>
      <c r="G645" s="177"/>
      <c r="H645" s="177"/>
      <c r="I645" s="177"/>
    </row>
    <row r="646" spans="2:9" ht="10.5" customHeight="1" x14ac:dyDescent="0.45">
      <c r="B646" s="177"/>
      <c r="C646" s="177"/>
      <c r="D646" s="177"/>
      <c r="E646" s="177"/>
      <c r="F646" s="177"/>
      <c r="G646" s="177"/>
      <c r="H646" s="177"/>
      <c r="I646" s="177"/>
    </row>
    <row r="647" spans="2:9" ht="11.25" customHeight="1" x14ac:dyDescent="0.45">
      <c r="B647" s="177"/>
      <c r="C647" s="177"/>
      <c r="D647" s="177"/>
      <c r="E647" s="178"/>
      <c r="F647" s="177"/>
      <c r="G647" s="177"/>
      <c r="H647" s="178"/>
      <c r="I647" s="179"/>
    </row>
    <row r="648" spans="2:9" ht="24.75" customHeight="1" x14ac:dyDescent="0.45">
      <c r="B648" s="432" t="s">
        <v>346</v>
      </c>
      <c r="C648" s="433"/>
      <c r="D648" s="433"/>
      <c r="E648" s="433"/>
      <c r="F648" s="433"/>
      <c r="G648" s="433"/>
      <c r="H648" s="433"/>
      <c r="I648" s="433"/>
    </row>
    <row r="649" spans="2:9" ht="24.75" customHeight="1" x14ac:dyDescent="0.45">
      <c r="B649" s="434" t="s">
        <v>347</v>
      </c>
      <c r="C649" s="435"/>
      <c r="D649" s="435"/>
      <c r="E649" s="435"/>
      <c r="F649" s="435"/>
      <c r="G649" s="435"/>
      <c r="H649" s="435"/>
      <c r="I649" s="435"/>
    </row>
    <row r="650" spans="2:9" ht="24.75" customHeight="1" x14ac:dyDescent="0.45">
      <c r="B650" s="434" t="s">
        <v>531</v>
      </c>
      <c r="C650" s="435"/>
      <c r="D650" s="435"/>
      <c r="E650" s="435"/>
      <c r="F650" s="435"/>
      <c r="G650" s="435"/>
      <c r="H650" s="435"/>
      <c r="I650" s="435"/>
    </row>
    <row r="651" spans="2:9" ht="24.75" customHeight="1" thickBot="1" x14ac:dyDescent="0.6">
      <c r="B651" s="192" t="s">
        <v>0</v>
      </c>
      <c r="C651" s="29"/>
      <c r="D651" s="29"/>
      <c r="E651" s="30"/>
      <c r="F651" s="29"/>
      <c r="G651" s="29"/>
      <c r="H651" s="30"/>
      <c r="I651" s="13" t="s">
        <v>23</v>
      </c>
    </row>
    <row r="652" spans="2:9" ht="24.75" customHeight="1" thickTop="1" thickBot="1" x14ac:dyDescent="0.5">
      <c r="B652" s="14" t="s">
        <v>1</v>
      </c>
      <c r="C652" s="438" t="s">
        <v>15</v>
      </c>
      <c r="D652" s="513"/>
      <c r="E652" s="514"/>
      <c r="F652" s="438" t="s">
        <v>16</v>
      </c>
      <c r="G652" s="513"/>
      <c r="H652" s="514"/>
      <c r="I652" s="436" t="s">
        <v>2</v>
      </c>
    </row>
    <row r="653" spans="2:9" ht="24.75" customHeight="1" thickTop="1" x14ac:dyDescent="0.45">
      <c r="B653" s="454" t="s">
        <v>9</v>
      </c>
      <c r="C653" s="88" t="s">
        <v>3</v>
      </c>
      <c r="D653" s="89" t="s">
        <v>4</v>
      </c>
      <c r="E653" s="90" t="s">
        <v>5</v>
      </c>
      <c r="F653" s="88" t="s">
        <v>3</v>
      </c>
      <c r="G653" s="89" t="s">
        <v>4</v>
      </c>
      <c r="H653" s="90" t="s">
        <v>6</v>
      </c>
      <c r="I653" s="515"/>
    </row>
    <row r="654" spans="2:9" ht="24.75" customHeight="1" thickBot="1" x14ac:dyDescent="0.5">
      <c r="B654" s="523"/>
      <c r="C654" s="91" t="s">
        <v>10</v>
      </c>
      <c r="D654" s="92" t="s">
        <v>11</v>
      </c>
      <c r="E654" s="93" t="s">
        <v>12</v>
      </c>
      <c r="F654" s="91" t="s">
        <v>10</v>
      </c>
      <c r="G654" s="92" t="s">
        <v>11</v>
      </c>
      <c r="H654" s="93" t="s">
        <v>12</v>
      </c>
      <c r="I654" s="16" t="s">
        <v>13</v>
      </c>
    </row>
    <row r="655" spans="2:9" ht="24.75" customHeight="1" thickTop="1" x14ac:dyDescent="0.45">
      <c r="B655" s="17">
        <v>1999</v>
      </c>
      <c r="C655" s="94">
        <v>303</v>
      </c>
      <c r="D655" s="121">
        <v>47</v>
      </c>
      <c r="E655" s="96">
        <f>C655/'1'!C9</f>
        <v>1.5940321121188526E-3</v>
      </c>
      <c r="F655" s="94">
        <v>40</v>
      </c>
      <c r="G655" s="95">
        <v>75</v>
      </c>
      <c r="H655" s="96">
        <f>F655/'1'!D9</f>
        <v>3.8102495713469235E-4</v>
      </c>
      <c r="I655" s="97">
        <f t="shared" ref="I655:I661" si="17">C655-F655</f>
        <v>263</v>
      </c>
    </row>
    <row r="656" spans="2:9" ht="24.75" customHeight="1" x14ac:dyDescent="0.45">
      <c r="B656" s="19">
        <v>2000</v>
      </c>
      <c r="C656" s="98">
        <v>38</v>
      </c>
      <c r="D656" s="121">
        <v>64</v>
      </c>
      <c r="E656" s="106">
        <f>C656/'1'!C10</f>
        <v>1.3078508912315481E-4</v>
      </c>
      <c r="F656" s="98">
        <v>35</v>
      </c>
      <c r="G656" s="99">
        <v>74</v>
      </c>
      <c r="H656" s="96">
        <f>F656/'1'!D10</f>
        <v>3.090780642882374E-4</v>
      </c>
      <c r="I656" s="97">
        <f t="shared" si="17"/>
        <v>3</v>
      </c>
    </row>
    <row r="657" spans="2:9" ht="24.75" customHeight="1" x14ac:dyDescent="0.45">
      <c r="B657" s="19">
        <v>2001</v>
      </c>
      <c r="C657" s="98">
        <v>44</v>
      </c>
      <c r="D657" s="99">
        <v>65</v>
      </c>
      <c r="E657" s="96">
        <f>C657/'1'!C11</f>
        <v>1.7261806683457697E-4</v>
      </c>
      <c r="F657" s="98">
        <v>28</v>
      </c>
      <c r="G657" s="99">
        <v>73</v>
      </c>
      <c r="H657" s="96">
        <f>F657/'1'!D11</f>
        <v>2.3945745781700319E-4</v>
      </c>
      <c r="I657" s="97">
        <f t="shared" si="17"/>
        <v>16</v>
      </c>
    </row>
    <row r="658" spans="2:9" ht="24.75" customHeight="1" x14ac:dyDescent="0.45">
      <c r="B658" s="17">
        <v>2002</v>
      </c>
      <c r="C658" s="94">
        <v>21</v>
      </c>
      <c r="D658" s="95">
        <v>69</v>
      </c>
      <c r="E658" s="106">
        <f>C658/'1'!C12</f>
        <v>7.7279468317257983E-5</v>
      </c>
      <c r="F658" s="102">
        <v>23</v>
      </c>
      <c r="G658" s="95">
        <v>72</v>
      </c>
      <c r="H658" s="96">
        <f>F658/'1'!D12</f>
        <v>1.8994293453575468E-4</v>
      </c>
      <c r="I658" s="103">
        <f t="shared" si="17"/>
        <v>-2</v>
      </c>
    </row>
    <row r="659" spans="2:9" ht="24.75" customHeight="1" x14ac:dyDescent="0.45">
      <c r="B659" s="20">
        <v>2003</v>
      </c>
      <c r="C659" s="98">
        <v>34</v>
      </c>
      <c r="D659" s="99">
        <v>70</v>
      </c>
      <c r="E659" s="96">
        <f>C659/'1'!C13</f>
        <v>9.7236203898599802E-5</v>
      </c>
      <c r="F659" s="108">
        <v>28</v>
      </c>
      <c r="G659" s="99">
        <v>76</v>
      </c>
      <c r="H659" s="96">
        <f>F659/'1'!D13</f>
        <v>1.7903843571561023E-4</v>
      </c>
      <c r="I659" s="101">
        <f t="shared" si="17"/>
        <v>6</v>
      </c>
    </row>
    <row r="660" spans="2:9" ht="24.75" customHeight="1" x14ac:dyDescent="0.45">
      <c r="B660" s="19">
        <v>2004</v>
      </c>
      <c r="C660" s="108">
        <v>39</v>
      </c>
      <c r="D660" s="99">
        <v>73</v>
      </c>
      <c r="E660" s="106">
        <f>C660/'1'!C14</f>
        <v>8.2541254754058812E-5</v>
      </c>
      <c r="F660" s="108">
        <v>28</v>
      </c>
      <c r="G660" s="99">
        <v>78</v>
      </c>
      <c r="H660" s="96">
        <f>F660/'1'!D14</f>
        <v>1.5760530004108996E-4</v>
      </c>
      <c r="I660" s="101">
        <f t="shared" si="17"/>
        <v>11</v>
      </c>
    </row>
    <row r="661" spans="2:9" ht="24.75" customHeight="1" x14ac:dyDescent="0.45">
      <c r="B661" s="19">
        <v>2005</v>
      </c>
      <c r="C661" s="108">
        <v>41</v>
      </c>
      <c r="D661" s="99">
        <v>71</v>
      </c>
      <c r="E661" s="96">
        <f>C661/'1'!C15</f>
        <v>6.054842101532318E-5</v>
      </c>
      <c r="F661" s="108">
        <v>38</v>
      </c>
      <c r="G661" s="99">
        <v>78</v>
      </c>
      <c r="H661" s="96">
        <f>F661/'1'!D15</f>
        <v>1.7041505033970895E-4</v>
      </c>
      <c r="I661" s="101">
        <f t="shared" si="17"/>
        <v>3</v>
      </c>
    </row>
    <row r="662" spans="2:9" ht="24.75" customHeight="1" x14ac:dyDescent="0.45">
      <c r="B662" s="19">
        <v>2006</v>
      </c>
      <c r="C662" s="108">
        <v>28</v>
      </c>
      <c r="D662" s="99">
        <v>75</v>
      </c>
      <c r="E662" s="106">
        <f>C662/'1'!C16</f>
        <v>3.5383065917388122E-5</v>
      </c>
      <c r="F662" s="108">
        <v>43</v>
      </c>
      <c r="G662" s="99">
        <v>79</v>
      </c>
      <c r="H662" s="96">
        <f>F662/'1'!D16</f>
        <v>1.644975937445008E-4</v>
      </c>
      <c r="I662" s="101">
        <f>C662-F662</f>
        <v>-15</v>
      </c>
    </row>
    <row r="663" spans="2:9" ht="24.75" customHeight="1" x14ac:dyDescent="0.45">
      <c r="B663" s="19">
        <v>2007</v>
      </c>
      <c r="C663" s="108">
        <v>221</v>
      </c>
      <c r="D663" s="99">
        <v>58</v>
      </c>
      <c r="E663" s="100">
        <f>C663/'1'!C17</f>
        <v>2.5274387210473889E-4</v>
      </c>
      <c r="F663" s="108">
        <v>56</v>
      </c>
      <c r="G663" s="99">
        <v>81</v>
      </c>
      <c r="H663" s="100">
        <f>F663/'1'!D17</f>
        <v>1.6563734885591917E-4</v>
      </c>
      <c r="I663" s="101">
        <f>C663-F663</f>
        <v>165</v>
      </c>
    </row>
    <row r="664" spans="2:9" ht="24.75" customHeight="1" thickBot="1" x14ac:dyDescent="0.5">
      <c r="B664" s="24">
        <v>2008</v>
      </c>
      <c r="C664" s="109">
        <v>237</v>
      </c>
      <c r="D664" s="110">
        <v>60</v>
      </c>
      <c r="E664" s="111">
        <f>C664/'1'!C18</f>
        <v>2.0161942079929764E-4</v>
      </c>
      <c r="F664" s="109">
        <v>109</v>
      </c>
      <c r="G664" s="110">
        <v>73</v>
      </c>
      <c r="H664" s="111">
        <f>F664/'1'!D18</f>
        <v>2.5245916067751699E-4</v>
      </c>
      <c r="I664" s="112">
        <f>C664-F664</f>
        <v>128</v>
      </c>
    </row>
    <row r="665" spans="2:9" ht="10.5" customHeight="1" thickTop="1" thickBot="1" x14ac:dyDescent="0.5">
      <c r="B665" s="174"/>
      <c r="C665" s="174"/>
      <c r="D665" s="174"/>
      <c r="E665" s="175"/>
      <c r="F665" s="174"/>
      <c r="G665" s="174"/>
      <c r="H665" s="175"/>
      <c r="I665" s="116"/>
    </row>
    <row r="666" spans="2:9" s="31" customFormat="1" ht="24.75" customHeight="1" thickBot="1" x14ac:dyDescent="0.6">
      <c r="B666" s="441" t="s">
        <v>532</v>
      </c>
      <c r="C666" s="442"/>
      <c r="D666" s="443"/>
      <c r="E666" s="117" t="s">
        <v>3</v>
      </c>
      <c r="F666" s="441" t="s">
        <v>533</v>
      </c>
      <c r="G666" s="442"/>
      <c r="H666" s="443"/>
      <c r="I666" s="117" t="s">
        <v>3</v>
      </c>
    </row>
    <row r="667" spans="2:9" ht="24.75" customHeight="1" x14ac:dyDescent="0.45">
      <c r="B667" s="444" t="s">
        <v>129</v>
      </c>
      <c r="C667" s="511"/>
      <c r="D667" s="511"/>
      <c r="E667" s="225">
        <v>9</v>
      </c>
      <c r="F667" s="451" t="s">
        <v>200</v>
      </c>
      <c r="G667" s="512"/>
      <c r="H667" s="510"/>
      <c r="I667" s="225">
        <v>55</v>
      </c>
    </row>
    <row r="668" spans="2:9" ht="24.75" customHeight="1" x14ac:dyDescent="0.45">
      <c r="B668" s="447" t="s">
        <v>742</v>
      </c>
      <c r="C668" s="510"/>
      <c r="D668" s="510"/>
      <c r="E668" s="155">
        <v>7</v>
      </c>
      <c r="F668" s="451" t="s">
        <v>553</v>
      </c>
      <c r="G668" s="512"/>
      <c r="H668" s="510"/>
      <c r="I668" s="155">
        <v>5</v>
      </c>
    </row>
    <row r="669" spans="2:9" ht="24.75" customHeight="1" x14ac:dyDescent="0.45">
      <c r="B669" s="447" t="s">
        <v>703</v>
      </c>
      <c r="C669" s="510"/>
      <c r="D669" s="510"/>
      <c r="E669" s="155">
        <v>7</v>
      </c>
      <c r="F669" s="451" t="s">
        <v>704</v>
      </c>
      <c r="G669" s="512"/>
      <c r="H669" s="510"/>
      <c r="I669" s="155">
        <v>4</v>
      </c>
    </row>
    <row r="670" spans="2:9" ht="24.75" customHeight="1" x14ac:dyDescent="0.45">
      <c r="B670" s="447" t="s">
        <v>165</v>
      </c>
      <c r="C670" s="510"/>
      <c r="D670" s="510"/>
      <c r="E670" s="155">
        <v>5</v>
      </c>
      <c r="F670" s="451" t="s">
        <v>705</v>
      </c>
      <c r="G670" s="510"/>
      <c r="H670" s="510"/>
      <c r="I670" s="155">
        <v>4</v>
      </c>
    </row>
    <row r="671" spans="2:9" ht="24.75" customHeight="1" thickBot="1" x14ac:dyDescent="0.5">
      <c r="B671" s="459" t="s">
        <v>596</v>
      </c>
      <c r="C671" s="471"/>
      <c r="D671" s="471"/>
      <c r="E671" s="129">
        <v>4</v>
      </c>
      <c r="F671" s="459" t="s">
        <v>706</v>
      </c>
      <c r="G671" s="471"/>
      <c r="H671" s="471"/>
      <c r="I671" s="129">
        <v>3</v>
      </c>
    </row>
    <row r="672" spans="2:9" ht="24.75" customHeight="1" x14ac:dyDescent="0.45">
      <c r="B672" s="177"/>
      <c r="C672" s="177"/>
      <c r="D672" s="177"/>
      <c r="E672" s="177"/>
      <c r="F672" s="177"/>
      <c r="G672" s="177"/>
      <c r="H672" s="177"/>
      <c r="I672" s="177"/>
    </row>
    <row r="673" spans="2:9" ht="24.75" customHeight="1" x14ac:dyDescent="0.45">
      <c r="B673" s="432" t="s">
        <v>348</v>
      </c>
      <c r="C673" s="433"/>
      <c r="D673" s="433"/>
      <c r="E673" s="433"/>
      <c r="F673" s="433"/>
      <c r="G673" s="433"/>
      <c r="H673" s="433"/>
      <c r="I673" s="433"/>
    </row>
    <row r="674" spans="2:9" ht="24.75" customHeight="1" x14ac:dyDescent="0.45">
      <c r="B674" s="177"/>
      <c r="C674" s="177"/>
      <c r="D674" s="177"/>
      <c r="E674" s="177"/>
      <c r="F674" s="177"/>
      <c r="G674" s="177"/>
      <c r="H674" s="177"/>
      <c r="I674" s="177"/>
    </row>
    <row r="675" spans="2:9" ht="24.75" customHeight="1" x14ac:dyDescent="0.45">
      <c r="B675" s="177"/>
      <c r="C675" s="177"/>
      <c r="D675" s="177"/>
      <c r="E675" s="177"/>
      <c r="F675" s="177"/>
      <c r="G675" s="177"/>
      <c r="H675" s="177"/>
      <c r="I675" s="177"/>
    </row>
    <row r="676" spans="2:9" ht="24.75" customHeight="1" x14ac:dyDescent="0.45">
      <c r="B676" s="177"/>
      <c r="C676" s="177"/>
      <c r="D676" s="177"/>
      <c r="E676" s="177"/>
      <c r="F676" s="177"/>
      <c r="G676" s="177"/>
      <c r="H676" s="177"/>
      <c r="I676" s="177"/>
    </row>
    <row r="677" spans="2:9" ht="24.75" customHeight="1" x14ac:dyDescent="0.45">
      <c r="B677" s="177"/>
      <c r="C677" s="177"/>
      <c r="D677" s="177"/>
      <c r="E677" s="177"/>
      <c r="F677" s="177"/>
      <c r="G677" s="177"/>
      <c r="H677" s="177"/>
      <c r="I677" s="177"/>
    </row>
    <row r="678" spans="2:9" ht="24.75" customHeight="1" x14ac:dyDescent="0.45">
      <c r="B678" s="177"/>
      <c r="C678" s="177"/>
      <c r="D678" s="177"/>
      <c r="E678" s="177"/>
      <c r="F678" s="177"/>
      <c r="G678" s="177"/>
      <c r="H678" s="177"/>
      <c r="I678" s="177"/>
    </row>
    <row r="679" spans="2:9" ht="24.75" customHeight="1" x14ac:dyDescent="0.45">
      <c r="B679" s="177"/>
      <c r="C679" s="177"/>
      <c r="D679" s="177"/>
      <c r="E679" s="177"/>
      <c r="F679" s="177"/>
      <c r="G679" s="177"/>
      <c r="H679" s="177"/>
      <c r="I679" s="177"/>
    </row>
    <row r="680" spans="2:9" ht="24.75" customHeight="1" x14ac:dyDescent="0.45">
      <c r="B680" s="177"/>
      <c r="C680" s="177"/>
      <c r="D680" s="177"/>
      <c r="E680" s="177"/>
      <c r="F680" s="177"/>
      <c r="G680" s="177"/>
      <c r="H680" s="177"/>
      <c r="I680" s="177"/>
    </row>
    <row r="681" spans="2:9" ht="24.75" customHeight="1" x14ac:dyDescent="0.45">
      <c r="B681" s="177"/>
      <c r="C681" s="177"/>
      <c r="D681" s="177"/>
      <c r="E681" s="177"/>
      <c r="F681" s="177"/>
      <c r="G681" s="177"/>
      <c r="H681" s="177"/>
      <c r="I681" s="177"/>
    </row>
    <row r="682" spans="2:9" ht="24.75" customHeight="1" x14ac:dyDescent="0.45">
      <c r="B682" s="177"/>
      <c r="C682" s="177"/>
      <c r="D682" s="177"/>
      <c r="E682" s="177"/>
      <c r="F682" s="177"/>
      <c r="G682" s="177"/>
      <c r="H682" s="177"/>
      <c r="I682" s="177"/>
    </row>
    <row r="683" spans="2:9" ht="24.75" customHeight="1" x14ac:dyDescent="0.45">
      <c r="B683" s="177"/>
      <c r="C683" s="177"/>
      <c r="D683" s="177"/>
      <c r="E683" s="177"/>
      <c r="F683" s="177"/>
      <c r="G683" s="177"/>
      <c r="H683" s="177"/>
      <c r="I683" s="177"/>
    </row>
    <row r="684" spans="2:9" ht="10.5" customHeight="1" x14ac:dyDescent="0.45">
      <c r="B684" s="177"/>
      <c r="C684" s="177"/>
      <c r="D684" s="177"/>
      <c r="E684" s="177"/>
      <c r="F684" s="177"/>
      <c r="G684" s="177"/>
      <c r="H684" s="177"/>
      <c r="I684" s="177"/>
    </row>
    <row r="685" spans="2:9" ht="24.75" customHeight="1" x14ac:dyDescent="0.45"/>
    <row r="686" spans="2:9" ht="24.75" customHeight="1" x14ac:dyDescent="0.45"/>
    <row r="687" spans="2:9" ht="24.75" customHeight="1" x14ac:dyDescent="0.45"/>
    <row r="688" spans="2:9" ht="24.75" customHeight="1" x14ac:dyDescent="0.45"/>
    <row r="689" ht="24.75" customHeight="1" x14ac:dyDescent="0.45"/>
    <row r="690" ht="24.75" customHeight="1" x14ac:dyDescent="0.45"/>
    <row r="691" ht="24.75" customHeight="1" x14ac:dyDescent="0.45"/>
    <row r="692" ht="24.75" customHeight="1" x14ac:dyDescent="0.45"/>
    <row r="693" ht="24.75" customHeight="1" x14ac:dyDescent="0.45"/>
    <row r="694" ht="24.75" customHeight="1" x14ac:dyDescent="0.45"/>
    <row r="695" ht="24.75" customHeight="1" x14ac:dyDescent="0.45"/>
    <row r="696" ht="24.75" customHeight="1" x14ac:dyDescent="0.45"/>
    <row r="697" ht="24.75" customHeight="1" x14ac:dyDescent="0.45"/>
    <row r="698" ht="24.75" customHeight="1" x14ac:dyDescent="0.45"/>
    <row r="699" ht="24.75" customHeight="1" x14ac:dyDescent="0.45"/>
    <row r="700" ht="24.75" customHeight="1" x14ac:dyDescent="0.45"/>
    <row r="701" ht="24.75" customHeight="1" x14ac:dyDescent="0.45"/>
    <row r="702" ht="24.75" customHeight="1" x14ac:dyDescent="0.45"/>
    <row r="703" ht="24.75" customHeight="1" x14ac:dyDescent="0.45"/>
    <row r="704" ht="24.75" customHeight="1" x14ac:dyDescent="0.45"/>
    <row r="705" ht="24.75" customHeight="1" x14ac:dyDescent="0.45"/>
    <row r="706" ht="24.75" customHeight="1" x14ac:dyDescent="0.45"/>
    <row r="707" ht="24.75" customHeight="1" x14ac:dyDescent="0.45"/>
    <row r="708" ht="24.75" customHeight="1" x14ac:dyDescent="0.45"/>
    <row r="709" ht="24.75" customHeight="1" x14ac:dyDescent="0.45"/>
    <row r="710" ht="24.75" customHeight="1" x14ac:dyDescent="0.45"/>
    <row r="711" ht="24.75" customHeight="1" x14ac:dyDescent="0.45"/>
    <row r="712" ht="24.75" customHeight="1" x14ac:dyDescent="0.45"/>
    <row r="713" ht="24.75" customHeight="1" x14ac:dyDescent="0.45"/>
  </sheetData>
  <mergeCells count="360">
    <mergeCell ref="B668:D668"/>
    <mergeCell ref="F668:H668"/>
    <mergeCell ref="B671:D671"/>
    <mergeCell ref="F671:H671"/>
    <mergeCell ref="B669:D669"/>
    <mergeCell ref="F669:H669"/>
    <mergeCell ref="B670:D670"/>
    <mergeCell ref="F670:H670"/>
    <mergeCell ref="B666:D666"/>
    <mergeCell ref="F666:H666"/>
    <mergeCell ref="B667:D667"/>
    <mergeCell ref="F667:H667"/>
    <mergeCell ref="C652:E652"/>
    <mergeCell ref="F652:H652"/>
    <mergeCell ref="B648:I648"/>
    <mergeCell ref="B649:I649"/>
    <mergeCell ref="B650:I650"/>
    <mergeCell ref="I652:I653"/>
    <mergeCell ref="B653:B654"/>
    <mergeCell ref="B632:D632"/>
    <mergeCell ref="F632:H632"/>
    <mergeCell ref="B633:D633"/>
    <mergeCell ref="F633:H633"/>
    <mergeCell ref="B635:I635"/>
    <mergeCell ref="B630:D630"/>
    <mergeCell ref="F630:H630"/>
    <mergeCell ref="B631:D631"/>
    <mergeCell ref="F631:H631"/>
    <mergeCell ref="B628:D628"/>
    <mergeCell ref="F628:H628"/>
    <mergeCell ref="B629:D629"/>
    <mergeCell ref="F629:H629"/>
    <mergeCell ref="B595:D595"/>
    <mergeCell ref="F595:H595"/>
    <mergeCell ref="C614:E614"/>
    <mergeCell ref="F614:H614"/>
    <mergeCell ref="B610:I610"/>
    <mergeCell ref="B611:I611"/>
    <mergeCell ref="B612:I612"/>
    <mergeCell ref="I614:I615"/>
    <mergeCell ref="B615:B616"/>
    <mergeCell ref="F557:H557"/>
    <mergeCell ref="B554:D554"/>
    <mergeCell ref="F554:H554"/>
    <mergeCell ref="B555:D555"/>
    <mergeCell ref="F555:H555"/>
    <mergeCell ref="F556:H556"/>
    <mergeCell ref="B593:D593"/>
    <mergeCell ref="F593:H593"/>
    <mergeCell ref="B594:D594"/>
    <mergeCell ref="F594:H594"/>
    <mergeCell ref="B574:I574"/>
    <mergeCell ref="I576:I577"/>
    <mergeCell ref="B577:B578"/>
    <mergeCell ref="B592:D592"/>
    <mergeCell ref="F592:H592"/>
    <mergeCell ref="B590:D590"/>
    <mergeCell ref="F590:H590"/>
    <mergeCell ref="B591:D591"/>
    <mergeCell ref="F591:H591"/>
    <mergeCell ref="C576:E576"/>
    <mergeCell ref="F576:H576"/>
    <mergeCell ref="B369:I369"/>
    <mergeCell ref="F366:H366"/>
    <mergeCell ref="B363:D363"/>
    <mergeCell ref="B365:D365"/>
    <mergeCell ref="B349:B350"/>
    <mergeCell ref="B362:D362"/>
    <mergeCell ref="B422:I422"/>
    <mergeCell ref="C424:E424"/>
    <mergeCell ref="F424:H424"/>
    <mergeCell ref="B478:D478"/>
    <mergeCell ref="B479:D479"/>
    <mergeCell ref="B463:B464"/>
    <mergeCell ref="F478:H478"/>
    <mergeCell ref="C462:E462"/>
    <mergeCell ref="F519:H519"/>
    <mergeCell ref="C500:E500"/>
    <mergeCell ref="F517:H517"/>
    <mergeCell ref="F462:H462"/>
    <mergeCell ref="B476:D476"/>
    <mergeCell ref="B477:D477"/>
    <mergeCell ref="B480:D480"/>
    <mergeCell ref="F290:H290"/>
    <mergeCell ref="F252:H252"/>
    <mergeCell ref="F253:H253"/>
    <mergeCell ref="F286:H286"/>
    <mergeCell ref="I272:I273"/>
    <mergeCell ref="B273:B274"/>
    <mergeCell ref="B290:D290"/>
    <mergeCell ref="C348:E348"/>
    <mergeCell ref="F362:H362"/>
    <mergeCell ref="B230:I230"/>
    <mergeCell ref="B231:I231"/>
    <mergeCell ref="B210:D210"/>
    <mergeCell ref="F210:H210"/>
    <mergeCell ref="B214:D214"/>
    <mergeCell ref="B215:D215"/>
    <mergeCell ref="F211:H211"/>
    <mergeCell ref="F272:H272"/>
    <mergeCell ref="B286:D286"/>
    <mergeCell ref="B217:I217"/>
    <mergeCell ref="F215:H215"/>
    <mergeCell ref="B235:B236"/>
    <mergeCell ref="F251:H251"/>
    <mergeCell ref="B255:I255"/>
    <mergeCell ref="C158:E158"/>
    <mergeCell ref="F214:H214"/>
    <mergeCell ref="F172:H172"/>
    <mergeCell ref="B173:D173"/>
    <mergeCell ref="B172:D172"/>
    <mergeCell ref="B175:D175"/>
    <mergeCell ref="F177:H177"/>
    <mergeCell ref="B177:D177"/>
    <mergeCell ref="B212:D212"/>
    <mergeCell ref="B213:D213"/>
    <mergeCell ref="B197:B198"/>
    <mergeCell ref="F196:H196"/>
    <mergeCell ref="F212:H212"/>
    <mergeCell ref="F213:H213"/>
    <mergeCell ref="B211:D211"/>
    <mergeCell ref="B174:D174"/>
    <mergeCell ref="B179:I179"/>
    <mergeCell ref="F176:H176"/>
    <mergeCell ref="B194:I194"/>
    <mergeCell ref="B193:I193"/>
    <mergeCell ref="C196:E196"/>
    <mergeCell ref="I196:I197"/>
    <mergeCell ref="B192:I192"/>
    <mergeCell ref="B176:D176"/>
    <mergeCell ref="I120:I121"/>
    <mergeCell ref="B134:D134"/>
    <mergeCell ref="F134:H134"/>
    <mergeCell ref="B99:D99"/>
    <mergeCell ref="B101:D101"/>
    <mergeCell ref="B100:D100"/>
    <mergeCell ref="B80:I80"/>
    <mergeCell ref="B83:B84"/>
    <mergeCell ref="B97:D97"/>
    <mergeCell ref="F97:H97"/>
    <mergeCell ref="I82:I83"/>
    <mergeCell ref="F98:H98"/>
    <mergeCell ref="B98:D98"/>
    <mergeCell ref="F99:H99"/>
    <mergeCell ref="B117:I117"/>
    <mergeCell ref="F101:H101"/>
    <mergeCell ref="F174:H174"/>
    <mergeCell ref="C6:E6"/>
    <mergeCell ref="F6:H6"/>
    <mergeCell ref="B20:D20"/>
    <mergeCell ref="B21:D21"/>
    <mergeCell ref="B22:D22"/>
    <mergeCell ref="B23:D23"/>
    <mergeCell ref="F20:H20"/>
    <mergeCell ref="F21:H21"/>
    <mergeCell ref="F22:H22"/>
    <mergeCell ref="B24:D24"/>
    <mergeCell ref="B63:D63"/>
    <mergeCell ref="B62:D62"/>
    <mergeCell ref="B61:D61"/>
    <mergeCell ref="B41:I41"/>
    <mergeCell ref="B42:I42"/>
    <mergeCell ref="I44:I45"/>
    <mergeCell ref="B59:D59"/>
    <mergeCell ref="B60:D60"/>
    <mergeCell ref="F63:H63"/>
    <mergeCell ref="C44:E44"/>
    <mergeCell ref="F44:H44"/>
    <mergeCell ref="B78:I78"/>
    <mergeCell ref="B79:I79"/>
    <mergeCell ref="B383:I383"/>
    <mergeCell ref="B136:D136"/>
    <mergeCell ref="F100:H100"/>
    <mergeCell ref="B121:B122"/>
    <mergeCell ref="F138:H138"/>
    <mergeCell ref="B287:D287"/>
    <mergeCell ref="B288:D288"/>
    <mergeCell ref="B289:D289"/>
    <mergeCell ref="F287:H287"/>
    <mergeCell ref="F289:H289"/>
    <mergeCell ref="F139:H139"/>
    <mergeCell ref="B156:I156"/>
    <mergeCell ref="B159:B160"/>
    <mergeCell ref="I158:I159"/>
    <mergeCell ref="F158:H158"/>
    <mergeCell ref="F136:H136"/>
    <mergeCell ref="B116:I116"/>
    <mergeCell ref="B135:D135"/>
    <mergeCell ref="B118:I118"/>
    <mergeCell ref="B137:D137"/>
    <mergeCell ref="C234:E234"/>
    <mergeCell ref="I234:I235"/>
    <mergeCell ref="F173:H173"/>
    <mergeCell ref="F175:H175"/>
    <mergeCell ref="F328:H328"/>
    <mergeCell ref="B307:I307"/>
    <mergeCell ref="I348:I349"/>
    <mergeCell ref="F365:H365"/>
    <mergeCell ref="F367:H367"/>
    <mergeCell ref="B291:D291"/>
    <mergeCell ref="F324:H324"/>
    <mergeCell ref="B367:D367"/>
    <mergeCell ref="B366:D366"/>
    <mergeCell ref="F363:H363"/>
    <mergeCell ref="B311:B312"/>
    <mergeCell ref="B306:I306"/>
    <mergeCell ref="B251:D251"/>
    <mergeCell ref="B250:D250"/>
    <mergeCell ref="F250:H250"/>
    <mergeCell ref="F364:H364"/>
    <mergeCell ref="F402:H402"/>
    <mergeCell ref="F404:H404"/>
    <mergeCell ref="F326:H326"/>
    <mergeCell ref="F325:H325"/>
    <mergeCell ref="F327:H327"/>
    <mergeCell ref="F403:H403"/>
    <mergeCell ref="B382:I382"/>
    <mergeCell ref="B387:B388"/>
    <mergeCell ref="C386:E386"/>
    <mergeCell ref="B325:D325"/>
    <mergeCell ref="C310:E310"/>
    <mergeCell ref="B293:I293"/>
    <mergeCell ref="I310:I311"/>
    <mergeCell ref="F401:H401"/>
    <mergeCell ref="F291:H291"/>
    <mergeCell ref="F348:H348"/>
    <mergeCell ref="F386:H386"/>
    <mergeCell ref="B345:I345"/>
    <mergeCell ref="B346:I346"/>
    <mergeCell ref="B331:I331"/>
    <mergeCell ref="B440:D440"/>
    <mergeCell ref="B420:I420"/>
    <mergeCell ref="B421:I421"/>
    <mergeCell ref="B249:D249"/>
    <mergeCell ref="F310:H310"/>
    <mergeCell ref="B328:D328"/>
    <mergeCell ref="B329:D329"/>
    <mergeCell ref="B326:D326"/>
    <mergeCell ref="F440:H440"/>
    <mergeCell ref="B407:I407"/>
    <mergeCell ref="F405:H405"/>
    <mergeCell ref="B404:D404"/>
    <mergeCell ref="B405:D405"/>
    <mergeCell ref="B327:D327"/>
    <mergeCell ref="F329:H329"/>
    <mergeCell ref="F438:H438"/>
    <mergeCell ref="I386:I387"/>
    <mergeCell ref="B401:D401"/>
    <mergeCell ref="B403:D403"/>
    <mergeCell ref="B384:I384"/>
    <mergeCell ref="B402:D402"/>
    <mergeCell ref="B364:D364"/>
    <mergeCell ref="B400:D400"/>
    <mergeCell ref="F400:H400"/>
    <mergeCell ref="B232:I232"/>
    <mergeCell ref="B268:I268"/>
    <mergeCell ref="B269:I269"/>
    <mergeCell ref="B270:I270"/>
    <mergeCell ref="B252:D252"/>
    <mergeCell ref="B253:D253"/>
    <mergeCell ref="F288:H288"/>
    <mergeCell ref="C272:E272"/>
    <mergeCell ref="B25:D25"/>
    <mergeCell ref="B154:I154"/>
    <mergeCell ref="B155:I155"/>
    <mergeCell ref="C120:E120"/>
    <mergeCell ref="F120:H120"/>
    <mergeCell ref="F59:H59"/>
    <mergeCell ref="F60:H60"/>
    <mergeCell ref="B65:I65"/>
    <mergeCell ref="C82:E82"/>
    <mergeCell ref="F82:H82"/>
    <mergeCell ref="F61:H61"/>
    <mergeCell ref="B45:B46"/>
    <mergeCell ref="F58:H58"/>
    <mergeCell ref="F62:H62"/>
    <mergeCell ref="B58:D58"/>
    <mergeCell ref="B248:D248"/>
    <mergeCell ref="B2:I2"/>
    <mergeCell ref="B3:I3"/>
    <mergeCell ref="B4:I4"/>
    <mergeCell ref="B40:I40"/>
    <mergeCell ref="B7:B8"/>
    <mergeCell ref="I6:I7"/>
    <mergeCell ref="F25:H25"/>
    <mergeCell ref="F23:H23"/>
    <mergeCell ref="F24:H24"/>
    <mergeCell ref="B27:I27"/>
    <mergeCell ref="B103:I103"/>
    <mergeCell ref="B141:I141"/>
    <mergeCell ref="B96:D96"/>
    <mergeCell ref="F96:H96"/>
    <mergeCell ref="B138:D138"/>
    <mergeCell ref="B496:I496"/>
    <mergeCell ref="F479:H479"/>
    <mergeCell ref="B308:I308"/>
    <mergeCell ref="B344:I344"/>
    <mergeCell ref="B324:D324"/>
    <mergeCell ref="F248:H248"/>
    <mergeCell ref="F249:H249"/>
    <mergeCell ref="F234:H234"/>
    <mergeCell ref="B139:D139"/>
    <mergeCell ref="F135:H135"/>
    <mergeCell ref="F137:H137"/>
    <mergeCell ref="B445:I445"/>
    <mergeCell ref="B442:D442"/>
    <mergeCell ref="B481:D481"/>
    <mergeCell ref="B458:I458"/>
    <mergeCell ref="B459:I459"/>
    <mergeCell ref="B460:I460"/>
    <mergeCell ref="F480:H480"/>
    <mergeCell ref="I462:I463"/>
    <mergeCell ref="B443:D443"/>
    <mergeCell ref="I424:I425"/>
    <mergeCell ref="B425:B426"/>
    <mergeCell ref="F439:H439"/>
    <mergeCell ref="B438:D438"/>
    <mergeCell ref="B534:I534"/>
    <mergeCell ref="B519:D519"/>
    <mergeCell ref="B441:D441"/>
    <mergeCell ref="F500:H500"/>
    <mergeCell ref="F442:H442"/>
    <mergeCell ref="F443:H443"/>
    <mergeCell ref="F481:H481"/>
    <mergeCell ref="B518:D518"/>
    <mergeCell ref="F515:H515"/>
    <mergeCell ref="B516:D516"/>
    <mergeCell ref="F516:H516"/>
    <mergeCell ref="F518:H518"/>
    <mergeCell ref="B501:B502"/>
    <mergeCell ref="B497:I497"/>
    <mergeCell ref="B498:I498"/>
    <mergeCell ref="F476:H476"/>
    <mergeCell ref="F477:H477"/>
    <mergeCell ref="F441:H441"/>
    <mergeCell ref="B439:D439"/>
    <mergeCell ref="B539:B540"/>
    <mergeCell ref="B673:I673"/>
    <mergeCell ref="B483:I483"/>
    <mergeCell ref="B521:I521"/>
    <mergeCell ref="B559:I559"/>
    <mergeCell ref="B597:I597"/>
    <mergeCell ref="B556:D556"/>
    <mergeCell ref="B514:D514"/>
    <mergeCell ref="B552:D552"/>
    <mergeCell ref="F552:H552"/>
    <mergeCell ref="F538:H538"/>
    <mergeCell ref="I538:I539"/>
    <mergeCell ref="B517:D517"/>
    <mergeCell ref="I500:I501"/>
    <mergeCell ref="B515:D515"/>
    <mergeCell ref="C538:E538"/>
    <mergeCell ref="B535:I535"/>
    <mergeCell ref="B536:I536"/>
    <mergeCell ref="F514:H514"/>
    <mergeCell ref="B553:D553"/>
    <mergeCell ref="F553:H553"/>
    <mergeCell ref="B572:I572"/>
    <mergeCell ref="B573:I573"/>
    <mergeCell ref="B557:D557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horizontalDpi="4294967294" r:id="rId1"/>
  <headerFooter alignWithMargins="0"/>
  <rowBreaks count="18" manualBreakCount="18">
    <brk id="38" max="8" man="1"/>
    <brk id="76" max="8" man="1"/>
    <brk id="114" max="8" man="1"/>
    <brk id="152" max="8" man="1"/>
    <brk id="190" max="8" man="1"/>
    <brk id="228" max="8" man="1"/>
    <brk id="266" max="8" man="1"/>
    <brk id="304" max="8" man="1"/>
    <brk id="342" max="8" man="1"/>
    <brk id="380" max="8" man="1"/>
    <brk id="418" max="8" man="1"/>
    <brk id="456" max="8" man="1"/>
    <brk id="494" max="8" man="1"/>
    <brk id="532" max="8" man="1"/>
    <brk id="570" max="8" man="1"/>
    <brk id="608" max="8" man="1"/>
    <brk id="646" max="16383" man="1"/>
    <brk id="684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U149"/>
  <sheetViews>
    <sheetView showGridLines="0" rightToLeft="1" view="pageBreakPreview" zoomScaleNormal="75" zoomScaleSheetLayoutView="100" workbookViewId="0">
      <selection activeCell="K1" sqref="K1"/>
    </sheetView>
  </sheetViews>
  <sheetFormatPr defaultRowHeight="19.5" x14ac:dyDescent="0.45"/>
  <cols>
    <col min="1" max="1" width="1.42578125" style="34" customWidth="1"/>
    <col min="2" max="2" width="4.7109375" style="34" customWidth="1"/>
    <col min="3" max="3" width="14.7109375" style="34" customWidth="1"/>
    <col min="4" max="4" width="17.7109375" style="34" customWidth="1"/>
    <col min="5" max="10" width="12.7109375" style="34" customWidth="1"/>
    <col min="11" max="11" width="1.5703125" style="34" customWidth="1"/>
    <col min="12" max="16384" width="9.140625" style="34"/>
  </cols>
  <sheetData>
    <row r="1" spans="2:10" ht="18" customHeight="1" x14ac:dyDescent="0.45"/>
    <row r="2" spans="2:10" ht="18" customHeight="1" x14ac:dyDescent="0.45"/>
    <row r="3" spans="2:10" ht="21.75" x14ac:dyDescent="0.55000000000000004">
      <c r="B3" s="527" t="s">
        <v>36</v>
      </c>
      <c r="C3" s="527"/>
      <c r="D3" s="527"/>
      <c r="E3" s="527"/>
      <c r="F3" s="527"/>
      <c r="G3" s="527"/>
      <c r="H3" s="527"/>
      <c r="I3" s="527"/>
      <c r="J3" s="527"/>
    </row>
    <row r="4" spans="2:10" ht="24.95" customHeight="1" x14ac:dyDescent="0.45">
      <c r="B4" s="528" t="s">
        <v>37</v>
      </c>
      <c r="C4" s="528"/>
      <c r="D4" s="528"/>
      <c r="E4" s="528"/>
      <c r="F4" s="528"/>
      <c r="G4" s="528"/>
      <c r="H4" s="528"/>
      <c r="I4" s="528"/>
      <c r="J4" s="528"/>
    </row>
    <row r="5" spans="2:10" ht="21.75" x14ac:dyDescent="0.55000000000000004">
      <c r="B5" s="529" t="s">
        <v>707</v>
      </c>
      <c r="C5" s="527"/>
      <c r="D5" s="527"/>
      <c r="E5" s="527"/>
      <c r="F5" s="527"/>
      <c r="G5" s="527"/>
      <c r="H5" s="527"/>
      <c r="I5" s="527"/>
      <c r="J5" s="527"/>
    </row>
    <row r="6" spans="2:10" ht="21.75" x14ac:dyDescent="0.55000000000000004">
      <c r="C6" s="232"/>
      <c r="D6" s="233"/>
    </row>
    <row r="7" spans="2:10" ht="19.5" customHeight="1" thickBot="1" x14ac:dyDescent="0.6">
      <c r="B7" s="531" t="s">
        <v>0</v>
      </c>
      <c r="C7" s="531"/>
      <c r="D7" s="233"/>
      <c r="H7" s="530" t="s">
        <v>23</v>
      </c>
      <c r="I7" s="530"/>
      <c r="J7" s="530"/>
    </row>
    <row r="8" spans="2:10" ht="20.100000000000001" customHeight="1" thickTop="1" x14ac:dyDescent="0.55000000000000004">
      <c r="B8" s="537" t="s">
        <v>28</v>
      </c>
      <c r="C8" s="532" t="s">
        <v>29</v>
      </c>
      <c r="D8" s="533"/>
      <c r="E8" s="525" t="s">
        <v>32</v>
      </c>
      <c r="F8" s="525"/>
      <c r="G8" s="526"/>
      <c r="H8" s="525" t="s">
        <v>2</v>
      </c>
      <c r="I8" s="525"/>
      <c r="J8" s="526"/>
    </row>
    <row r="9" spans="2:10" ht="20.100000000000001" customHeight="1" thickBot="1" x14ac:dyDescent="0.5">
      <c r="B9" s="538"/>
      <c r="C9" s="534"/>
      <c r="D9" s="535"/>
      <c r="E9" s="536" t="s">
        <v>33</v>
      </c>
      <c r="F9" s="536"/>
      <c r="G9" s="535"/>
      <c r="H9" s="536" t="s">
        <v>13</v>
      </c>
      <c r="I9" s="536"/>
      <c r="J9" s="535"/>
    </row>
    <row r="10" spans="2:10" ht="24.95" customHeight="1" thickBot="1" x14ac:dyDescent="0.5">
      <c r="B10" s="539"/>
      <c r="C10" s="540" t="s">
        <v>30</v>
      </c>
      <c r="D10" s="541"/>
      <c r="E10" s="234" t="s">
        <v>350</v>
      </c>
      <c r="F10" s="235" t="s">
        <v>351</v>
      </c>
      <c r="G10" s="236" t="s">
        <v>708</v>
      </c>
      <c r="H10" s="237" t="s">
        <v>350</v>
      </c>
      <c r="I10" s="235" t="s">
        <v>351</v>
      </c>
      <c r="J10" s="236" t="s">
        <v>708</v>
      </c>
    </row>
    <row r="11" spans="2:10" ht="24.95" customHeight="1" thickTop="1" x14ac:dyDescent="0.45">
      <c r="B11" s="238">
        <v>1</v>
      </c>
      <c r="C11" s="239" t="s">
        <v>743</v>
      </c>
      <c r="D11" s="240" t="s">
        <v>744</v>
      </c>
      <c r="E11" s="241">
        <v>32655</v>
      </c>
      <c r="F11" s="242">
        <v>40217</v>
      </c>
      <c r="G11" s="243">
        <v>43714</v>
      </c>
      <c r="H11" s="241">
        <v>18321</v>
      </c>
      <c r="I11" s="242">
        <v>23343</v>
      </c>
      <c r="J11" s="243">
        <v>22086</v>
      </c>
    </row>
    <row r="12" spans="2:10" ht="24.95" customHeight="1" x14ac:dyDescent="0.45">
      <c r="B12" s="244">
        <v>2</v>
      </c>
      <c r="C12" s="245" t="s">
        <v>352</v>
      </c>
      <c r="D12" s="246" t="s">
        <v>353</v>
      </c>
      <c r="E12" s="247">
        <v>25302</v>
      </c>
      <c r="F12" s="248">
        <v>29354</v>
      </c>
      <c r="G12" s="243">
        <v>39818</v>
      </c>
      <c r="H12" s="247">
        <v>20132</v>
      </c>
      <c r="I12" s="248">
        <v>23122</v>
      </c>
      <c r="J12" s="249">
        <v>30960</v>
      </c>
    </row>
    <row r="13" spans="2:10" ht="24.95" customHeight="1" x14ac:dyDescent="0.45">
      <c r="B13" s="244">
        <v>3</v>
      </c>
      <c r="C13" s="245" t="s">
        <v>354</v>
      </c>
      <c r="D13" s="246" t="s">
        <v>355</v>
      </c>
      <c r="E13" s="247">
        <v>5714</v>
      </c>
      <c r="F13" s="248">
        <v>6558</v>
      </c>
      <c r="G13" s="249">
        <v>6797</v>
      </c>
      <c r="H13" s="247">
        <v>4024</v>
      </c>
      <c r="I13" s="248">
        <v>4864</v>
      </c>
      <c r="J13" s="249">
        <v>4461</v>
      </c>
    </row>
    <row r="14" spans="2:10" ht="23.1" customHeight="1" x14ac:dyDescent="0.45">
      <c r="B14" s="250">
        <v>4</v>
      </c>
      <c r="C14" s="245" t="s">
        <v>356</v>
      </c>
      <c r="D14" s="246" t="s">
        <v>357</v>
      </c>
      <c r="E14" s="247">
        <v>4807</v>
      </c>
      <c r="F14" s="248">
        <v>6490</v>
      </c>
      <c r="G14" s="249">
        <v>6687</v>
      </c>
      <c r="H14" s="247">
        <v>3213</v>
      </c>
      <c r="I14" s="248">
        <v>4590</v>
      </c>
      <c r="J14" s="249">
        <v>5731</v>
      </c>
    </row>
    <row r="15" spans="2:10" ht="24.95" customHeight="1" x14ac:dyDescent="0.45">
      <c r="B15" s="244">
        <v>5</v>
      </c>
      <c r="C15" s="245" t="s">
        <v>828</v>
      </c>
      <c r="D15" s="246" t="s">
        <v>829</v>
      </c>
      <c r="E15" s="251">
        <v>2375</v>
      </c>
      <c r="F15" s="252">
        <v>2948</v>
      </c>
      <c r="G15" s="253">
        <v>4379</v>
      </c>
      <c r="H15" s="251">
        <v>645</v>
      </c>
      <c r="I15" s="252">
        <v>754</v>
      </c>
      <c r="J15" s="253">
        <v>855</v>
      </c>
    </row>
    <row r="16" spans="2:10" ht="23.1" customHeight="1" x14ac:dyDescent="0.45">
      <c r="B16" s="244">
        <v>6</v>
      </c>
      <c r="C16" s="245" t="s">
        <v>358</v>
      </c>
      <c r="D16" s="246" t="s">
        <v>359</v>
      </c>
      <c r="E16" s="247">
        <v>13134</v>
      </c>
      <c r="F16" s="248">
        <v>17942</v>
      </c>
      <c r="G16" s="249">
        <v>22411</v>
      </c>
      <c r="H16" s="247">
        <v>7506</v>
      </c>
      <c r="I16" s="248">
        <v>9616</v>
      </c>
      <c r="J16" s="249">
        <v>11187</v>
      </c>
    </row>
    <row r="17" spans="2:18" ht="23.1" customHeight="1" x14ac:dyDescent="0.45">
      <c r="B17" s="244">
        <v>7</v>
      </c>
      <c r="C17" s="245" t="s">
        <v>360</v>
      </c>
      <c r="D17" s="246" t="s">
        <v>361</v>
      </c>
      <c r="E17" s="247">
        <v>13513</v>
      </c>
      <c r="F17" s="248">
        <v>13602</v>
      </c>
      <c r="G17" s="249">
        <v>18301</v>
      </c>
      <c r="H17" s="247">
        <v>10783</v>
      </c>
      <c r="I17" s="248">
        <v>10676</v>
      </c>
      <c r="J17" s="249">
        <v>14511</v>
      </c>
    </row>
    <row r="18" spans="2:18" ht="23.1" customHeight="1" x14ac:dyDescent="0.45">
      <c r="B18" s="244">
        <v>8</v>
      </c>
      <c r="C18" s="245" t="s">
        <v>362</v>
      </c>
      <c r="D18" s="246" t="s">
        <v>363</v>
      </c>
      <c r="E18" s="247">
        <v>5697</v>
      </c>
      <c r="F18" s="248">
        <v>6571</v>
      </c>
      <c r="G18" s="249">
        <v>10304</v>
      </c>
      <c r="H18" s="247">
        <v>5137</v>
      </c>
      <c r="I18" s="248">
        <v>5857</v>
      </c>
      <c r="J18" s="249">
        <v>8674</v>
      </c>
    </row>
    <row r="19" spans="2:18" ht="23.1" customHeight="1" x14ac:dyDescent="0.45">
      <c r="B19" s="244">
        <v>9</v>
      </c>
      <c r="C19" s="245" t="s">
        <v>366</v>
      </c>
      <c r="D19" s="246" t="s">
        <v>367</v>
      </c>
      <c r="E19" s="247">
        <v>3520</v>
      </c>
      <c r="F19" s="248">
        <v>2867</v>
      </c>
      <c r="G19" s="249">
        <v>6652</v>
      </c>
      <c r="H19" s="247">
        <v>3518</v>
      </c>
      <c r="I19" s="248">
        <v>1931</v>
      </c>
      <c r="J19" s="249">
        <v>5674</v>
      </c>
    </row>
    <row r="20" spans="2:18" ht="24.95" customHeight="1" x14ac:dyDescent="0.45">
      <c r="B20" s="244">
        <v>10</v>
      </c>
      <c r="C20" s="245" t="s">
        <v>709</v>
      </c>
      <c r="D20" s="246" t="s">
        <v>710</v>
      </c>
      <c r="E20" s="247">
        <v>3627</v>
      </c>
      <c r="F20" s="248">
        <v>3251</v>
      </c>
      <c r="G20" s="249">
        <v>4944</v>
      </c>
      <c r="H20" s="247">
        <v>2555</v>
      </c>
      <c r="I20" s="248">
        <v>2225</v>
      </c>
      <c r="J20" s="249">
        <v>3582</v>
      </c>
    </row>
    <row r="21" spans="2:18" ht="23.1" customHeight="1" x14ac:dyDescent="0.45">
      <c r="B21" s="244">
        <v>11</v>
      </c>
      <c r="C21" s="245" t="s">
        <v>364</v>
      </c>
      <c r="D21" s="246" t="s">
        <v>365</v>
      </c>
      <c r="E21" s="254">
        <v>3946</v>
      </c>
      <c r="F21" s="255">
        <v>4577</v>
      </c>
      <c r="G21" s="249">
        <v>4831</v>
      </c>
      <c r="H21" s="247">
        <v>498</v>
      </c>
      <c r="I21" s="255">
        <v>845</v>
      </c>
      <c r="J21" s="249">
        <v>905</v>
      </c>
    </row>
    <row r="22" spans="2:18" ht="24.95" customHeight="1" x14ac:dyDescent="0.45">
      <c r="B22" s="244">
        <v>12</v>
      </c>
      <c r="C22" s="245" t="s">
        <v>368</v>
      </c>
      <c r="D22" s="246" t="s">
        <v>369</v>
      </c>
      <c r="E22" s="254">
        <v>2923</v>
      </c>
      <c r="F22" s="255">
        <v>2716</v>
      </c>
      <c r="G22" s="249">
        <v>2838</v>
      </c>
      <c r="H22" s="247">
        <v>1787</v>
      </c>
      <c r="I22" s="255">
        <v>1820</v>
      </c>
      <c r="J22" s="249">
        <v>1744</v>
      </c>
    </row>
    <row r="23" spans="2:18" ht="24.95" customHeight="1" x14ac:dyDescent="0.45">
      <c r="B23" s="244">
        <v>13</v>
      </c>
      <c r="C23" s="245" t="s">
        <v>370</v>
      </c>
      <c r="D23" s="246" t="s">
        <v>371</v>
      </c>
      <c r="E23" s="254">
        <v>1854</v>
      </c>
      <c r="F23" s="255">
        <v>1896</v>
      </c>
      <c r="G23" s="249">
        <v>2522</v>
      </c>
      <c r="H23" s="247">
        <v>716</v>
      </c>
      <c r="I23" s="255">
        <v>292</v>
      </c>
      <c r="J23" s="249">
        <v>534</v>
      </c>
    </row>
    <row r="24" spans="2:18" ht="24.95" customHeight="1" x14ac:dyDescent="0.45">
      <c r="B24" s="244">
        <v>14</v>
      </c>
      <c r="C24" s="245" t="s">
        <v>372</v>
      </c>
      <c r="D24" s="246" t="s">
        <v>373</v>
      </c>
      <c r="E24" s="247">
        <v>504</v>
      </c>
      <c r="F24" s="248">
        <v>504</v>
      </c>
      <c r="G24" s="249">
        <v>787</v>
      </c>
      <c r="H24" s="254">
        <v>196</v>
      </c>
      <c r="I24" s="248">
        <v>166</v>
      </c>
      <c r="J24" s="249">
        <v>155</v>
      </c>
      <c r="M24" s="256"/>
      <c r="N24" s="256"/>
      <c r="O24" s="256"/>
      <c r="P24" s="256"/>
      <c r="Q24" s="256"/>
      <c r="R24" s="256"/>
    </row>
    <row r="25" spans="2:18" ht="24.95" customHeight="1" x14ac:dyDescent="0.45">
      <c r="B25" s="244">
        <v>15</v>
      </c>
      <c r="C25" s="245" t="s">
        <v>374</v>
      </c>
      <c r="D25" s="246" t="s">
        <v>375</v>
      </c>
      <c r="E25" s="247">
        <v>105</v>
      </c>
      <c r="F25" s="248">
        <v>74</v>
      </c>
      <c r="G25" s="249">
        <v>142</v>
      </c>
      <c r="H25" s="254">
        <v>19</v>
      </c>
      <c r="I25" s="248">
        <v>12</v>
      </c>
      <c r="J25" s="249">
        <v>18</v>
      </c>
      <c r="M25" s="256"/>
      <c r="N25" s="256"/>
      <c r="O25" s="256"/>
      <c r="P25" s="256"/>
      <c r="Q25" s="256"/>
      <c r="R25" s="256"/>
    </row>
    <row r="26" spans="2:18" ht="24.95" customHeight="1" x14ac:dyDescent="0.45">
      <c r="B26" s="244">
        <v>16</v>
      </c>
      <c r="C26" s="245" t="s">
        <v>376</v>
      </c>
      <c r="D26" s="246" t="s">
        <v>377</v>
      </c>
      <c r="E26" s="247">
        <v>13838</v>
      </c>
      <c r="F26" s="248">
        <v>15882</v>
      </c>
      <c r="G26" s="249">
        <v>19423</v>
      </c>
      <c r="H26" s="254">
        <v>9130</v>
      </c>
      <c r="I26" s="248">
        <v>8850</v>
      </c>
      <c r="J26" s="249">
        <v>10821</v>
      </c>
      <c r="M26" s="256"/>
      <c r="N26" s="256"/>
      <c r="O26" s="257"/>
      <c r="P26" s="257"/>
      <c r="Q26" s="256"/>
      <c r="R26" s="256"/>
    </row>
    <row r="27" spans="2:18" ht="23.1" customHeight="1" x14ac:dyDescent="0.45">
      <c r="B27" s="244">
        <v>17</v>
      </c>
      <c r="C27" s="245" t="s">
        <v>380</v>
      </c>
      <c r="D27" s="246" t="s">
        <v>381</v>
      </c>
      <c r="E27" s="247">
        <v>10954</v>
      </c>
      <c r="F27" s="248">
        <v>13571</v>
      </c>
      <c r="G27" s="249">
        <v>18831</v>
      </c>
      <c r="H27" s="254">
        <v>4588</v>
      </c>
      <c r="I27" s="248">
        <v>4173</v>
      </c>
      <c r="J27" s="249">
        <v>4469</v>
      </c>
      <c r="M27" s="256"/>
      <c r="N27" s="256"/>
      <c r="O27" s="257"/>
      <c r="P27" s="257"/>
      <c r="Q27" s="256"/>
      <c r="R27" s="256"/>
    </row>
    <row r="28" spans="2:18" ht="23.1" customHeight="1" x14ac:dyDescent="0.45">
      <c r="B28" s="244">
        <v>18</v>
      </c>
      <c r="C28" s="245" t="s">
        <v>378</v>
      </c>
      <c r="D28" s="246" t="s">
        <v>379</v>
      </c>
      <c r="E28" s="247">
        <v>12104</v>
      </c>
      <c r="F28" s="248">
        <v>13749</v>
      </c>
      <c r="G28" s="249">
        <v>17913</v>
      </c>
      <c r="H28" s="254">
        <v>10622</v>
      </c>
      <c r="I28" s="248">
        <v>12281</v>
      </c>
      <c r="J28" s="249">
        <v>15347</v>
      </c>
      <c r="M28" s="256"/>
      <c r="N28" s="256"/>
      <c r="O28" s="257"/>
      <c r="P28" s="257"/>
      <c r="Q28" s="256"/>
      <c r="R28" s="256"/>
    </row>
    <row r="29" spans="2:18" ht="23.1" customHeight="1" x14ac:dyDescent="0.45">
      <c r="B29" s="244">
        <v>19</v>
      </c>
      <c r="C29" s="245" t="s">
        <v>382</v>
      </c>
      <c r="D29" s="246" t="s">
        <v>383</v>
      </c>
      <c r="E29" s="247">
        <v>7855</v>
      </c>
      <c r="F29" s="248">
        <v>9836</v>
      </c>
      <c r="G29" s="249">
        <v>12525</v>
      </c>
      <c r="H29" s="254">
        <v>3443</v>
      </c>
      <c r="I29" s="248">
        <v>3386</v>
      </c>
      <c r="J29" s="249">
        <v>3371</v>
      </c>
      <c r="M29" s="256"/>
      <c r="N29" s="256"/>
      <c r="O29" s="257"/>
      <c r="P29" s="257"/>
      <c r="Q29" s="256"/>
      <c r="R29" s="256"/>
    </row>
    <row r="30" spans="2:18" ht="24.95" customHeight="1" x14ac:dyDescent="0.45">
      <c r="B30" s="244">
        <v>20</v>
      </c>
      <c r="C30" s="245" t="s">
        <v>384</v>
      </c>
      <c r="D30" s="246" t="s">
        <v>385</v>
      </c>
      <c r="E30" s="247">
        <v>3290</v>
      </c>
      <c r="F30" s="248">
        <v>3764</v>
      </c>
      <c r="G30" s="249">
        <v>2739</v>
      </c>
      <c r="H30" s="254">
        <v>-970</v>
      </c>
      <c r="I30" s="248">
        <v>298</v>
      </c>
      <c r="J30" s="249">
        <v>-911</v>
      </c>
      <c r="M30" s="256"/>
      <c r="N30" s="256"/>
      <c r="O30" s="257"/>
      <c r="P30" s="257"/>
      <c r="Q30" s="256"/>
      <c r="R30" s="256"/>
    </row>
    <row r="31" spans="2:18" ht="23.1" customHeight="1" x14ac:dyDescent="0.45">
      <c r="B31" s="244">
        <v>21</v>
      </c>
      <c r="C31" s="245" t="s">
        <v>830</v>
      </c>
      <c r="D31" s="246" t="s">
        <v>386</v>
      </c>
      <c r="E31" s="247">
        <v>1474</v>
      </c>
      <c r="F31" s="248">
        <v>1483</v>
      </c>
      <c r="G31" s="249">
        <v>2211</v>
      </c>
      <c r="H31" s="254">
        <v>1230</v>
      </c>
      <c r="I31" s="248">
        <v>1197</v>
      </c>
      <c r="J31" s="249">
        <v>1845</v>
      </c>
      <c r="M31" s="256"/>
      <c r="N31" s="256"/>
      <c r="O31" s="257"/>
      <c r="P31" s="257"/>
      <c r="Q31" s="256"/>
      <c r="R31" s="256"/>
    </row>
    <row r="32" spans="2:18" ht="23.1" customHeight="1" x14ac:dyDescent="0.45">
      <c r="B32" s="244">
        <v>22</v>
      </c>
      <c r="C32" s="245" t="s">
        <v>387</v>
      </c>
      <c r="D32" s="246" t="s">
        <v>388</v>
      </c>
      <c r="E32" s="247">
        <v>58</v>
      </c>
      <c r="F32" s="248">
        <v>31</v>
      </c>
      <c r="G32" s="249">
        <v>62</v>
      </c>
      <c r="H32" s="254">
        <v>58</v>
      </c>
      <c r="I32" s="248">
        <v>27</v>
      </c>
      <c r="J32" s="249">
        <v>32</v>
      </c>
      <c r="M32" s="256"/>
      <c r="N32" s="256"/>
      <c r="O32" s="257"/>
      <c r="P32" s="257"/>
      <c r="Q32" s="256"/>
      <c r="R32" s="256"/>
    </row>
    <row r="33" spans="2:18" ht="23.1" customHeight="1" x14ac:dyDescent="0.45">
      <c r="B33" s="244">
        <v>23</v>
      </c>
      <c r="C33" s="245" t="s">
        <v>389</v>
      </c>
      <c r="D33" s="246" t="s">
        <v>390</v>
      </c>
      <c r="E33" s="247">
        <v>151515</v>
      </c>
      <c r="F33" s="248">
        <v>163570</v>
      </c>
      <c r="G33" s="249">
        <v>214074</v>
      </c>
      <c r="H33" s="254">
        <v>109223</v>
      </c>
      <c r="I33" s="248">
        <v>104444</v>
      </c>
      <c r="J33" s="249">
        <v>143572</v>
      </c>
      <c r="M33" s="256"/>
      <c r="N33" s="256"/>
      <c r="O33" s="257"/>
      <c r="P33" s="257"/>
      <c r="Q33" s="256"/>
      <c r="R33" s="256"/>
    </row>
    <row r="34" spans="2:18" ht="23.1" customHeight="1" x14ac:dyDescent="0.45">
      <c r="B34" s="244">
        <v>24</v>
      </c>
      <c r="C34" s="245" t="s">
        <v>391</v>
      </c>
      <c r="D34" s="246" t="s">
        <v>392</v>
      </c>
      <c r="E34" s="247">
        <v>71947</v>
      </c>
      <c r="F34" s="248">
        <v>92504</v>
      </c>
      <c r="G34" s="249">
        <v>152495</v>
      </c>
      <c r="H34" s="254">
        <v>27165</v>
      </c>
      <c r="I34" s="248">
        <v>27176</v>
      </c>
      <c r="J34" s="249">
        <v>57413</v>
      </c>
      <c r="M34" s="256"/>
      <c r="N34" s="256"/>
      <c r="O34" s="257"/>
      <c r="P34" s="257"/>
      <c r="Q34" s="256"/>
      <c r="R34" s="256"/>
    </row>
    <row r="35" spans="2:18" ht="24.95" customHeight="1" x14ac:dyDescent="0.45">
      <c r="B35" s="250">
        <v>25</v>
      </c>
      <c r="C35" s="258" t="s">
        <v>393</v>
      </c>
      <c r="D35" s="259" t="s">
        <v>394</v>
      </c>
      <c r="E35" s="251">
        <v>82470</v>
      </c>
      <c r="F35" s="252">
        <v>89134</v>
      </c>
      <c r="G35" s="253">
        <v>120839</v>
      </c>
      <c r="H35" s="260">
        <v>62670</v>
      </c>
      <c r="I35" s="252">
        <v>58810</v>
      </c>
      <c r="J35" s="253">
        <v>82403</v>
      </c>
      <c r="M35" s="256"/>
      <c r="N35" s="256"/>
      <c r="O35" s="257"/>
      <c r="P35" s="257"/>
      <c r="Q35" s="256"/>
      <c r="R35" s="256"/>
    </row>
    <row r="36" spans="2:18" ht="24.95" customHeight="1" x14ac:dyDescent="0.45">
      <c r="B36" s="244">
        <v>26</v>
      </c>
      <c r="C36" s="245" t="s">
        <v>395</v>
      </c>
      <c r="D36" s="246" t="s">
        <v>396</v>
      </c>
      <c r="E36" s="247">
        <v>58384</v>
      </c>
      <c r="F36" s="248">
        <v>75649</v>
      </c>
      <c r="G36" s="249">
        <v>103307</v>
      </c>
      <c r="H36" s="247">
        <v>38656</v>
      </c>
      <c r="I36" s="248">
        <v>52591</v>
      </c>
      <c r="J36" s="249">
        <v>67283</v>
      </c>
      <c r="M36" s="256"/>
      <c r="N36" s="256"/>
      <c r="O36" s="257"/>
      <c r="P36" s="257"/>
      <c r="Q36" s="256"/>
      <c r="R36" s="256"/>
    </row>
    <row r="37" spans="2:18" ht="24.95" customHeight="1" x14ac:dyDescent="0.45">
      <c r="B37" s="244">
        <v>27</v>
      </c>
      <c r="C37" s="245" t="s">
        <v>399</v>
      </c>
      <c r="D37" s="246" t="s">
        <v>400</v>
      </c>
      <c r="E37" s="247">
        <v>31036</v>
      </c>
      <c r="F37" s="248">
        <v>35322</v>
      </c>
      <c r="G37" s="249">
        <v>49943</v>
      </c>
      <c r="H37" s="247">
        <v>27052</v>
      </c>
      <c r="I37" s="248">
        <v>29888</v>
      </c>
      <c r="J37" s="249">
        <v>42387</v>
      </c>
      <c r="M37" s="256"/>
      <c r="N37" s="256"/>
      <c r="O37" s="257"/>
      <c r="P37" s="257"/>
      <c r="Q37" s="256"/>
      <c r="R37" s="256"/>
    </row>
    <row r="38" spans="2:18" ht="24.95" customHeight="1" x14ac:dyDescent="0.45">
      <c r="B38" s="244">
        <v>28</v>
      </c>
      <c r="C38" s="245" t="s">
        <v>397</v>
      </c>
      <c r="D38" s="246" t="s">
        <v>398</v>
      </c>
      <c r="E38" s="247">
        <v>40425</v>
      </c>
      <c r="F38" s="248">
        <v>40741</v>
      </c>
      <c r="G38" s="249">
        <v>46547</v>
      </c>
      <c r="H38" s="247">
        <v>34385</v>
      </c>
      <c r="I38" s="248">
        <v>33979</v>
      </c>
      <c r="J38" s="249">
        <v>40839</v>
      </c>
      <c r="M38" s="256"/>
      <c r="N38" s="256"/>
      <c r="O38" s="256"/>
      <c r="P38" s="256"/>
      <c r="Q38" s="256"/>
      <c r="R38" s="256"/>
    </row>
    <row r="39" spans="2:18" ht="24.95" customHeight="1" x14ac:dyDescent="0.45">
      <c r="B39" s="244">
        <v>29</v>
      </c>
      <c r="C39" s="245" t="s">
        <v>745</v>
      </c>
      <c r="D39" s="246" t="s">
        <v>401</v>
      </c>
      <c r="E39" s="247">
        <v>18210</v>
      </c>
      <c r="F39" s="248">
        <v>21062</v>
      </c>
      <c r="G39" s="249">
        <v>31597</v>
      </c>
      <c r="H39" s="247">
        <v>8318</v>
      </c>
      <c r="I39" s="248">
        <v>9898</v>
      </c>
      <c r="J39" s="249">
        <v>15933</v>
      </c>
    </row>
    <row r="40" spans="2:18" ht="24.95" customHeight="1" thickBot="1" x14ac:dyDescent="0.5">
      <c r="B40" s="261">
        <v>30</v>
      </c>
      <c r="C40" s="262" t="s">
        <v>402</v>
      </c>
      <c r="D40" s="263" t="s">
        <v>403</v>
      </c>
      <c r="E40" s="264">
        <v>11198</v>
      </c>
      <c r="F40" s="265">
        <v>13003</v>
      </c>
      <c r="G40" s="266">
        <v>18418</v>
      </c>
      <c r="H40" s="264">
        <v>10304</v>
      </c>
      <c r="I40" s="265">
        <v>12017</v>
      </c>
      <c r="J40" s="266">
        <v>17066</v>
      </c>
    </row>
    <row r="41" spans="2:18" ht="24.75" customHeight="1" thickTop="1" x14ac:dyDescent="0.45">
      <c r="B41" s="542" t="s">
        <v>35</v>
      </c>
      <c r="C41" s="542"/>
      <c r="D41" s="542"/>
      <c r="E41" s="256"/>
      <c r="F41" s="256"/>
      <c r="G41" s="543" t="s">
        <v>34</v>
      </c>
      <c r="H41" s="543"/>
      <c r="I41" s="543"/>
      <c r="J41" s="543"/>
    </row>
    <row r="43" spans="2:18" ht="18" customHeight="1" x14ac:dyDescent="0.45"/>
    <row r="44" spans="2:18" ht="21.75" x14ac:dyDescent="0.45">
      <c r="B44" s="267"/>
      <c r="C44" s="268"/>
      <c r="D44" s="267" t="s">
        <v>7</v>
      </c>
      <c r="E44" s="267"/>
      <c r="F44" s="267"/>
      <c r="G44" s="267"/>
      <c r="H44" s="269" t="s">
        <v>7</v>
      </c>
      <c r="I44" s="267"/>
      <c r="J44" s="267"/>
    </row>
    <row r="45" spans="2:18" ht="21.75" x14ac:dyDescent="0.55000000000000004">
      <c r="B45" s="527" t="s">
        <v>36</v>
      </c>
      <c r="C45" s="527"/>
      <c r="D45" s="527"/>
      <c r="E45" s="527"/>
      <c r="F45" s="527"/>
      <c r="G45" s="527"/>
      <c r="H45" s="527"/>
      <c r="I45" s="527"/>
      <c r="J45" s="527"/>
    </row>
    <row r="46" spans="2:18" s="270" customFormat="1" ht="24.95" customHeight="1" x14ac:dyDescent="0.2">
      <c r="B46" s="528" t="s">
        <v>37</v>
      </c>
      <c r="C46" s="528"/>
      <c r="D46" s="528"/>
      <c r="E46" s="528"/>
      <c r="F46" s="528"/>
      <c r="G46" s="528"/>
      <c r="H46" s="528"/>
      <c r="I46" s="528"/>
      <c r="J46" s="528"/>
    </row>
    <row r="47" spans="2:18" ht="21.75" x14ac:dyDescent="0.55000000000000004">
      <c r="B47" s="529" t="s">
        <v>707</v>
      </c>
      <c r="C47" s="527"/>
      <c r="D47" s="527"/>
      <c r="E47" s="527"/>
      <c r="F47" s="527"/>
      <c r="G47" s="527"/>
      <c r="H47" s="527"/>
      <c r="I47" s="527"/>
      <c r="J47" s="527"/>
    </row>
    <row r="48" spans="2:18" ht="21.75" x14ac:dyDescent="0.45">
      <c r="B48" s="267"/>
      <c r="C48" s="268"/>
      <c r="D48" s="267"/>
      <c r="E48" s="267"/>
      <c r="F48" s="267"/>
      <c r="G48" s="267"/>
      <c r="H48" s="267"/>
      <c r="I48" s="267"/>
      <c r="J48" s="267"/>
    </row>
    <row r="49" spans="2:18" ht="19.5" customHeight="1" thickBot="1" x14ac:dyDescent="0.5">
      <c r="B49" s="547" t="s">
        <v>0</v>
      </c>
      <c r="C49" s="547"/>
      <c r="D49" s="267"/>
      <c r="E49" s="267"/>
      <c r="F49" s="267"/>
      <c r="G49" s="267"/>
      <c r="H49" s="545" t="s">
        <v>23</v>
      </c>
      <c r="I49" s="545"/>
      <c r="J49" s="545"/>
    </row>
    <row r="50" spans="2:18" ht="21.95" customHeight="1" thickTop="1" x14ac:dyDescent="0.55000000000000004">
      <c r="B50" s="537" t="s">
        <v>28</v>
      </c>
      <c r="C50" s="546" t="s">
        <v>29</v>
      </c>
      <c r="D50" s="546"/>
      <c r="E50" s="548" t="s">
        <v>32</v>
      </c>
      <c r="F50" s="525"/>
      <c r="G50" s="526"/>
      <c r="H50" s="525" t="s">
        <v>2</v>
      </c>
      <c r="I50" s="525"/>
      <c r="J50" s="526"/>
    </row>
    <row r="51" spans="2:18" ht="20.100000000000001" customHeight="1" thickBot="1" x14ac:dyDescent="0.5">
      <c r="B51" s="538"/>
      <c r="C51" s="536"/>
      <c r="D51" s="536"/>
      <c r="E51" s="534" t="s">
        <v>33</v>
      </c>
      <c r="F51" s="536"/>
      <c r="G51" s="535"/>
      <c r="H51" s="536" t="s">
        <v>13</v>
      </c>
      <c r="I51" s="536"/>
      <c r="J51" s="535"/>
    </row>
    <row r="52" spans="2:18" ht="24.95" customHeight="1" thickBot="1" x14ac:dyDescent="0.5">
      <c r="B52" s="538"/>
      <c r="C52" s="536" t="s">
        <v>30</v>
      </c>
      <c r="D52" s="544"/>
      <c r="E52" s="271" t="s">
        <v>350</v>
      </c>
      <c r="F52" s="272" t="s">
        <v>351</v>
      </c>
      <c r="G52" s="273" t="s">
        <v>708</v>
      </c>
      <c r="H52" s="274" t="s">
        <v>350</v>
      </c>
      <c r="I52" s="274" t="s">
        <v>351</v>
      </c>
      <c r="J52" s="275" t="s">
        <v>708</v>
      </c>
    </row>
    <row r="53" spans="2:18" ht="24.95" customHeight="1" thickTop="1" x14ac:dyDescent="0.45">
      <c r="B53" s="276">
        <v>31</v>
      </c>
      <c r="C53" s="277" t="s">
        <v>404</v>
      </c>
      <c r="D53" s="278" t="s">
        <v>405</v>
      </c>
      <c r="E53" s="279">
        <v>2304</v>
      </c>
      <c r="F53" s="280">
        <v>1949</v>
      </c>
      <c r="G53" s="281">
        <v>1301</v>
      </c>
      <c r="H53" s="282">
        <v>1946</v>
      </c>
      <c r="I53" s="283">
        <v>1655</v>
      </c>
      <c r="J53" s="284">
        <v>847</v>
      </c>
    </row>
    <row r="54" spans="2:18" ht="24.95" customHeight="1" x14ac:dyDescent="0.45">
      <c r="B54" s="244">
        <v>32</v>
      </c>
      <c r="C54" s="285" t="s">
        <v>831</v>
      </c>
      <c r="D54" s="286" t="s">
        <v>406</v>
      </c>
      <c r="E54" s="287">
        <v>844</v>
      </c>
      <c r="F54" s="248">
        <v>733</v>
      </c>
      <c r="G54" s="249">
        <v>973</v>
      </c>
      <c r="H54" s="254">
        <v>558</v>
      </c>
      <c r="I54" s="247">
        <v>335</v>
      </c>
      <c r="J54" s="221">
        <v>549</v>
      </c>
    </row>
    <row r="55" spans="2:18" ht="24.95" customHeight="1" x14ac:dyDescent="0.45">
      <c r="B55" s="244">
        <v>33</v>
      </c>
      <c r="C55" s="285" t="s">
        <v>407</v>
      </c>
      <c r="D55" s="286" t="s">
        <v>408</v>
      </c>
      <c r="E55" s="287">
        <v>13594</v>
      </c>
      <c r="F55" s="248">
        <v>15862</v>
      </c>
      <c r="G55" s="249">
        <v>21068</v>
      </c>
      <c r="H55" s="254">
        <v>10526</v>
      </c>
      <c r="I55" s="247">
        <v>11476</v>
      </c>
      <c r="J55" s="221">
        <v>16208</v>
      </c>
    </row>
    <row r="56" spans="2:18" ht="24.95" customHeight="1" x14ac:dyDescent="0.45">
      <c r="B56" s="244">
        <v>34</v>
      </c>
      <c r="C56" s="285" t="s">
        <v>409</v>
      </c>
      <c r="D56" s="286" t="s">
        <v>410</v>
      </c>
      <c r="E56" s="287">
        <v>2102</v>
      </c>
      <c r="F56" s="248">
        <v>1834</v>
      </c>
      <c r="G56" s="249">
        <v>3582</v>
      </c>
      <c r="H56" s="254">
        <v>2030</v>
      </c>
      <c r="I56" s="247">
        <v>1754</v>
      </c>
      <c r="J56" s="221">
        <v>3416</v>
      </c>
    </row>
    <row r="57" spans="2:18" ht="24.95" customHeight="1" x14ac:dyDescent="0.45">
      <c r="B57" s="244">
        <v>35</v>
      </c>
      <c r="C57" s="285" t="s">
        <v>411</v>
      </c>
      <c r="D57" s="286" t="s">
        <v>412</v>
      </c>
      <c r="E57" s="287">
        <v>352</v>
      </c>
      <c r="F57" s="248">
        <v>455</v>
      </c>
      <c r="G57" s="249">
        <v>555</v>
      </c>
      <c r="H57" s="254">
        <v>-184</v>
      </c>
      <c r="I57" s="247">
        <v>-223</v>
      </c>
      <c r="J57" s="221">
        <v>-415</v>
      </c>
    </row>
    <row r="58" spans="2:18" ht="24.95" customHeight="1" x14ac:dyDescent="0.45">
      <c r="B58" s="244">
        <v>36</v>
      </c>
      <c r="C58" s="285" t="s">
        <v>413</v>
      </c>
      <c r="D58" s="286" t="s">
        <v>414</v>
      </c>
      <c r="E58" s="287">
        <v>9003</v>
      </c>
      <c r="F58" s="248">
        <v>8861</v>
      </c>
      <c r="G58" s="249">
        <v>11292</v>
      </c>
      <c r="H58" s="254">
        <v>-6465</v>
      </c>
      <c r="I58" s="247">
        <v>-5731</v>
      </c>
      <c r="J58" s="221">
        <v>-7256</v>
      </c>
    </row>
    <row r="59" spans="2:18" ht="24.95" customHeight="1" x14ac:dyDescent="0.45">
      <c r="B59" s="244">
        <v>37</v>
      </c>
      <c r="C59" s="285" t="s">
        <v>415</v>
      </c>
      <c r="D59" s="286" t="s">
        <v>416</v>
      </c>
      <c r="E59" s="287">
        <v>2140</v>
      </c>
      <c r="F59" s="248">
        <v>2610</v>
      </c>
      <c r="G59" s="249">
        <v>3391</v>
      </c>
      <c r="H59" s="254">
        <v>34</v>
      </c>
      <c r="I59" s="247">
        <v>-526</v>
      </c>
      <c r="J59" s="221">
        <v>-1009</v>
      </c>
    </row>
    <row r="60" spans="2:18" ht="30.75" customHeight="1" x14ac:dyDescent="0.45">
      <c r="B60" s="244">
        <v>38</v>
      </c>
      <c r="C60" s="288" t="s">
        <v>417</v>
      </c>
      <c r="D60" s="286" t="s">
        <v>418</v>
      </c>
      <c r="E60" s="287">
        <v>157041</v>
      </c>
      <c r="F60" s="248">
        <v>193284</v>
      </c>
      <c r="G60" s="249">
        <v>254628</v>
      </c>
      <c r="H60" s="254">
        <v>81437</v>
      </c>
      <c r="I60" s="247">
        <v>101580</v>
      </c>
      <c r="J60" s="221">
        <v>136414</v>
      </c>
    </row>
    <row r="61" spans="2:18" ht="24.95" customHeight="1" x14ac:dyDescent="0.45">
      <c r="B61" s="244">
        <v>39</v>
      </c>
      <c r="C61" s="285" t="s">
        <v>419</v>
      </c>
      <c r="D61" s="286" t="s">
        <v>420</v>
      </c>
      <c r="E61" s="287">
        <v>7989</v>
      </c>
      <c r="F61" s="248">
        <v>10147</v>
      </c>
      <c r="G61" s="249">
        <v>14482</v>
      </c>
      <c r="H61" s="254">
        <v>2863</v>
      </c>
      <c r="I61" s="247">
        <v>2979</v>
      </c>
      <c r="J61" s="221">
        <v>890</v>
      </c>
    </row>
    <row r="62" spans="2:18" ht="24.95" customHeight="1" x14ac:dyDescent="0.45">
      <c r="B62" s="244">
        <v>40</v>
      </c>
      <c r="C62" s="285" t="s">
        <v>421</v>
      </c>
      <c r="D62" s="286" t="s">
        <v>422</v>
      </c>
      <c r="E62" s="287">
        <v>11467</v>
      </c>
      <c r="F62" s="248">
        <v>12969</v>
      </c>
      <c r="G62" s="249">
        <v>20641</v>
      </c>
      <c r="H62" s="254">
        <v>487</v>
      </c>
      <c r="I62" s="247">
        <v>-159</v>
      </c>
      <c r="J62" s="221">
        <v>-1061</v>
      </c>
    </row>
    <row r="63" spans="2:18" ht="24.95" customHeight="1" x14ac:dyDescent="0.45">
      <c r="B63" s="244">
        <v>41</v>
      </c>
      <c r="C63" s="285" t="s">
        <v>423</v>
      </c>
      <c r="D63" s="286" t="s">
        <v>424</v>
      </c>
      <c r="E63" s="287">
        <v>2763</v>
      </c>
      <c r="F63" s="248">
        <v>3251</v>
      </c>
      <c r="G63" s="249">
        <v>3140</v>
      </c>
      <c r="H63" s="254">
        <v>-433</v>
      </c>
      <c r="I63" s="247">
        <v>235</v>
      </c>
      <c r="J63" s="221">
        <v>-96</v>
      </c>
      <c r="L63" s="289"/>
      <c r="M63" s="289"/>
      <c r="N63" s="289"/>
      <c r="O63" s="289"/>
      <c r="P63" s="289"/>
      <c r="Q63" s="289"/>
      <c r="R63" s="289"/>
    </row>
    <row r="64" spans="2:18" ht="24.95" customHeight="1" x14ac:dyDescent="0.45">
      <c r="B64" s="244">
        <v>42</v>
      </c>
      <c r="C64" s="285" t="s">
        <v>425</v>
      </c>
      <c r="D64" s="286" t="s">
        <v>426</v>
      </c>
      <c r="E64" s="287">
        <v>1592</v>
      </c>
      <c r="F64" s="248">
        <v>2252</v>
      </c>
      <c r="G64" s="249">
        <v>2443</v>
      </c>
      <c r="H64" s="247">
        <v>-1590</v>
      </c>
      <c r="I64" s="247">
        <v>-2110</v>
      </c>
      <c r="J64" s="221">
        <v>-2225</v>
      </c>
      <c r="L64" s="289"/>
      <c r="M64" s="289"/>
      <c r="N64" s="289"/>
      <c r="O64" s="289"/>
      <c r="P64" s="289"/>
      <c r="Q64" s="289"/>
      <c r="R64" s="289"/>
    </row>
    <row r="65" spans="2:21" ht="24.95" customHeight="1" x14ac:dyDescent="0.45">
      <c r="B65" s="244">
        <v>43</v>
      </c>
      <c r="C65" s="285" t="s">
        <v>429</v>
      </c>
      <c r="D65" s="286" t="s">
        <v>430</v>
      </c>
      <c r="E65" s="287">
        <v>29909</v>
      </c>
      <c r="F65" s="248">
        <v>32620</v>
      </c>
      <c r="G65" s="249">
        <v>40190</v>
      </c>
      <c r="H65" s="247">
        <v>8809</v>
      </c>
      <c r="I65" s="247">
        <v>1858</v>
      </c>
      <c r="J65" s="221">
        <v>5614</v>
      </c>
      <c r="L65" s="290"/>
      <c r="M65" s="290"/>
      <c r="N65" s="290"/>
      <c r="O65" s="290"/>
      <c r="P65" s="290"/>
      <c r="Q65" s="290"/>
      <c r="R65" s="289"/>
    </row>
    <row r="66" spans="2:21" ht="24.95" customHeight="1" x14ac:dyDescent="0.45">
      <c r="B66" s="244">
        <v>44</v>
      </c>
      <c r="C66" s="285" t="s">
        <v>427</v>
      </c>
      <c r="D66" s="286" t="s">
        <v>428</v>
      </c>
      <c r="E66" s="287">
        <v>25952</v>
      </c>
      <c r="F66" s="248">
        <v>34423</v>
      </c>
      <c r="G66" s="249">
        <v>37635</v>
      </c>
      <c r="H66" s="247">
        <v>-16494</v>
      </c>
      <c r="I66" s="247">
        <v>-25621</v>
      </c>
      <c r="J66" s="221">
        <v>-26459</v>
      </c>
      <c r="L66" s="290"/>
      <c r="M66" s="257"/>
      <c r="N66" s="257"/>
      <c r="O66" s="290"/>
      <c r="P66" s="290"/>
      <c r="Q66" s="290"/>
      <c r="R66" s="289"/>
      <c r="S66" s="256"/>
      <c r="T66" s="256"/>
      <c r="U66" s="256"/>
    </row>
    <row r="67" spans="2:21" ht="24.95" customHeight="1" x14ac:dyDescent="0.45">
      <c r="B67" s="244">
        <v>45</v>
      </c>
      <c r="C67" s="285" t="s">
        <v>431</v>
      </c>
      <c r="D67" s="286" t="s">
        <v>432</v>
      </c>
      <c r="E67" s="287">
        <v>25502</v>
      </c>
      <c r="F67" s="248">
        <v>26879</v>
      </c>
      <c r="G67" s="249">
        <v>33812</v>
      </c>
      <c r="H67" s="247">
        <v>5338</v>
      </c>
      <c r="I67" s="247">
        <v>3881</v>
      </c>
      <c r="J67" s="221">
        <v>3324</v>
      </c>
      <c r="L67" s="290"/>
      <c r="M67" s="257"/>
      <c r="N67" s="257"/>
      <c r="O67" s="290"/>
      <c r="P67" s="290"/>
      <c r="Q67" s="290"/>
      <c r="R67" s="289"/>
      <c r="S67" s="256"/>
      <c r="T67" s="256"/>
      <c r="U67" s="256"/>
    </row>
    <row r="68" spans="2:21" ht="24.95" customHeight="1" x14ac:dyDescent="0.45">
      <c r="B68" s="244">
        <v>46</v>
      </c>
      <c r="C68" s="285" t="s">
        <v>433</v>
      </c>
      <c r="D68" s="286" t="s">
        <v>832</v>
      </c>
      <c r="E68" s="287">
        <v>28196</v>
      </c>
      <c r="F68" s="248">
        <v>23182</v>
      </c>
      <c r="G68" s="249">
        <v>30008</v>
      </c>
      <c r="H68" s="247">
        <v>20466</v>
      </c>
      <c r="I68" s="247">
        <v>14078</v>
      </c>
      <c r="J68" s="221">
        <v>19050</v>
      </c>
      <c r="L68" s="290"/>
      <c r="M68" s="257"/>
      <c r="N68" s="257"/>
      <c r="O68" s="290"/>
      <c r="P68" s="290"/>
      <c r="Q68" s="290"/>
      <c r="R68" s="289"/>
      <c r="S68" s="256"/>
      <c r="T68" s="256"/>
      <c r="U68" s="256"/>
    </row>
    <row r="69" spans="2:21" ht="24.95" customHeight="1" x14ac:dyDescent="0.45">
      <c r="B69" s="244">
        <v>47</v>
      </c>
      <c r="C69" s="285" t="s">
        <v>434</v>
      </c>
      <c r="D69" s="286" t="s">
        <v>435</v>
      </c>
      <c r="E69" s="287">
        <v>16297</v>
      </c>
      <c r="F69" s="248">
        <v>19419</v>
      </c>
      <c r="G69" s="249">
        <v>26113</v>
      </c>
      <c r="H69" s="247">
        <v>10537</v>
      </c>
      <c r="I69" s="247">
        <v>10561</v>
      </c>
      <c r="J69" s="221">
        <v>15985</v>
      </c>
      <c r="L69" s="290"/>
      <c r="M69" s="257"/>
      <c r="N69" s="257"/>
      <c r="O69" s="290"/>
      <c r="P69" s="290"/>
      <c r="Q69" s="290"/>
      <c r="R69" s="289"/>
      <c r="S69" s="256"/>
      <c r="T69" s="256"/>
      <c r="U69" s="256"/>
    </row>
    <row r="70" spans="2:21" ht="24.95" customHeight="1" x14ac:dyDescent="0.45">
      <c r="B70" s="244">
        <v>48</v>
      </c>
      <c r="C70" s="285" t="s">
        <v>438</v>
      </c>
      <c r="D70" s="286" t="s">
        <v>439</v>
      </c>
      <c r="E70" s="287">
        <v>14122</v>
      </c>
      <c r="F70" s="248">
        <v>14986</v>
      </c>
      <c r="G70" s="249">
        <v>19527</v>
      </c>
      <c r="H70" s="247">
        <v>7370</v>
      </c>
      <c r="I70" s="247">
        <v>6768</v>
      </c>
      <c r="J70" s="221">
        <v>8207</v>
      </c>
      <c r="L70" s="290"/>
      <c r="M70" s="257"/>
      <c r="N70" s="257"/>
      <c r="O70" s="290"/>
      <c r="P70" s="290"/>
      <c r="Q70" s="290"/>
      <c r="R70" s="289"/>
      <c r="S70" s="256"/>
      <c r="T70" s="256"/>
      <c r="U70" s="256"/>
    </row>
    <row r="71" spans="2:21" ht="24.95" customHeight="1" x14ac:dyDescent="0.45">
      <c r="B71" s="244">
        <v>49</v>
      </c>
      <c r="C71" s="285" t="s">
        <v>436</v>
      </c>
      <c r="D71" s="286" t="s">
        <v>437</v>
      </c>
      <c r="E71" s="287">
        <v>14161</v>
      </c>
      <c r="F71" s="248">
        <v>17345</v>
      </c>
      <c r="G71" s="249">
        <v>18787</v>
      </c>
      <c r="H71" s="247">
        <v>-6475</v>
      </c>
      <c r="I71" s="247">
        <v>-8995</v>
      </c>
      <c r="J71" s="221">
        <v>-11663</v>
      </c>
      <c r="L71" s="290"/>
      <c r="M71" s="257"/>
      <c r="N71" s="257"/>
      <c r="O71" s="290"/>
      <c r="P71" s="290"/>
      <c r="Q71" s="290"/>
      <c r="R71" s="289"/>
      <c r="S71" s="256"/>
      <c r="T71" s="256"/>
      <c r="U71" s="256"/>
    </row>
    <row r="72" spans="2:21" ht="24.95" customHeight="1" x14ac:dyDescent="0.45">
      <c r="B72" s="244">
        <v>50</v>
      </c>
      <c r="C72" s="285" t="s">
        <v>442</v>
      </c>
      <c r="D72" s="286" t="s">
        <v>443</v>
      </c>
      <c r="E72" s="287">
        <v>5950</v>
      </c>
      <c r="F72" s="248">
        <v>5775</v>
      </c>
      <c r="G72" s="249">
        <v>8979</v>
      </c>
      <c r="H72" s="247">
        <v>-2402</v>
      </c>
      <c r="I72" s="247">
        <v>-4861</v>
      </c>
      <c r="J72" s="221">
        <v>-6501</v>
      </c>
      <c r="L72" s="290"/>
      <c r="M72" s="257"/>
      <c r="N72" s="257"/>
      <c r="O72" s="290"/>
      <c r="P72" s="290"/>
      <c r="Q72" s="290"/>
      <c r="R72" s="289"/>
      <c r="S72" s="256"/>
      <c r="T72" s="256"/>
      <c r="U72" s="256"/>
    </row>
    <row r="73" spans="2:21" ht="24.95" customHeight="1" x14ac:dyDescent="0.45">
      <c r="B73" s="244">
        <v>51</v>
      </c>
      <c r="C73" s="285" t="s">
        <v>440</v>
      </c>
      <c r="D73" s="286" t="s">
        <v>441</v>
      </c>
      <c r="E73" s="287">
        <v>9095</v>
      </c>
      <c r="F73" s="248">
        <v>7383</v>
      </c>
      <c r="G73" s="249">
        <v>8253</v>
      </c>
      <c r="H73" s="247">
        <v>8421</v>
      </c>
      <c r="I73" s="247">
        <v>6681</v>
      </c>
      <c r="J73" s="221">
        <v>7401</v>
      </c>
      <c r="L73" s="290"/>
      <c r="M73" s="257"/>
      <c r="N73" s="257"/>
      <c r="O73" s="290"/>
      <c r="P73" s="290"/>
      <c r="Q73" s="290"/>
      <c r="R73" s="289"/>
      <c r="S73" s="256"/>
      <c r="T73" s="256"/>
      <c r="U73" s="256"/>
    </row>
    <row r="74" spans="2:21" ht="24.95" customHeight="1" x14ac:dyDescent="0.45">
      <c r="B74" s="244">
        <v>52</v>
      </c>
      <c r="C74" s="285" t="s">
        <v>444</v>
      </c>
      <c r="D74" s="286" t="s">
        <v>445</v>
      </c>
      <c r="E74" s="287">
        <v>4167</v>
      </c>
      <c r="F74" s="248">
        <v>4987</v>
      </c>
      <c r="G74" s="249">
        <v>6129</v>
      </c>
      <c r="H74" s="247">
        <v>-3841</v>
      </c>
      <c r="I74" s="247">
        <v>-4549</v>
      </c>
      <c r="J74" s="221">
        <v>-5579</v>
      </c>
      <c r="L74" s="290"/>
      <c r="M74" s="257"/>
      <c r="N74" s="257"/>
      <c r="O74" s="290"/>
      <c r="P74" s="290"/>
      <c r="Q74" s="290"/>
      <c r="R74" s="289"/>
      <c r="S74" s="256"/>
      <c r="T74" s="256"/>
      <c r="U74" s="256"/>
    </row>
    <row r="75" spans="2:21" ht="24.95" customHeight="1" x14ac:dyDescent="0.45">
      <c r="B75" s="244">
        <v>53</v>
      </c>
      <c r="C75" s="285" t="s">
        <v>446</v>
      </c>
      <c r="D75" s="286" t="s">
        <v>447</v>
      </c>
      <c r="E75" s="287">
        <v>4400</v>
      </c>
      <c r="F75" s="248">
        <v>4827</v>
      </c>
      <c r="G75" s="249">
        <v>4633</v>
      </c>
      <c r="H75" s="247">
        <v>-4392</v>
      </c>
      <c r="I75" s="247">
        <v>-4809</v>
      </c>
      <c r="J75" s="221">
        <v>-4433</v>
      </c>
      <c r="L75" s="290"/>
      <c r="M75" s="257"/>
      <c r="N75" s="257"/>
      <c r="O75" s="290"/>
      <c r="P75" s="290"/>
      <c r="Q75" s="290"/>
      <c r="R75" s="289"/>
      <c r="S75" s="256"/>
      <c r="T75" s="256"/>
      <c r="U75" s="256"/>
    </row>
    <row r="76" spans="2:21" ht="24.95" customHeight="1" x14ac:dyDescent="0.45">
      <c r="B76" s="244">
        <v>54</v>
      </c>
      <c r="C76" s="285" t="s">
        <v>449</v>
      </c>
      <c r="D76" s="286" t="s">
        <v>450</v>
      </c>
      <c r="E76" s="287">
        <v>2474</v>
      </c>
      <c r="F76" s="248">
        <v>3163</v>
      </c>
      <c r="G76" s="249">
        <v>4300</v>
      </c>
      <c r="H76" s="247">
        <v>-2452</v>
      </c>
      <c r="I76" s="247">
        <v>-3155</v>
      </c>
      <c r="J76" s="221">
        <v>-4154</v>
      </c>
      <c r="L76" s="290"/>
      <c r="M76" s="257"/>
      <c r="N76" s="257"/>
      <c r="O76" s="290"/>
      <c r="P76" s="290"/>
      <c r="Q76" s="290"/>
      <c r="R76" s="289"/>
      <c r="S76" s="256"/>
      <c r="T76" s="256"/>
      <c r="U76" s="256"/>
    </row>
    <row r="77" spans="2:21" ht="24.95" customHeight="1" x14ac:dyDescent="0.45">
      <c r="B77" s="244">
        <v>55</v>
      </c>
      <c r="C77" s="291" t="s">
        <v>448</v>
      </c>
      <c r="D77" s="292" t="s">
        <v>833</v>
      </c>
      <c r="E77" s="293">
        <v>2673</v>
      </c>
      <c r="F77" s="252">
        <v>3449</v>
      </c>
      <c r="G77" s="253">
        <v>4081</v>
      </c>
      <c r="H77" s="251">
        <v>-2633</v>
      </c>
      <c r="I77" s="251">
        <v>-3387</v>
      </c>
      <c r="J77" s="222">
        <v>-3985</v>
      </c>
      <c r="L77" s="290"/>
      <c r="M77" s="257"/>
      <c r="N77" s="257"/>
      <c r="O77" s="290"/>
      <c r="P77" s="290"/>
      <c r="Q77" s="290"/>
      <c r="R77" s="289"/>
      <c r="S77" s="256"/>
      <c r="T77" s="256"/>
      <c r="U77" s="256"/>
    </row>
    <row r="78" spans="2:21" ht="24.95" customHeight="1" x14ac:dyDescent="0.45">
      <c r="B78" s="244">
        <v>56</v>
      </c>
      <c r="C78" s="285" t="s">
        <v>453</v>
      </c>
      <c r="D78" s="286" t="s">
        <v>454</v>
      </c>
      <c r="E78" s="287">
        <v>2287</v>
      </c>
      <c r="F78" s="248">
        <v>2575</v>
      </c>
      <c r="G78" s="249">
        <v>3955</v>
      </c>
      <c r="H78" s="247">
        <v>1783</v>
      </c>
      <c r="I78" s="247">
        <v>2057</v>
      </c>
      <c r="J78" s="221">
        <v>3199</v>
      </c>
      <c r="L78" s="290"/>
      <c r="M78" s="257"/>
      <c r="N78" s="257"/>
      <c r="O78" s="290"/>
      <c r="P78" s="290"/>
      <c r="Q78" s="290"/>
      <c r="R78" s="289"/>
      <c r="S78" s="256"/>
      <c r="T78" s="256"/>
      <c r="U78" s="256"/>
    </row>
    <row r="79" spans="2:21" ht="24.95" customHeight="1" x14ac:dyDescent="0.45">
      <c r="B79" s="244">
        <v>57</v>
      </c>
      <c r="C79" s="285" t="s">
        <v>451</v>
      </c>
      <c r="D79" s="286" t="s">
        <v>452</v>
      </c>
      <c r="E79" s="287">
        <v>2417</v>
      </c>
      <c r="F79" s="248">
        <v>2654</v>
      </c>
      <c r="G79" s="249">
        <v>3317</v>
      </c>
      <c r="H79" s="247">
        <v>-2227</v>
      </c>
      <c r="I79" s="247">
        <v>-2628</v>
      </c>
      <c r="J79" s="221">
        <v>-3273</v>
      </c>
      <c r="L79" s="290"/>
      <c r="M79" s="257"/>
      <c r="N79" s="257"/>
      <c r="O79" s="290"/>
      <c r="P79" s="290"/>
      <c r="Q79" s="290"/>
      <c r="R79" s="289"/>
      <c r="S79" s="256"/>
      <c r="T79" s="256"/>
      <c r="U79" s="256"/>
    </row>
    <row r="80" spans="2:21" ht="24.95" customHeight="1" x14ac:dyDescent="0.45">
      <c r="B80" s="244">
        <v>58</v>
      </c>
      <c r="C80" s="285" t="s">
        <v>455</v>
      </c>
      <c r="D80" s="286" t="s">
        <v>456</v>
      </c>
      <c r="E80" s="287">
        <v>1044</v>
      </c>
      <c r="F80" s="248">
        <v>1649</v>
      </c>
      <c r="G80" s="249">
        <v>1643</v>
      </c>
      <c r="H80" s="247">
        <v>-1018</v>
      </c>
      <c r="I80" s="247">
        <v>-1469</v>
      </c>
      <c r="J80" s="221">
        <v>-1575</v>
      </c>
      <c r="L80" s="290"/>
      <c r="M80" s="290"/>
      <c r="N80" s="290"/>
      <c r="O80" s="290"/>
      <c r="P80" s="290"/>
      <c r="Q80" s="290"/>
      <c r="R80" s="289"/>
    </row>
    <row r="81" spans="2:18" ht="24.95" customHeight="1" x14ac:dyDescent="0.45">
      <c r="B81" s="244">
        <v>59</v>
      </c>
      <c r="C81" s="285" t="s">
        <v>457</v>
      </c>
      <c r="D81" s="286" t="s">
        <v>458</v>
      </c>
      <c r="E81" s="287">
        <v>590</v>
      </c>
      <c r="F81" s="248">
        <v>809</v>
      </c>
      <c r="G81" s="249">
        <v>1325</v>
      </c>
      <c r="H81" s="247">
        <v>478</v>
      </c>
      <c r="I81" s="247">
        <v>693</v>
      </c>
      <c r="J81" s="221">
        <v>1193</v>
      </c>
      <c r="L81" s="290"/>
      <c r="M81" s="290"/>
      <c r="N81" s="290"/>
      <c r="O81" s="290"/>
      <c r="P81" s="290"/>
      <c r="Q81" s="290"/>
      <c r="R81" s="289"/>
    </row>
    <row r="82" spans="2:18" ht="24.95" customHeight="1" thickBot="1" x14ac:dyDescent="0.5">
      <c r="B82" s="261">
        <v>60</v>
      </c>
      <c r="C82" s="294" t="s">
        <v>459</v>
      </c>
      <c r="D82" s="295" t="s">
        <v>460</v>
      </c>
      <c r="E82" s="264">
        <v>71</v>
      </c>
      <c r="F82" s="265">
        <v>277</v>
      </c>
      <c r="G82" s="266">
        <v>346</v>
      </c>
      <c r="H82" s="264">
        <v>-15</v>
      </c>
      <c r="I82" s="264">
        <v>165</v>
      </c>
      <c r="J82" s="223">
        <v>128</v>
      </c>
      <c r="L82" s="290"/>
      <c r="M82" s="290"/>
      <c r="N82" s="290"/>
      <c r="O82" s="290"/>
      <c r="P82" s="290"/>
      <c r="Q82" s="290"/>
      <c r="R82" s="289"/>
    </row>
    <row r="83" spans="2:18" ht="24.95" customHeight="1" thickTop="1" thickBot="1" x14ac:dyDescent="0.5">
      <c r="B83" s="261" t="s">
        <v>38</v>
      </c>
      <c r="C83" s="294" t="s">
        <v>56</v>
      </c>
      <c r="D83" s="296" t="s">
        <v>55</v>
      </c>
      <c r="E83" s="297">
        <f>+'1'!B16+'1'!C16</f>
        <v>793345</v>
      </c>
      <c r="F83" s="297">
        <f>+'1'!B17+'1'!C17</f>
        <v>876410</v>
      </c>
      <c r="G83" s="298">
        <f>+'1'!C18+'1'!D18</f>
        <v>1607235</v>
      </c>
      <c r="H83" s="299">
        <f>+'1'!$C$16-'1'!$D$16</f>
        <v>529937</v>
      </c>
      <c r="I83" s="297">
        <f>+'1'!$C$17-'1'!$D$17</f>
        <v>536315</v>
      </c>
      <c r="J83" s="300">
        <f>+'1'!$C$18-'1'!$D$18</f>
        <v>743729</v>
      </c>
      <c r="L83" s="290"/>
      <c r="M83" s="290"/>
      <c r="N83" s="290"/>
      <c r="O83" s="290"/>
      <c r="P83" s="290"/>
      <c r="Q83" s="290"/>
      <c r="R83" s="289"/>
    </row>
    <row r="84" spans="2:18" ht="24.75" customHeight="1" thickTop="1" x14ac:dyDescent="0.45">
      <c r="B84" s="542" t="s">
        <v>35</v>
      </c>
      <c r="C84" s="542"/>
      <c r="D84" s="542"/>
      <c r="E84" s="256"/>
      <c r="F84" s="256"/>
      <c r="G84" s="543" t="s">
        <v>34</v>
      </c>
      <c r="H84" s="543"/>
      <c r="I84" s="543"/>
      <c r="J84" s="543"/>
    </row>
    <row r="85" spans="2:18" x14ac:dyDescent="0.45">
      <c r="B85" s="267"/>
      <c r="C85" s="267"/>
      <c r="D85" s="267"/>
      <c r="E85" s="267"/>
      <c r="F85" s="267"/>
      <c r="G85" s="267"/>
      <c r="H85" s="267"/>
      <c r="I85" s="267"/>
      <c r="J85" s="267"/>
    </row>
    <row r="86" spans="2:18" x14ac:dyDescent="0.45">
      <c r="B86" s="267"/>
      <c r="C86" s="267"/>
      <c r="D86" s="267"/>
      <c r="E86" s="267"/>
      <c r="F86" s="267"/>
      <c r="G86" s="267"/>
      <c r="H86" s="267"/>
      <c r="I86" s="267"/>
      <c r="J86" s="267"/>
    </row>
    <row r="87" spans="2:18" x14ac:dyDescent="0.45">
      <c r="B87" s="267"/>
      <c r="C87" s="267"/>
      <c r="D87" s="267"/>
      <c r="E87" s="267"/>
      <c r="F87" s="267"/>
      <c r="G87" s="267"/>
      <c r="H87" s="267"/>
      <c r="I87" s="267"/>
      <c r="J87" s="267"/>
    </row>
    <row r="88" spans="2:18" x14ac:dyDescent="0.45">
      <c r="B88" s="267"/>
      <c r="C88" s="267"/>
      <c r="D88" s="267"/>
      <c r="E88" s="267"/>
      <c r="F88" s="267"/>
      <c r="G88" s="267"/>
      <c r="H88" s="267"/>
      <c r="I88" s="267"/>
      <c r="J88" s="267"/>
    </row>
    <row r="89" spans="2:18" x14ac:dyDescent="0.45">
      <c r="B89" s="267"/>
      <c r="C89" s="267"/>
      <c r="D89" s="267"/>
      <c r="E89" s="267"/>
      <c r="F89" s="267"/>
      <c r="G89" s="267"/>
      <c r="H89" s="267"/>
      <c r="I89" s="267"/>
      <c r="J89" s="267"/>
    </row>
    <row r="90" spans="2:18" x14ac:dyDescent="0.45">
      <c r="B90" s="267"/>
      <c r="C90" s="267"/>
      <c r="D90" s="267"/>
      <c r="E90" s="267"/>
      <c r="F90" s="267"/>
      <c r="G90" s="267"/>
      <c r="H90" s="267"/>
      <c r="I90" s="267"/>
      <c r="J90" s="267"/>
    </row>
    <row r="91" spans="2:18" x14ac:dyDescent="0.45">
      <c r="B91" s="267"/>
      <c r="C91" s="267"/>
      <c r="D91" s="267"/>
      <c r="E91" s="267"/>
      <c r="F91" s="267"/>
      <c r="G91" s="267"/>
      <c r="H91" s="267"/>
      <c r="I91" s="267"/>
      <c r="J91" s="267"/>
    </row>
    <row r="92" spans="2:18" x14ac:dyDescent="0.45">
      <c r="B92" s="267"/>
      <c r="C92" s="267"/>
      <c r="D92" s="267"/>
      <c r="E92" s="267"/>
      <c r="F92" s="267"/>
      <c r="G92" s="267"/>
      <c r="H92" s="267"/>
      <c r="I92" s="267"/>
      <c r="J92" s="267"/>
    </row>
    <row r="93" spans="2:18" x14ac:dyDescent="0.45">
      <c r="B93" s="267"/>
      <c r="C93" s="267"/>
      <c r="D93" s="267"/>
      <c r="E93" s="267"/>
      <c r="F93" s="267"/>
      <c r="G93" s="267"/>
      <c r="H93" s="267"/>
      <c r="I93" s="267"/>
      <c r="J93" s="267"/>
    </row>
    <row r="94" spans="2:18" x14ac:dyDescent="0.45">
      <c r="B94" s="267"/>
      <c r="C94" s="267"/>
      <c r="D94" s="267"/>
      <c r="E94" s="267"/>
      <c r="F94" s="267"/>
      <c r="G94" s="267"/>
      <c r="H94" s="267"/>
      <c r="I94" s="267"/>
      <c r="J94" s="267"/>
    </row>
    <row r="95" spans="2:18" x14ac:dyDescent="0.45">
      <c r="B95" s="267"/>
      <c r="C95" s="267"/>
      <c r="D95" s="267"/>
      <c r="E95" s="267"/>
      <c r="F95" s="267"/>
      <c r="G95" s="267"/>
      <c r="H95" s="267"/>
      <c r="I95" s="267"/>
      <c r="J95" s="267"/>
    </row>
    <row r="96" spans="2:18" x14ac:dyDescent="0.45">
      <c r="B96" s="267"/>
      <c r="C96" s="267"/>
      <c r="D96" s="267"/>
      <c r="E96" s="267"/>
      <c r="F96" s="267"/>
      <c r="G96" s="267"/>
      <c r="H96" s="267"/>
      <c r="I96" s="267"/>
      <c r="J96" s="267"/>
    </row>
    <row r="97" spans="2:10" x14ac:dyDescent="0.45">
      <c r="B97" s="267"/>
      <c r="C97" s="267"/>
      <c r="D97" s="267"/>
      <c r="E97" s="267"/>
      <c r="F97" s="267"/>
      <c r="G97" s="267"/>
      <c r="H97" s="267"/>
      <c r="I97" s="267"/>
      <c r="J97" s="267"/>
    </row>
    <row r="98" spans="2:10" x14ac:dyDescent="0.45">
      <c r="B98" s="267"/>
      <c r="C98" s="267"/>
      <c r="D98" s="267"/>
      <c r="E98" s="267"/>
      <c r="F98" s="267"/>
      <c r="G98" s="267"/>
      <c r="H98" s="267"/>
      <c r="I98" s="267"/>
      <c r="J98" s="267"/>
    </row>
    <row r="99" spans="2:10" x14ac:dyDescent="0.45">
      <c r="B99" s="267"/>
      <c r="C99" s="267"/>
      <c r="D99" s="267"/>
      <c r="E99" s="267"/>
      <c r="F99" s="267"/>
      <c r="G99" s="267"/>
      <c r="H99" s="267"/>
      <c r="I99" s="267"/>
      <c r="J99" s="267"/>
    </row>
    <row r="100" spans="2:10" x14ac:dyDescent="0.45">
      <c r="B100" s="267"/>
      <c r="C100" s="267"/>
      <c r="D100" s="267"/>
      <c r="E100" s="267"/>
      <c r="F100" s="267"/>
      <c r="G100" s="267"/>
      <c r="H100" s="267"/>
      <c r="I100" s="267"/>
      <c r="J100" s="267"/>
    </row>
    <row r="101" spans="2:10" x14ac:dyDescent="0.45">
      <c r="B101" s="267"/>
      <c r="C101" s="267"/>
      <c r="D101" s="267"/>
      <c r="E101" s="267"/>
      <c r="F101" s="267"/>
      <c r="G101" s="267"/>
      <c r="H101" s="267"/>
      <c r="I101" s="267"/>
      <c r="J101" s="267"/>
    </row>
    <row r="102" spans="2:10" x14ac:dyDescent="0.45">
      <c r="B102" s="267"/>
      <c r="C102" s="267"/>
      <c r="D102" s="267"/>
      <c r="E102" s="267"/>
      <c r="F102" s="267"/>
      <c r="G102" s="267"/>
      <c r="H102" s="267"/>
      <c r="I102" s="267"/>
      <c r="J102" s="267"/>
    </row>
    <row r="103" spans="2:10" x14ac:dyDescent="0.45">
      <c r="B103" s="267"/>
      <c r="C103" s="267"/>
      <c r="D103" s="267"/>
      <c r="E103" s="267"/>
      <c r="F103" s="267"/>
      <c r="G103" s="267"/>
      <c r="H103" s="267"/>
      <c r="I103" s="267"/>
      <c r="J103" s="267"/>
    </row>
    <row r="104" spans="2:10" x14ac:dyDescent="0.45">
      <c r="B104" s="267"/>
      <c r="C104" s="267"/>
      <c r="D104" s="267"/>
      <c r="E104" s="267"/>
      <c r="F104" s="267"/>
      <c r="G104" s="267"/>
      <c r="H104" s="267"/>
      <c r="I104" s="267"/>
      <c r="J104" s="267"/>
    </row>
    <row r="105" spans="2:10" x14ac:dyDescent="0.45">
      <c r="B105" s="267"/>
      <c r="C105" s="267"/>
      <c r="D105" s="267"/>
      <c r="E105" s="267"/>
      <c r="F105" s="267"/>
      <c r="G105" s="267"/>
      <c r="H105" s="267"/>
      <c r="I105" s="267"/>
      <c r="J105" s="267"/>
    </row>
    <row r="106" spans="2:10" x14ac:dyDescent="0.45">
      <c r="B106" s="267"/>
      <c r="C106" s="267"/>
      <c r="D106" s="267"/>
      <c r="E106" s="267"/>
      <c r="F106" s="267"/>
      <c r="G106" s="267"/>
      <c r="H106" s="267"/>
      <c r="I106" s="267"/>
      <c r="J106" s="267"/>
    </row>
    <row r="107" spans="2:10" x14ac:dyDescent="0.45">
      <c r="B107" s="267"/>
      <c r="C107" s="267"/>
      <c r="D107" s="267"/>
      <c r="E107" s="267"/>
      <c r="F107" s="267"/>
      <c r="G107" s="267"/>
      <c r="H107" s="267"/>
      <c r="I107" s="267"/>
      <c r="J107" s="267"/>
    </row>
    <row r="108" spans="2:10" x14ac:dyDescent="0.45">
      <c r="B108" s="267"/>
      <c r="C108" s="267"/>
      <c r="D108" s="267"/>
      <c r="E108" s="267"/>
      <c r="F108" s="267"/>
      <c r="G108" s="267"/>
      <c r="H108" s="267"/>
      <c r="I108" s="267"/>
      <c r="J108" s="267"/>
    </row>
    <row r="109" spans="2:10" x14ac:dyDescent="0.45">
      <c r="B109" s="267"/>
      <c r="C109" s="267"/>
      <c r="D109" s="267"/>
      <c r="E109" s="267"/>
      <c r="F109" s="267"/>
      <c r="G109" s="267"/>
      <c r="H109" s="267"/>
      <c r="I109" s="267"/>
      <c r="J109" s="267"/>
    </row>
    <row r="110" spans="2:10" x14ac:dyDescent="0.45">
      <c r="B110" s="267"/>
      <c r="C110" s="267"/>
      <c r="D110" s="267"/>
      <c r="E110" s="267"/>
      <c r="F110" s="267"/>
      <c r="G110" s="267"/>
      <c r="H110" s="267"/>
      <c r="I110" s="267"/>
      <c r="J110" s="267"/>
    </row>
    <row r="111" spans="2:10" x14ac:dyDescent="0.45">
      <c r="B111" s="267"/>
      <c r="C111" s="267"/>
      <c r="D111" s="267"/>
      <c r="E111" s="267"/>
      <c r="F111" s="267"/>
      <c r="G111" s="267"/>
      <c r="H111" s="267"/>
      <c r="I111" s="267"/>
      <c r="J111" s="267"/>
    </row>
    <row r="112" spans="2:10" x14ac:dyDescent="0.45">
      <c r="B112" s="267"/>
      <c r="C112" s="267"/>
      <c r="D112" s="267"/>
      <c r="E112" s="267"/>
      <c r="F112" s="267"/>
      <c r="G112" s="267"/>
      <c r="H112" s="267"/>
      <c r="I112" s="267"/>
      <c r="J112" s="267"/>
    </row>
    <row r="113" spans="2:10" x14ac:dyDescent="0.45">
      <c r="B113" s="267"/>
      <c r="C113" s="267"/>
      <c r="D113" s="267"/>
      <c r="E113" s="267"/>
      <c r="F113" s="267"/>
      <c r="G113" s="267"/>
      <c r="H113" s="267"/>
      <c r="I113" s="267"/>
      <c r="J113" s="267"/>
    </row>
    <row r="114" spans="2:10" x14ac:dyDescent="0.45">
      <c r="B114" s="267"/>
      <c r="C114" s="267"/>
      <c r="D114" s="267"/>
      <c r="E114" s="267"/>
      <c r="F114" s="267"/>
      <c r="G114" s="267"/>
      <c r="H114" s="267"/>
      <c r="I114" s="267"/>
      <c r="J114" s="267"/>
    </row>
    <row r="115" spans="2:10" x14ac:dyDescent="0.45">
      <c r="B115" s="267"/>
      <c r="C115" s="267"/>
      <c r="D115" s="267"/>
      <c r="E115" s="267"/>
      <c r="F115" s="267"/>
      <c r="G115" s="267"/>
      <c r="H115" s="267"/>
      <c r="I115" s="267"/>
      <c r="J115" s="267"/>
    </row>
    <row r="116" spans="2:10" x14ac:dyDescent="0.45">
      <c r="B116" s="267"/>
      <c r="C116" s="267"/>
      <c r="D116" s="267"/>
      <c r="E116" s="267"/>
      <c r="F116" s="267"/>
      <c r="G116" s="267"/>
      <c r="H116" s="267"/>
      <c r="I116" s="267"/>
      <c r="J116" s="267"/>
    </row>
    <row r="117" spans="2:10" ht="21.75" x14ac:dyDescent="0.45">
      <c r="B117" s="267"/>
      <c r="C117" s="267"/>
      <c r="D117" s="29"/>
      <c r="E117" s="30"/>
      <c r="F117" s="29"/>
      <c r="G117" s="29"/>
      <c r="H117" s="30"/>
      <c r="I117" s="267"/>
      <c r="J117" s="267"/>
    </row>
    <row r="118" spans="2:10" ht="21.75" x14ac:dyDescent="0.45">
      <c r="B118" s="267"/>
      <c r="C118" s="267"/>
      <c r="D118" s="29"/>
      <c r="E118" s="30"/>
      <c r="F118" s="29"/>
      <c r="G118" s="29"/>
      <c r="H118" s="30"/>
      <c r="I118" s="267"/>
      <c r="J118" s="267"/>
    </row>
    <row r="119" spans="2:10" ht="21.75" x14ac:dyDescent="0.45">
      <c r="B119" s="267"/>
      <c r="C119" s="267"/>
      <c r="D119" s="29"/>
      <c r="E119" s="30"/>
      <c r="F119" s="29"/>
      <c r="G119" s="29"/>
      <c r="H119" s="30"/>
      <c r="I119" s="267"/>
      <c r="J119" s="267"/>
    </row>
    <row r="120" spans="2:10" x14ac:dyDescent="0.45">
      <c r="B120" s="301"/>
      <c r="C120" s="301"/>
      <c r="D120" s="301"/>
      <c r="E120" s="301"/>
      <c r="F120" s="301"/>
      <c r="G120" s="301"/>
      <c r="H120" s="301"/>
      <c r="I120" s="301"/>
      <c r="J120" s="301"/>
    </row>
    <row r="121" spans="2:10" x14ac:dyDescent="0.45">
      <c r="B121" s="301"/>
      <c r="C121" s="301"/>
      <c r="D121" s="301"/>
      <c r="E121" s="301"/>
      <c r="F121" s="301"/>
      <c r="G121" s="301"/>
      <c r="H121" s="301"/>
      <c r="I121" s="301"/>
      <c r="J121" s="301"/>
    </row>
    <row r="122" spans="2:10" x14ac:dyDescent="0.45">
      <c r="B122" s="301"/>
      <c r="C122" s="301"/>
      <c r="D122" s="301"/>
      <c r="E122" s="301"/>
      <c r="F122" s="301"/>
      <c r="G122" s="301"/>
      <c r="H122" s="301"/>
      <c r="I122" s="301"/>
    </row>
    <row r="123" spans="2:10" x14ac:dyDescent="0.45">
      <c r="B123" s="301"/>
      <c r="C123" s="301"/>
      <c r="D123" s="301"/>
      <c r="E123" s="301"/>
      <c r="F123" s="301"/>
      <c r="G123" s="301"/>
      <c r="H123" s="301"/>
      <c r="I123" s="301"/>
      <c r="J123" s="301"/>
    </row>
    <row r="124" spans="2:10" x14ac:dyDescent="0.45">
      <c r="B124" s="301"/>
      <c r="C124" s="301"/>
      <c r="D124" s="301"/>
      <c r="E124" s="301"/>
      <c r="F124" s="301"/>
      <c r="G124" s="301"/>
      <c r="H124" s="301"/>
      <c r="I124" s="301"/>
      <c r="J124" s="301"/>
    </row>
    <row r="125" spans="2:10" x14ac:dyDescent="0.45">
      <c r="B125" s="301"/>
      <c r="C125" s="301"/>
      <c r="D125" s="301"/>
      <c r="E125" s="301"/>
      <c r="F125" s="301"/>
      <c r="G125" s="301"/>
      <c r="H125" s="301"/>
      <c r="I125" s="301"/>
      <c r="J125" s="301"/>
    </row>
    <row r="126" spans="2:10" x14ac:dyDescent="0.45">
      <c r="B126" s="301"/>
      <c r="C126" s="301"/>
      <c r="D126" s="301"/>
      <c r="E126" s="301"/>
      <c r="F126" s="301"/>
      <c r="G126" s="301"/>
      <c r="H126" s="301"/>
      <c r="I126" s="301"/>
      <c r="J126" s="301"/>
    </row>
    <row r="127" spans="2:10" x14ac:dyDescent="0.45">
      <c r="B127" s="301"/>
      <c r="C127" s="301"/>
      <c r="D127" s="301"/>
      <c r="E127" s="301"/>
      <c r="F127" s="301"/>
      <c r="G127" s="301"/>
      <c r="H127" s="301"/>
      <c r="I127" s="301"/>
      <c r="J127" s="301"/>
    </row>
    <row r="128" spans="2:10" x14ac:dyDescent="0.45">
      <c r="B128" s="301"/>
      <c r="C128" s="301"/>
      <c r="D128" s="301"/>
      <c r="E128" s="301"/>
      <c r="F128" s="301"/>
      <c r="G128" s="301"/>
      <c r="H128" s="301"/>
      <c r="I128" s="301"/>
      <c r="J128" s="301"/>
    </row>
    <row r="129" spans="2:10" x14ac:dyDescent="0.45">
      <c r="B129" s="301"/>
      <c r="C129" s="301"/>
      <c r="D129" s="301"/>
      <c r="E129" s="301"/>
      <c r="F129" s="301"/>
      <c r="G129" s="301"/>
      <c r="H129" s="301"/>
      <c r="I129" s="301"/>
      <c r="J129" s="301"/>
    </row>
    <row r="130" spans="2:10" x14ac:dyDescent="0.45">
      <c r="B130" s="301"/>
      <c r="C130" s="301"/>
      <c r="D130" s="301"/>
      <c r="E130" s="301"/>
      <c r="F130" s="301"/>
      <c r="G130" s="301"/>
      <c r="H130" s="301"/>
      <c r="I130" s="301"/>
      <c r="J130" s="301"/>
    </row>
    <row r="131" spans="2:10" x14ac:dyDescent="0.45">
      <c r="B131" s="301"/>
      <c r="C131" s="301"/>
      <c r="D131" s="301"/>
      <c r="E131" s="301"/>
      <c r="F131" s="301"/>
      <c r="G131" s="301"/>
      <c r="H131" s="301"/>
      <c r="I131" s="301"/>
      <c r="J131" s="301"/>
    </row>
    <row r="132" spans="2:10" x14ac:dyDescent="0.45">
      <c r="B132" s="301"/>
      <c r="C132" s="301"/>
      <c r="D132" s="301"/>
      <c r="E132" s="301"/>
      <c r="F132" s="301"/>
      <c r="G132" s="301"/>
      <c r="H132" s="301"/>
      <c r="I132" s="301"/>
      <c r="J132" s="301"/>
    </row>
    <row r="133" spans="2:10" x14ac:dyDescent="0.45">
      <c r="B133" s="301"/>
      <c r="C133" s="301"/>
      <c r="D133" s="301"/>
      <c r="E133" s="301"/>
      <c r="F133" s="301"/>
      <c r="G133" s="301"/>
      <c r="H133" s="301"/>
      <c r="I133" s="301"/>
      <c r="J133" s="301"/>
    </row>
    <row r="134" spans="2:10" x14ac:dyDescent="0.45">
      <c r="B134" s="301"/>
      <c r="C134" s="301"/>
      <c r="D134" s="301"/>
      <c r="E134" s="301"/>
      <c r="F134" s="301"/>
      <c r="G134" s="301"/>
      <c r="H134" s="301"/>
      <c r="I134" s="301"/>
      <c r="J134" s="301"/>
    </row>
    <row r="135" spans="2:10" x14ac:dyDescent="0.45">
      <c r="B135" s="301"/>
      <c r="C135" s="301"/>
      <c r="D135" s="301"/>
      <c r="E135" s="301"/>
      <c r="F135" s="301"/>
      <c r="G135" s="301"/>
      <c r="H135" s="301"/>
      <c r="I135" s="301"/>
      <c r="J135" s="301"/>
    </row>
    <row r="136" spans="2:10" x14ac:dyDescent="0.45">
      <c r="B136" s="301"/>
      <c r="C136" s="301"/>
      <c r="D136" s="301"/>
      <c r="E136" s="301"/>
      <c r="F136" s="301"/>
      <c r="G136" s="301"/>
      <c r="H136" s="301"/>
      <c r="I136" s="301"/>
      <c r="J136" s="301"/>
    </row>
    <row r="137" spans="2:10" x14ac:dyDescent="0.45">
      <c r="B137" s="301"/>
      <c r="C137" s="301"/>
      <c r="D137" s="301"/>
      <c r="E137" s="301"/>
      <c r="F137" s="301"/>
      <c r="G137" s="301"/>
      <c r="H137" s="301"/>
      <c r="I137" s="301"/>
      <c r="J137" s="301"/>
    </row>
    <row r="138" spans="2:10" x14ac:dyDescent="0.45">
      <c r="B138" s="301"/>
      <c r="C138" s="301"/>
      <c r="D138" s="301"/>
      <c r="E138" s="301"/>
      <c r="F138" s="301"/>
      <c r="G138" s="301"/>
      <c r="H138" s="301"/>
      <c r="I138" s="301"/>
      <c r="J138" s="301"/>
    </row>
    <row r="139" spans="2:10" x14ac:dyDescent="0.45">
      <c r="B139" s="301"/>
      <c r="C139" s="301"/>
      <c r="D139" s="301"/>
      <c r="E139" s="301"/>
      <c r="F139" s="301"/>
      <c r="G139" s="301"/>
      <c r="H139" s="301"/>
      <c r="I139" s="301"/>
      <c r="J139" s="301"/>
    </row>
    <row r="140" spans="2:10" x14ac:dyDescent="0.45">
      <c r="B140" s="301"/>
      <c r="C140" s="301"/>
      <c r="D140" s="301"/>
      <c r="E140" s="301"/>
      <c r="F140" s="301"/>
      <c r="G140" s="301"/>
      <c r="H140" s="301"/>
      <c r="I140" s="301"/>
      <c r="J140" s="301"/>
    </row>
    <row r="141" spans="2:10" x14ac:dyDescent="0.45">
      <c r="B141" s="301"/>
      <c r="C141" s="301"/>
      <c r="D141" s="301"/>
      <c r="E141" s="301"/>
      <c r="F141" s="301"/>
      <c r="G141" s="301"/>
      <c r="H141" s="301"/>
      <c r="I141" s="301"/>
      <c r="J141" s="301"/>
    </row>
    <row r="142" spans="2:10" x14ac:dyDescent="0.45">
      <c r="B142" s="301"/>
      <c r="C142" s="301"/>
      <c r="D142" s="301"/>
      <c r="E142" s="301"/>
      <c r="F142" s="301"/>
      <c r="G142" s="301"/>
      <c r="H142" s="301"/>
      <c r="I142" s="301"/>
      <c r="J142" s="301"/>
    </row>
    <row r="143" spans="2:10" x14ac:dyDescent="0.45">
      <c r="B143" s="301"/>
      <c r="C143" s="301"/>
      <c r="D143" s="301"/>
      <c r="E143" s="301"/>
      <c r="F143" s="301"/>
      <c r="G143" s="301"/>
      <c r="H143" s="301"/>
      <c r="I143" s="301"/>
      <c r="J143" s="301"/>
    </row>
    <row r="144" spans="2:10" x14ac:dyDescent="0.45">
      <c r="B144" s="301"/>
      <c r="C144" s="301"/>
      <c r="D144" s="301"/>
      <c r="E144" s="301"/>
      <c r="F144" s="301"/>
      <c r="G144" s="301"/>
      <c r="H144" s="301"/>
      <c r="I144" s="301"/>
      <c r="J144" s="301"/>
    </row>
    <row r="145" spans="2:10" x14ac:dyDescent="0.45">
      <c r="B145" s="301"/>
      <c r="C145" s="301"/>
      <c r="D145" s="301"/>
      <c r="E145" s="301"/>
      <c r="F145" s="301"/>
      <c r="G145" s="301"/>
      <c r="H145" s="301"/>
      <c r="I145" s="301"/>
      <c r="J145" s="301"/>
    </row>
    <row r="146" spans="2:10" x14ac:dyDescent="0.45">
      <c r="B146" s="301"/>
      <c r="C146" s="301"/>
      <c r="D146" s="301"/>
      <c r="E146" s="301"/>
      <c r="F146" s="301"/>
      <c r="G146" s="301"/>
      <c r="H146" s="301"/>
      <c r="I146" s="301"/>
      <c r="J146" s="301"/>
    </row>
    <row r="147" spans="2:10" x14ac:dyDescent="0.45">
      <c r="B147" s="301"/>
      <c r="C147" s="301"/>
      <c r="D147" s="301"/>
      <c r="E147" s="301"/>
      <c r="F147" s="301"/>
      <c r="G147" s="301"/>
      <c r="H147" s="301"/>
      <c r="I147" s="301"/>
      <c r="J147" s="301"/>
    </row>
    <row r="148" spans="2:10" x14ac:dyDescent="0.45">
      <c r="B148" s="301"/>
      <c r="C148" s="301"/>
      <c r="D148" s="301"/>
      <c r="E148" s="301"/>
      <c r="F148" s="301"/>
      <c r="G148" s="301"/>
      <c r="H148" s="301"/>
      <c r="I148" s="301"/>
      <c r="J148" s="301"/>
    </row>
    <row r="149" spans="2:10" x14ac:dyDescent="0.45">
      <c r="B149" s="301"/>
      <c r="C149" s="301"/>
      <c r="D149" s="301"/>
      <c r="E149" s="301"/>
      <c r="F149" s="301"/>
      <c r="G149" s="301"/>
      <c r="H149" s="301"/>
      <c r="I149" s="301"/>
      <c r="J149" s="301"/>
    </row>
  </sheetData>
  <mergeCells count="28">
    <mergeCell ref="B41:D41"/>
    <mergeCell ref="G41:J41"/>
    <mergeCell ref="B84:D84"/>
    <mergeCell ref="G84:J84"/>
    <mergeCell ref="C52:D52"/>
    <mergeCell ref="H49:J49"/>
    <mergeCell ref="B46:J46"/>
    <mergeCell ref="B47:J47"/>
    <mergeCell ref="B50:B52"/>
    <mergeCell ref="C50:D51"/>
    <mergeCell ref="B49:C49"/>
    <mergeCell ref="H51:J51"/>
    <mergeCell ref="E51:G51"/>
    <mergeCell ref="H50:J50"/>
    <mergeCell ref="E50:G50"/>
    <mergeCell ref="B45:J45"/>
    <mergeCell ref="E8:G8"/>
    <mergeCell ref="B3:J3"/>
    <mergeCell ref="B4:J4"/>
    <mergeCell ref="B5:J5"/>
    <mergeCell ref="H7:J7"/>
    <mergeCell ref="B7:C7"/>
    <mergeCell ref="H8:J8"/>
    <mergeCell ref="C8:D9"/>
    <mergeCell ref="E9:G9"/>
    <mergeCell ref="H9:J9"/>
    <mergeCell ref="B8:B10"/>
    <mergeCell ref="C10:D10"/>
  </mergeCells>
  <phoneticPr fontId="4" type="noConversion"/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73" orientation="portrait" r:id="rId1"/>
  <headerFooter alignWithMargins="0"/>
  <rowBreaks count="2" manualBreakCount="2">
    <brk id="42" max="10" man="1"/>
    <brk id="84" max="10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Z84"/>
  <sheetViews>
    <sheetView showGridLines="0" rightToLeft="1" view="pageBreakPreview" zoomScaleNormal="75" zoomScaleSheetLayoutView="100" workbookViewId="0">
      <selection activeCell="K1" sqref="K1"/>
    </sheetView>
  </sheetViews>
  <sheetFormatPr defaultRowHeight="19.5" x14ac:dyDescent="0.45"/>
  <cols>
    <col min="1" max="1" width="1.5703125" style="34" customWidth="1"/>
    <col min="2" max="2" width="4.7109375" style="34" customWidth="1"/>
    <col min="3" max="3" width="14.7109375" style="34" customWidth="1"/>
    <col min="4" max="4" width="17.7109375" style="34" customWidth="1"/>
    <col min="5" max="8" width="13.7109375" style="34" customWidth="1"/>
    <col min="9" max="10" width="11.7109375" style="34" customWidth="1"/>
    <col min="11" max="11" width="1.5703125" style="34" customWidth="1"/>
    <col min="12" max="16384" width="9.140625" style="34"/>
  </cols>
  <sheetData>
    <row r="1" spans="2:26" ht="21.75" x14ac:dyDescent="0.55000000000000004">
      <c r="C1" s="232"/>
      <c r="D1" s="233"/>
    </row>
    <row r="2" spans="2:26" ht="21.75" x14ac:dyDescent="0.55000000000000004">
      <c r="C2" s="232"/>
      <c r="D2" s="233"/>
    </row>
    <row r="3" spans="2:26" ht="22.5" x14ac:dyDescent="0.55000000000000004">
      <c r="B3" s="552" t="s">
        <v>26</v>
      </c>
      <c r="C3" s="552"/>
      <c r="D3" s="552"/>
      <c r="E3" s="552"/>
      <c r="F3" s="552"/>
      <c r="G3" s="552"/>
      <c r="H3" s="552"/>
      <c r="I3" s="552"/>
      <c r="J3" s="552"/>
    </row>
    <row r="4" spans="2:26" ht="22.5" x14ac:dyDescent="0.55000000000000004">
      <c r="B4" s="552" t="s">
        <v>27</v>
      </c>
      <c r="C4" s="552"/>
      <c r="D4" s="552"/>
      <c r="E4" s="552"/>
      <c r="F4" s="552"/>
      <c r="G4" s="552"/>
      <c r="H4" s="552"/>
      <c r="I4" s="552"/>
      <c r="J4" s="552"/>
    </row>
    <row r="5" spans="2:26" ht="22.5" x14ac:dyDescent="0.55000000000000004">
      <c r="B5" s="553" t="s">
        <v>840</v>
      </c>
      <c r="C5" s="552"/>
      <c r="D5" s="552"/>
      <c r="E5" s="552"/>
      <c r="F5" s="552"/>
      <c r="G5" s="552"/>
      <c r="H5" s="552"/>
      <c r="I5" s="552"/>
      <c r="J5" s="552"/>
    </row>
    <row r="6" spans="2:26" ht="21.75" x14ac:dyDescent="0.55000000000000004">
      <c r="C6" s="232"/>
      <c r="D6" s="233"/>
    </row>
    <row r="7" spans="2:26" ht="19.5" customHeight="1" thickBot="1" x14ac:dyDescent="0.5">
      <c r="B7" s="555" t="s">
        <v>0</v>
      </c>
      <c r="C7" s="555"/>
      <c r="D7" s="233"/>
      <c r="H7" s="554" t="s">
        <v>23</v>
      </c>
      <c r="I7" s="554"/>
      <c r="J7" s="554"/>
    </row>
    <row r="8" spans="2:26" ht="20.100000000000001" customHeight="1" thickTop="1" x14ac:dyDescent="0.55000000000000004">
      <c r="B8" s="537" t="s">
        <v>28</v>
      </c>
      <c r="C8" s="546" t="s">
        <v>29</v>
      </c>
      <c r="D8" s="546"/>
      <c r="E8" s="551" t="s">
        <v>24</v>
      </c>
      <c r="F8" s="550"/>
      <c r="G8" s="551" t="s">
        <v>25</v>
      </c>
      <c r="H8" s="550"/>
      <c r="I8" s="549" t="s">
        <v>2</v>
      </c>
      <c r="J8" s="550"/>
    </row>
    <row r="9" spans="2:26" ht="20.100000000000001" customHeight="1" thickBot="1" x14ac:dyDescent="0.5">
      <c r="B9" s="538"/>
      <c r="C9" s="536"/>
      <c r="D9" s="536"/>
      <c r="E9" s="534" t="s">
        <v>18</v>
      </c>
      <c r="F9" s="535"/>
      <c r="G9" s="534" t="s">
        <v>31</v>
      </c>
      <c r="H9" s="535"/>
      <c r="I9" s="536" t="s">
        <v>13</v>
      </c>
      <c r="J9" s="535"/>
    </row>
    <row r="10" spans="2:26" ht="24.95" customHeight="1" thickBot="1" x14ac:dyDescent="0.5">
      <c r="B10" s="538"/>
      <c r="C10" s="536" t="s">
        <v>30</v>
      </c>
      <c r="D10" s="544"/>
      <c r="E10" s="302" t="s">
        <v>351</v>
      </c>
      <c r="F10" s="303" t="s">
        <v>708</v>
      </c>
      <c r="G10" s="235" t="s">
        <v>351</v>
      </c>
      <c r="H10" s="303" t="s">
        <v>708</v>
      </c>
      <c r="I10" s="235" t="s">
        <v>351</v>
      </c>
      <c r="J10" s="303" t="s">
        <v>708</v>
      </c>
    </row>
    <row r="11" spans="2:26" ht="24.95" customHeight="1" thickTop="1" x14ac:dyDescent="0.45">
      <c r="B11" s="304">
        <v>1</v>
      </c>
      <c r="C11" s="305" t="s">
        <v>461</v>
      </c>
      <c r="D11" s="278" t="s">
        <v>462</v>
      </c>
      <c r="E11" s="306">
        <v>455</v>
      </c>
      <c r="F11" s="307">
        <v>870</v>
      </c>
      <c r="G11" s="308">
        <v>2</v>
      </c>
      <c r="H11" s="307">
        <v>1</v>
      </c>
      <c r="I11" s="309">
        <f t="shared" ref="I11:I43" si="0">+E11-G11</f>
        <v>453</v>
      </c>
      <c r="J11" s="310">
        <f>F11-H11</f>
        <v>869</v>
      </c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</row>
    <row r="12" spans="2:26" ht="24.95" customHeight="1" x14ac:dyDescent="0.45">
      <c r="B12" s="311">
        <v>2</v>
      </c>
      <c r="C12" s="312" t="s">
        <v>463</v>
      </c>
      <c r="D12" s="286" t="s">
        <v>464</v>
      </c>
      <c r="E12" s="313">
        <v>256</v>
      </c>
      <c r="F12" s="314">
        <v>399</v>
      </c>
      <c r="G12" s="315">
        <v>42</v>
      </c>
      <c r="H12" s="314">
        <v>37</v>
      </c>
      <c r="I12" s="103">
        <f t="shared" si="0"/>
        <v>214</v>
      </c>
      <c r="J12" s="103">
        <f t="shared" ref="J12:J43" si="1">F12-H12</f>
        <v>362</v>
      </c>
      <c r="L12" s="256"/>
      <c r="M12" s="257"/>
      <c r="N12" s="257"/>
      <c r="O12" s="256"/>
      <c r="P12" s="316"/>
      <c r="Q12" s="316"/>
      <c r="R12" s="316"/>
      <c r="S12" s="316"/>
      <c r="T12" s="116"/>
      <c r="U12" s="116"/>
      <c r="V12" s="256"/>
      <c r="W12" s="256"/>
      <c r="X12" s="256"/>
      <c r="Y12" s="256"/>
      <c r="Z12" s="256"/>
    </row>
    <row r="13" spans="2:26" ht="24.95" customHeight="1" x14ac:dyDescent="0.45">
      <c r="B13" s="311">
        <v>3</v>
      </c>
      <c r="C13" s="312" t="s">
        <v>465</v>
      </c>
      <c r="D13" s="286" t="s">
        <v>466</v>
      </c>
      <c r="E13" s="313">
        <v>113</v>
      </c>
      <c r="F13" s="314">
        <v>64</v>
      </c>
      <c r="G13" s="315">
        <v>6</v>
      </c>
      <c r="H13" s="314">
        <v>1</v>
      </c>
      <c r="I13" s="103">
        <f t="shared" si="0"/>
        <v>107</v>
      </c>
      <c r="J13" s="103">
        <f t="shared" si="1"/>
        <v>63</v>
      </c>
      <c r="L13" s="256"/>
      <c r="M13" s="257"/>
      <c r="N13" s="257"/>
      <c r="O13" s="256"/>
      <c r="P13" s="316"/>
      <c r="Q13" s="316"/>
      <c r="R13" s="316"/>
      <c r="S13" s="316"/>
      <c r="T13" s="116"/>
      <c r="U13" s="116"/>
      <c r="V13" s="256"/>
      <c r="W13" s="256"/>
      <c r="X13" s="256"/>
      <c r="Y13" s="256"/>
      <c r="Z13" s="256"/>
    </row>
    <row r="14" spans="2:26" ht="23.1" customHeight="1" x14ac:dyDescent="0.45">
      <c r="B14" s="317">
        <v>4</v>
      </c>
      <c r="C14" s="312" t="s">
        <v>467</v>
      </c>
      <c r="D14" s="286" t="s">
        <v>468</v>
      </c>
      <c r="E14" s="313">
        <v>10</v>
      </c>
      <c r="F14" s="314">
        <v>21</v>
      </c>
      <c r="G14" s="315">
        <v>9</v>
      </c>
      <c r="H14" s="314">
        <v>13</v>
      </c>
      <c r="I14" s="103">
        <f t="shared" si="0"/>
        <v>1</v>
      </c>
      <c r="J14" s="103">
        <f t="shared" si="1"/>
        <v>8</v>
      </c>
      <c r="L14" s="256"/>
      <c r="M14" s="257"/>
      <c r="N14" s="257"/>
      <c r="O14" s="256"/>
      <c r="P14" s="316"/>
      <c r="Q14" s="316"/>
      <c r="R14" s="316"/>
      <c r="S14" s="316"/>
      <c r="T14" s="116"/>
      <c r="U14" s="116"/>
      <c r="V14" s="256"/>
      <c r="W14" s="256"/>
      <c r="X14" s="256"/>
      <c r="Y14" s="256"/>
      <c r="Z14" s="256"/>
    </row>
    <row r="15" spans="2:26" ht="24.95" customHeight="1" x14ac:dyDescent="0.45">
      <c r="B15" s="311">
        <v>5</v>
      </c>
      <c r="C15" s="312" t="s">
        <v>469</v>
      </c>
      <c r="D15" s="286" t="s">
        <v>470</v>
      </c>
      <c r="E15" s="313">
        <v>1</v>
      </c>
      <c r="F15" s="314">
        <v>4</v>
      </c>
      <c r="G15" s="315">
        <v>1703</v>
      </c>
      <c r="H15" s="314">
        <v>2362</v>
      </c>
      <c r="I15" s="103">
        <f t="shared" si="0"/>
        <v>-1702</v>
      </c>
      <c r="J15" s="103">
        <f t="shared" si="1"/>
        <v>-2358</v>
      </c>
      <c r="L15" s="256"/>
      <c r="M15" s="257"/>
      <c r="N15" s="257"/>
      <c r="O15" s="256"/>
      <c r="P15" s="316"/>
      <c r="Q15" s="316"/>
      <c r="R15" s="316"/>
      <c r="S15" s="316"/>
      <c r="T15" s="116"/>
      <c r="U15" s="116"/>
      <c r="V15" s="256"/>
      <c r="W15" s="256"/>
      <c r="X15" s="256"/>
      <c r="Y15" s="256"/>
      <c r="Z15" s="256"/>
    </row>
    <row r="16" spans="2:26" ht="23.1" customHeight="1" x14ac:dyDescent="0.45">
      <c r="B16" s="311">
        <v>6</v>
      </c>
      <c r="C16" s="312" t="s">
        <v>475</v>
      </c>
      <c r="D16" s="286" t="s">
        <v>476</v>
      </c>
      <c r="E16" s="313">
        <v>38</v>
      </c>
      <c r="F16" s="314">
        <v>74</v>
      </c>
      <c r="G16" s="315">
        <v>1</v>
      </c>
      <c r="H16" s="314">
        <v>1</v>
      </c>
      <c r="I16" s="103">
        <f t="shared" si="0"/>
        <v>37</v>
      </c>
      <c r="J16" s="103">
        <f t="shared" si="1"/>
        <v>73</v>
      </c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</row>
    <row r="17" spans="2:10" ht="23.1" customHeight="1" x14ac:dyDescent="0.45">
      <c r="B17" s="311">
        <v>7</v>
      </c>
      <c r="C17" s="312" t="s">
        <v>471</v>
      </c>
      <c r="D17" s="286" t="s">
        <v>472</v>
      </c>
      <c r="E17" s="313">
        <v>43</v>
      </c>
      <c r="F17" s="314">
        <v>59</v>
      </c>
      <c r="G17" s="315">
        <v>7</v>
      </c>
      <c r="H17" s="314">
        <v>13</v>
      </c>
      <c r="I17" s="103">
        <f t="shared" si="0"/>
        <v>36</v>
      </c>
      <c r="J17" s="103">
        <f t="shared" si="1"/>
        <v>46</v>
      </c>
    </row>
    <row r="18" spans="2:10" ht="23.1" customHeight="1" x14ac:dyDescent="0.45">
      <c r="B18" s="311">
        <v>8</v>
      </c>
      <c r="C18" s="312" t="s">
        <v>473</v>
      </c>
      <c r="D18" s="286" t="s">
        <v>474</v>
      </c>
      <c r="E18" s="313">
        <v>45</v>
      </c>
      <c r="F18" s="314">
        <v>38</v>
      </c>
      <c r="G18" s="315">
        <v>1</v>
      </c>
      <c r="H18" s="314">
        <v>0</v>
      </c>
      <c r="I18" s="103">
        <f t="shared" si="0"/>
        <v>44</v>
      </c>
      <c r="J18" s="103">
        <f t="shared" si="1"/>
        <v>38</v>
      </c>
    </row>
    <row r="19" spans="2:10" ht="23.1" customHeight="1" x14ac:dyDescent="0.45">
      <c r="B19" s="311">
        <v>9</v>
      </c>
      <c r="C19" s="312" t="s">
        <v>477</v>
      </c>
      <c r="D19" s="286" t="s">
        <v>478</v>
      </c>
      <c r="E19" s="313">
        <v>12</v>
      </c>
      <c r="F19" s="314">
        <v>9</v>
      </c>
      <c r="G19" s="315">
        <v>0</v>
      </c>
      <c r="H19" s="314">
        <v>0</v>
      </c>
      <c r="I19" s="103">
        <f t="shared" si="0"/>
        <v>12</v>
      </c>
      <c r="J19" s="103">
        <f t="shared" si="1"/>
        <v>9</v>
      </c>
    </row>
    <row r="20" spans="2:10" ht="24.95" customHeight="1" x14ac:dyDescent="0.45">
      <c r="B20" s="311">
        <v>10</v>
      </c>
      <c r="C20" s="312" t="s">
        <v>479</v>
      </c>
      <c r="D20" s="286" t="s">
        <v>480</v>
      </c>
      <c r="E20" s="313">
        <v>281</v>
      </c>
      <c r="F20" s="314">
        <v>559</v>
      </c>
      <c r="G20" s="315">
        <v>341</v>
      </c>
      <c r="H20" s="314">
        <v>550</v>
      </c>
      <c r="I20" s="103">
        <f t="shared" si="0"/>
        <v>-60</v>
      </c>
      <c r="J20" s="103">
        <f t="shared" si="1"/>
        <v>9</v>
      </c>
    </row>
    <row r="21" spans="2:10" ht="23.1" customHeight="1" x14ac:dyDescent="0.45">
      <c r="B21" s="311">
        <v>11</v>
      </c>
      <c r="C21" s="312" t="s">
        <v>481</v>
      </c>
      <c r="D21" s="286" t="s">
        <v>482</v>
      </c>
      <c r="E21" s="313">
        <v>3</v>
      </c>
      <c r="F21" s="314">
        <v>20</v>
      </c>
      <c r="G21" s="315">
        <v>6</v>
      </c>
      <c r="H21" s="314">
        <v>23</v>
      </c>
      <c r="I21" s="103">
        <f t="shared" si="0"/>
        <v>-3</v>
      </c>
      <c r="J21" s="103">
        <f t="shared" si="1"/>
        <v>-3</v>
      </c>
    </row>
    <row r="22" spans="2:10" ht="24.95" customHeight="1" x14ac:dyDescent="0.45">
      <c r="B22" s="311">
        <v>12</v>
      </c>
      <c r="C22" s="312" t="s">
        <v>483</v>
      </c>
      <c r="D22" s="286" t="s">
        <v>484</v>
      </c>
      <c r="E22" s="313">
        <v>883</v>
      </c>
      <c r="F22" s="314">
        <v>578</v>
      </c>
      <c r="G22" s="315">
        <v>26</v>
      </c>
      <c r="H22" s="314">
        <v>39</v>
      </c>
      <c r="I22" s="103">
        <f t="shared" si="0"/>
        <v>857</v>
      </c>
      <c r="J22" s="103">
        <f t="shared" si="1"/>
        <v>539</v>
      </c>
    </row>
    <row r="23" spans="2:10" ht="24.95" customHeight="1" x14ac:dyDescent="0.45">
      <c r="B23" s="311">
        <v>13</v>
      </c>
      <c r="C23" s="312" t="s">
        <v>495</v>
      </c>
      <c r="D23" s="286" t="s">
        <v>496</v>
      </c>
      <c r="E23" s="313">
        <v>5</v>
      </c>
      <c r="F23" s="314">
        <v>446</v>
      </c>
      <c r="G23" s="315">
        <v>3</v>
      </c>
      <c r="H23" s="314">
        <v>3</v>
      </c>
      <c r="I23" s="103">
        <f t="shared" si="0"/>
        <v>2</v>
      </c>
      <c r="J23" s="103">
        <f t="shared" si="1"/>
        <v>443</v>
      </c>
    </row>
    <row r="24" spans="2:10" ht="24.95" customHeight="1" x14ac:dyDescent="0.45">
      <c r="B24" s="311">
        <v>14</v>
      </c>
      <c r="C24" s="312" t="s">
        <v>485</v>
      </c>
      <c r="D24" s="286" t="s">
        <v>486</v>
      </c>
      <c r="E24" s="313">
        <v>262</v>
      </c>
      <c r="F24" s="314">
        <v>289</v>
      </c>
      <c r="G24" s="315">
        <v>3</v>
      </c>
      <c r="H24" s="314">
        <v>3</v>
      </c>
      <c r="I24" s="103">
        <f t="shared" si="0"/>
        <v>259</v>
      </c>
      <c r="J24" s="103">
        <f t="shared" si="1"/>
        <v>286</v>
      </c>
    </row>
    <row r="25" spans="2:10" ht="24.95" customHeight="1" x14ac:dyDescent="0.45">
      <c r="B25" s="311">
        <v>15</v>
      </c>
      <c r="C25" s="312" t="s">
        <v>487</v>
      </c>
      <c r="D25" s="286" t="s">
        <v>488</v>
      </c>
      <c r="E25" s="313">
        <v>131</v>
      </c>
      <c r="F25" s="314">
        <v>188</v>
      </c>
      <c r="G25" s="315">
        <v>1</v>
      </c>
      <c r="H25" s="314">
        <v>0</v>
      </c>
      <c r="I25" s="103">
        <f t="shared" si="0"/>
        <v>130</v>
      </c>
      <c r="J25" s="103">
        <f t="shared" si="1"/>
        <v>188</v>
      </c>
    </row>
    <row r="26" spans="2:10" ht="24.95" customHeight="1" x14ac:dyDescent="0.45">
      <c r="B26" s="311">
        <v>16</v>
      </c>
      <c r="C26" s="312" t="s">
        <v>489</v>
      </c>
      <c r="D26" s="286" t="s">
        <v>490</v>
      </c>
      <c r="E26" s="313">
        <v>96</v>
      </c>
      <c r="F26" s="314">
        <v>100</v>
      </c>
      <c r="G26" s="315">
        <v>22</v>
      </c>
      <c r="H26" s="314">
        <v>13</v>
      </c>
      <c r="I26" s="103">
        <f t="shared" si="0"/>
        <v>74</v>
      </c>
      <c r="J26" s="103">
        <f t="shared" si="1"/>
        <v>87</v>
      </c>
    </row>
    <row r="27" spans="2:10" ht="23.1" customHeight="1" x14ac:dyDescent="0.45">
      <c r="B27" s="311">
        <v>17</v>
      </c>
      <c r="C27" s="312" t="s">
        <v>493</v>
      </c>
      <c r="D27" s="286" t="s">
        <v>494</v>
      </c>
      <c r="E27" s="313">
        <v>9</v>
      </c>
      <c r="F27" s="314">
        <v>66</v>
      </c>
      <c r="G27" s="315">
        <v>39</v>
      </c>
      <c r="H27" s="314">
        <v>23</v>
      </c>
      <c r="I27" s="103">
        <f t="shared" si="0"/>
        <v>-30</v>
      </c>
      <c r="J27" s="103">
        <f t="shared" si="1"/>
        <v>43</v>
      </c>
    </row>
    <row r="28" spans="2:10" ht="23.1" customHeight="1" x14ac:dyDescent="0.45">
      <c r="B28" s="311">
        <v>18</v>
      </c>
      <c r="C28" s="312" t="s">
        <v>491</v>
      </c>
      <c r="D28" s="286" t="s">
        <v>492</v>
      </c>
      <c r="E28" s="313">
        <v>54</v>
      </c>
      <c r="F28" s="314">
        <v>48</v>
      </c>
      <c r="G28" s="315">
        <v>28</v>
      </c>
      <c r="H28" s="314">
        <v>16</v>
      </c>
      <c r="I28" s="103">
        <f t="shared" si="0"/>
        <v>26</v>
      </c>
      <c r="J28" s="103">
        <f t="shared" si="1"/>
        <v>32</v>
      </c>
    </row>
    <row r="29" spans="2:10" ht="23.1" customHeight="1" x14ac:dyDescent="0.45">
      <c r="B29" s="311">
        <v>19</v>
      </c>
      <c r="C29" s="312" t="s">
        <v>497</v>
      </c>
      <c r="D29" s="286" t="s">
        <v>498</v>
      </c>
      <c r="E29" s="313">
        <v>10</v>
      </c>
      <c r="F29" s="314">
        <v>119</v>
      </c>
      <c r="G29" s="315">
        <v>567</v>
      </c>
      <c r="H29" s="314">
        <v>649</v>
      </c>
      <c r="I29" s="103">
        <f t="shared" si="0"/>
        <v>-557</v>
      </c>
      <c r="J29" s="103">
        <f t="shared" si="1"/>
        <v>-530</v>
      </c>
    </row>
    <row r="30" spans="2:10" ht="24.95" customHeight="1" x14ac:dyDescent="0.45">
      <c r="B30" s="311">
        <v>20</v>
      </c>
      <c r="C30" s="312" t="s">
        <v>501</v>
      </c>
      <c r="D30" s="286" t="s">
        <v>502</v>
      </c>
      <c r="E30" s="313">
        <v>9</v>
      </c>
      <c r="F30" s="314">
        <v>160</v>
      </c>
      <c r="G30" s="315">
        <v>180</v>
      </c>
      <c r="H30" s="314">
        <v>369</v>
      </c>
      <c r="I30" s="103">
        <f t="shared" si="0"/>
        <v>-171</v>
      </c>
      <c r="J30" s="101">
        <f t="shared" si="1"/>
        <v>-209</v>
      </c>
    </row>
    <row r="31" spans="2:10" ht="23.1" customHeight="1" x14ac:dyDescent="0.45">
      <c r="B31" s="311">
        <v>21</v>
      </c>
      <c r="C31" s="312" t="s">
        <v>499</v>
      </c>
      <c r="D31" s="286" t="s">
        <v>500</v>
      </c>
      <c r="E31" s="313">
        <v>250</v>
      </c>
      <c r="F31" s="314">
        <v>150</v>
      </c>
      <c r="G31" s="315">
        <v>146</v>
      </c>
      <c r="H31" s="314">
        <v>49</v>
      </c>
      <c r="I31" s="103">
        <f t="shared" si="0"/>
        <v>104</v>
      </c>
      <c r="J31" s="103">
        <f t="shared" si="1"/>
        <v>101</v>
      </c>
    </row>
    <row r="32" spans="2:10" ht="23.1" customHeight="1" x14ac:dyDescent="0.45">
      <c r="B32" s="311">
        <v>22</v>
      </c>
      <c r="C32" s="312" t="s">
        <v>503</v>
      </c>
      <c r="D32" s="286" t="s">
        <v>504</v>
      </c>
      <c r="E32" s="313">
        <v>33</v>
      </c>
      <c r="F32" s="314">
        <v>58</v>
      </c>
      <c r="G32" s="315">
        <v>40</v>
      </c>
      <c r="H32" s="314">
        <v>31</v>
      </c>
      <c r="I32" s="103">
        <f t="shared" si="0"/>
        <v>-7</v>
      </c>
      <c r="J32" s="103">
        <f t="shared" si="1"/>
        <v>27</v>
      </c>
    </row>
    <row r="33" spans="2:10" ht="24.95" customHeight="1" x14ac:dyDescent="0.45">
      <c r="B33" s="317">
        <v>23</v>
      </c>
      <c r="C33" s="318" t="s">
        <v>507</v>
      </c>
      <c r="D33" s="292" t="s">
        <v>508</v>
      </c>
      <c r="E33" s="319">
        <v>34</v>
      </c>
      <c r="F33" s="320">
        <v>40</v>
      </c>
      <c r="G33" s="321">
        <v>18</v>
      </c>
      <c r="H33" s="320">
        <v>25</v>
      </c>
      <c r="I33" s="101">
        <f t="shared" si="0"/>
        <v>16</v>
      </c>
      <c r="J33" s="103">
        <f t="shared" si="1"/>
        <v>15</v>
      </c>
    </row>
    <row r="34" spans="2:10" ht="24.75" customHeight="1" x14ac:dyDescent="0.45">
      <c r="B34" s="311">
        <v>24</v>
      </c>
      <c r="C34" s="312" t="s">
        <v>505</v>
      </c>
      <c r="D34" s="286" t="s">
        <v>506</v>
      </c>
      <c r="E34" s="313">
        <v>5</v>
      </c>
      <c r="F34" s="314">
        <v>1</v>
      </c>
      <c r="G34" s="315">
        <v>51</v>
      </c>
      <c r="H34" s="314">
        <v>58</v>
      </c>
      <c r="I34" s="101">
        <f t="shared" si="0"/>
        <v>-46</v>
      </c>
      <c r="J34" s="103">
        <f t="shared" si="1"/>
        <v>-57</v>
      </c>
    </row>
    <row r="35" spans="2:10" ht="24.75" customHeight="1" x14ac:dyDescent="0.45">
      <c r="B35" s="311">
        <v>25</v>
      </c>
      <c r="C35" s="312" t="s">
        <v>509</v>
      </c>
      <c r="D35" s="286" t="s">
        <v>510</v>
      </c>
      <c r="E35" s="313">
        <v>21</v>
      </c>
      <c r="F35" s="314">
        <v>15</v>
      </c>
      <c r="G35" s="315">
        <v>2775</v>
      </c>
      <c r="H35" s="314">
        <v>5215</v>
      </c>
      <c r="I35" s="101">
        <f t="shared" si="0"/>
        <v>-2754</v>
      </c>
      <c r="J35" s="103">
        <f t="shared" si="1"/>
        <v>-5200</v>
      </c>
    </row>
    <row r="36" spans="2:10" ht="24.75" customHeight="1" x14ac:dyDescent="0.45">
      <c r="B36" s="311">
        <v>26</v>
      </c>
      <c r="C36" s="312" t="s">
        <v>511</v>
      </c>
      <c r="D36" s="286" t="s">
        <v>512</v>
      </c>
      <c r="E36" s="313">
        <v>2</v>
      </c>
      <c r="F36" s="314">
        <v>47</v>
      </c>
      <c r="G36" s="315">
        <v>1918</v>
      </c>
      <c r="H36" s="314">
        <v>2330</v>
      </c>
      <c r="I36" s="101">
        <f t="shared" si="0"/>
        <v>-1916</v>
      </c>
      <c r="J36" s="103">
        <f t="shared" si="1"/>
        <v>-2283</v>
      </c>
    </row>
    <row r="37" spans="2:10" ht="24.75" customHeight="1" x14ac:dyDescent="0.45">
      <c r="B37" s="311">
        <v>27</v>
      </c>
      <c r="C37" s="312" t="s">
        <v>513</v>
      </c>
      <c r="D37" s="286" t="s">
        <v>514</v>
      </c>
      <c r="E37" s="313">
        <v>175</v>
      </c>
      <c r="F37" s="314">
        <v>222</v>
      </c>
      <c r="G37" s="315">
        <v>1288</v>
      </c>
      <c r="H37" s="314">
        <v>1817</v>
      </c>
      <c r="I37" s="101">
        <f t="shared" si="0"/>
        <v>-1113</v>
      </c>
      <c r="J37" s="103">
        <f t="shared" si="1"/>
        <v>-1595</v>
      </c>
    </row>
    <row r="38" spans="2:10" ht="24.75" customHeight="1" x14ac:dyDescent="0.45">
      <c r="B38" s="311">
        <v>28</v>
      </c>
      <c r="C38" s="312" t="s">
        <v>517</v>
      </c>
      <c r="D38" s="286" t="s">
        <v>518</v>
      </c>
      <c r="E38" s="313">
        <v>28</v>
      </c>
      <c r="F38" s="314">
        <v>14</v>
      </c>
      <c r="G38" s="315">
        <v>954</v>
      </c>
      <c r="H38" s="314">
        <v>1069</v>
      </c>
      <c r="I38" s="101">
        <f t="shared" si="0"/>
        <v>-926</v>
      </c>
      <c r="J38" s="103">
        <f t="shared" si="1"/>
        <v>-1055</v>
      </c>
    </row>
    <row r="39" spans="2:10" ht="24.75" customHeight="1" x14ac:dyDescent="0.45">
      <c r="B39" s="311">
        <v>29</v>
      </c>
      <c r="C39" s="312" t="s">
        <v>519</v>
      </c>
      <c r="D39" s="286" t="s">
        <v>520</v>
      </c>
      <c r="E39" s="313">
        <v>33</v>
      </c>
      <c r="F39" s="314">
        <v>9</v>
      </c>
      <c r="G39" s="315">
        <v>725</v>
      </c>
      <c r="H39" s="314">
        <v>931</v>
      </c>
      <c r="I39" s="101">
        <f t="shared" si="0"/>
        <v>-692</v>
      </c>
      <c r="J39" s="103">
        <f t="shared" si="1"/>
        <v>-922</v>
      </c>
    </row>
    <row r="40" spans="2:10" ht="24.75" customHeight="1" x14ac:dyDescent="0.45">
      <c r="B40" s="317">
        <v>30</v>
      </c>
      <c r="C40" s="318" t="s">
        <v>521</v>
      </c>
      <c r="D40" s="292" t="s">
        <v>522</v>
      </c>
      <c r="E40" s="319">
        <v>14</v>
      </c>
      <c r="F40" s="320">
        <v>45</v>
      </c>
      <c r="G40" s="321">
        <v>545</v>
      </c>
      <c r="H40" s="320">
        <v>796</v>
      </c>
      <c r="I40" s="101">
        <f t="shared" si="0"/>
        <v>-531</v>
      </c>
      <c r="J40" s="103">
        <f t="shared" si="1"/>
        <v>-751</v>
      </c>
    </row>
    <row r="41" spans="2:10" ht="24.75" customHeight="1" x14ac:dyDescent="0.45">
      <c r="B41" s="311">
        <v>31</v>
      </c>
      <c r="C41" s="312" t="s">
        <v>523</v>
      </c>
      <c r="D41" s="286" t="s">
        <v>524</v>
      </c>
      <c r="E41" s="313">
        <v>8</v>
      </c>
      <c r="F41" s="314">
        <v>8</v>
      </c>
      <c r="G41" s="315">
        <v>235</v>
      </c>
      <c r="H41" s="314">
        <v>347</v>
      </c>
      <c r="I41" s="103">
        <f t="shared" si="0"/>
        <v>-227</v>
      </c>
      <c r="J41" s="103">
        <f t="shared" si="1"/>
        <v>-339</v>
      </c>
    </row>
    <row r="42" spans="2:10" ht="24.75" customHeight="1" x14ac:dyDescent="0.45">
      <c r="B42" s="311">
        <v>32</v>
      </c>
      <c r="C42" s="312" t="s">
        <v>515</v>
      </c>
      <c r="D42" s="286" t="s">
        <v>516</v>
      </c>
      <c r="E42" s="313">
        <v>1</v>
      </c>
      <c r="F42" s="314">
        <v>15</v>
      </c>
      <c r="G42" s="315">
        <v>1387</v>
      </c>
      <c r="H42" s="314">
        <v>194</v>
      </c>
      <c r="I42" s="103">
        <f t="shared" si="0"/>
        <v>-1386</v>
      </c>
      <c r="J42" s="103">
        <f t="shared" si="1"/>
        <v>-179</v>
      </c>
    </row>
    <row r="43" spans="2:10" ht="24.75" customHeight="1" thickBot="1" x14ac:dyDescent="0.5">
      <c r="B43" s="322">
        <v>33</v>
      </c>
      <c r="C43" s="323" t="s">
        <v>525</v>
      </c>
      <c r="D43" s="324" t="s">
        <v>526</v>
      </c>
      <c r="E43" s="325">
        <v>1</v>
      </c>
      <c r="F43" s="326">
        <v>5</v>
      </c>
      <c r="G43" s="327">
        <v>153</v>
      </c>
      <c r="H43" s="326">
        <v>195</v>
      </c>
      <c r="I43" s="112">
        <f t="shared" si="0"/>
        <v>-152</v>
      </c>
      <c r="J43" s="328">
        <f t="shared" si="1"/>
        <v>-190</v>
      </c>
    </row>
    <row r="44" spans="2:10" ht="24.75" customHeight="1" thickTop="1" x14ac:dyDescent="0.45">
      <c r="B44" s="267"/>
      <c r="C44" s="268"/>
      <c r="D44" s="267" t="s">
        <v>7</v>
      </c>
      <c r="E44" s="267"/>
      <c r="F44" s="267"/>
      <c r="G44" s="267"/>
      <c r="H44" s="269" t="s">
        <v>7</v>
      </c>
      <c r="I44" s="267"/>
      <c r="J44" s="267"/>
    </row>
    <row r="45" spans="2:10" ht="24.75" customHeight="1" x14ac:dyDescent="0.45">
      <c r="H45" s="329" t="s">
        <v>7</v>
      </c>
    </row>
    <row r="46" spans="2:10" ht="24.75" customHeight="1" x14ac:dyDescent="0.45"/>
    <row r="47" spans="2:10" ht="24.75" customHeight="1" x14ac:dyDescent="0.45"/>
    <row r="48" spans="2:10" ht="24.75" customHeight="1" x14ac:dyDescent="0.45"/>
    <row r="49" spans="2:10" ht="24.75" customHeight="1" x14ac:dyDescent="0.45"/>
    <row r="50" spans="2:10" ht="24.75" customHeight="1" x14ac:dyDescent="0.45">
      <c r="B50" s="267"/>
      <c r="C50" s="267"/>
      <c r="D50" s="267"/>
      <c r="E50" s="267"/>
      <c r="F50" s="267"/>
      <c r="G50" s="267"/>
      <c r="H50" s="267"/>
      <c r="I50" s="267"/>
      <c r="J50" s="267"/>
    </row>
    <row r="51" spans="2:10" ht="24.75" customHeight="1" x14ac:dyDescent="0.45">
      <c r="B51" s="267"/>
      <c r="C51" s="267"/>
      <c r="D51" s="267"/>
      <c r="E51" s="267"/>
      <c r="F51" s="267"/>
      <c r="G51" s="267"/>
      <c r="H51" s="267"/>
      <c r="I51" s="267"/>
      <c r="J51" s="267"/>
    </row>
    <row r="52" spans="2:10" ht="24.75" customHeight="1" x14ac:dyDescent="0.45">
      <c r="B52" s="267"/>
      <c r="C52" s="267"/>
      <c r="D52" s="267"/>
      <c r="E52" s="267"/>
      <c r="F52" s="267"/>
      <c r="G52" s="267"/>
      <c r="H52" s="267"/>
      <c r="I52" s="267"/>
      <c r="J52" s="267"/>
    </row>
    <row r="53" spans="2:10" ht="24.75" customHeight="1" x14ac:dyDescent="0.45">
      <c r="B53" s="267"/>
      <c r="C53" s="267"/>
      <c r="D53" s="267"/>
      <c r="E53" s="267"/>
      <c r="F53" s="267"/>
      <c r="G53" s="267"/>
      <c r="H53" s="267"/>
      <c r="I53" s="267"/>
      <c r="J53" s="267"/>
    </row>
    <row r="54" spans="2:10" ht="24.75" customHeight="1" x14ac:dyDescent="0.45">
      <c r="B54" s="267"/>
      <c r="C54" s="267"/>
      <c r="D54" s="267"/>
      <c r="E54" s="267"/>
      <c r="F54" s="267"/>
      <c r="G54" s="267"/>
      <c r="H54" s="267"/>
      <c r="I54" s="267"/>
      <c r="J54" s="267"/>
    </row>
    <row r="55" spans="2:10" ht="24.75" customHeight="1" x14ac:dyDescent="0.45">
      <c r="B55" s="267"/>
      <c r="C55" s="267"/>
      <c r="D55" s="267"/>
      <c r="E55" s="267"/>
      <c r="F55" s="267"/>
      <c r="G55" s="267"/>
      <c r="H55" s="267"/>
      <c r="I55" s="267"/>
      <c r="J55" s="267"/>
    </row>
    <row r="56" spans="2:10" ht="24.75" customHeight="1" x14ac:dyDescent="0.45">
      <c r="B56" s="267"/>
      <c r="C56" s="267"/>
      <c r="D56" s="267"/>
      <c r="E56" s="267"/>
      <c r="F56" s="267"/>
      <c r="G56" s="267"/>
      <c r="H56" s="267"/>
      <c r="I56" s="267"/>
      <c r="J56" s="267"/>
    </row>
    <row r="57" spans="2:10" ht="24.75" customHeight="1" x14ac:dyDescent="0.45">
      <c r="B57" s="267"/>
      <c r="C57" s="267"/>
      <c r="D57" s="267"/>
      <c r="E57" s="267"/>
      <c r="F57" s="267"/>
      <c r="G57" s="267"/>
      <c r="H57" s="267"/>
      <c r="I57" s="267"/>
      <c r="J57" s="267"/>
    </row>
    <row r="58" spans="2:10" ht="24.75" customHeight="1" x14ac:dyDescent="0.45">
      <c r="B58" s="267"/>
      <c r="C58" s="267"/>
      <c r="D58" s="267"/>
      <c r="E58" s="267"/>
      <c r="F58" s="267"/>
      <c r="G58" s="267"/>
      <c r="H58" s="267"/>
      <c r="I58" s="267"/>
      <c r="J58" s="267"/>
    </row>
    <row r="59" spans="2:10" ht="24.75" customHeight="1" x14ac:dyDescent="0.45">
      <c r="B59" s="267"/>
      <c r="C59" s="267"/>
      <c r="D59" s="267"/>
      <c r="E59" s="267"/>
      <c r="F59" s="267"/>
      <c r="G59" s="267"/>
      <c r="H59" s="267"/>
      <c r="I59" s="267"/>
      <c r="J59" s="267"/>
    </row>
    <row r="60" spans="2:10" ht="24.75" customHeight="1" x14ac:dyDescent="0.45">
      <c r="B60" s="267"/>
      <c r="C60" s="267"/>
      <c r="D60" s="267"/>
      <c r="E60" s="267"/>
      <c r="F60" s="267"/>
      <c r="G60" s="267"/>
      <c r="H60" s="267"/>
      <c r="I60" s="267"/>
      <c r="J60" s="267"/>
    </row>
    <row r="61" spans="2:10" ht="24.75" customHeight="1" x14ac:dyDescent="0.45">
      <c r="B61" s="267"/>
      <c r="C61" s="267"/>
      <c r="D61" s="267"/>
      <c r="E61" s="267"/>
      <c r="F61" s="267"/>
      <c r="G61" s="267"/>
      <c r="H61" s="267"/>
      <c r="I61" s="267"/>
      <c r="J61" s="267"/>
    </row>
    <row r="62" spans="2:10" ht="24.75" customHeight="1" x14ac:dyDescent="0.45">
      <c r="B62" s="267"/>
      <c r="C62" s="267"/>
      <c r="D62" s="267"/>
      <c r="E62" s="267"/>
      <c r="F62" s="267"/>
      <c r="G62" s="267"/>
      <c r="H62" s="267"/>
      <c r="I62" s="267"/>
      <c r="J62" s="267"/>
    </row>
    <row r="63" spans="2:10" ht="24.75" customHeight="1" x14ac:dyDescent="0.45">
      <c r="B63" s="267"/>
      <c r="C63" s="267"/>
      <c r="D63" s="267"/>
      <c r="E63" s="267"/>
      <c r="F63" s="267"/>
      <c r="G63" s="267"/>
      <c r="H63" s="267"/>
      <c r="I63" s="267"/>
      <c r="J63" s="267"/>
    </row>
    <row r="64" spans="2:10" ht="24.75" customHeight="1" x14ac:dyDescent="0.45">
      <c r="B64" s="267"/>
      <c r="C64" s="267"/>
      <c r="D64" s="267"/>
      <c r="E64" s="267"/>
      <c r="F64" s="267"/>
      <c r="G64" s="267"/>
      <c r="H64" s="267"/>
      <c r="I64" s="267"/>
      <c r="J64" s="267"/>
    </row>
    <row r="65" spans="2:10" ht="24.75" customHeight="1" x14ac:dyDescent="0.45">
      <c r="B65" s="267"/>
      <c r="C65" s="267"/>
      <c r="D65" s="267"/>
      <c r="E65" s="267"/>
      <c r="F65" s="267"/>
      <c r="G65" s="267"/>
      <c r="H65" s="267"/>
      <c r="I65" s="267"/>
      <c r="J65" s="267"/>
    </row>
    <row r="66" spans="2:10" ht="24.75" customHeight="1" x14ac:dyDescent="0.45">
      <c r="B66" s="267"/>
      <c r="C66" s="267"/>
      <c r="D66" s="267"/>
      <c r="E66" s="267"/>
      <c r="F66" s="267"/>
      <c r="G66" s="267"/>
      <c r="H66" s="267"/>
      <c r="I66" s="267"/>
      <c r="J66" s="267"/>
    </row>
    <row r="67" spans="2:10" ht="24.75" customHeight="1" x14ac:dyDescent="0.45">
      <c r="B67" s="267"/>
      <c r="C67" s="267"/>
      <c r="D67" s="267"/>
      <c r="E67" s="267"/>
      <c r="F67" s="267"/>
      <c r="G67" s="267"/>
      <c r="H67" s="267"/>
      <c r="I67" s="267"/>
      <c r="J67" s="267"/>
    </row>
    <row r="68" spans="2:10" ht="24.75" customHeight="1" x14ac:dyDescent="0.45">
      <c r="B68" s="267"/>
      <c r="C68" s="267"/>
      <c r="D68" s="267"/>
      <c r="E68" s="267"/>
      <c r="F68" s="267"/>
      <c r="G68" s="267"/>
      <c r="H68" s="267"/>
      <c r="I68" s="267"/>
      <c r="J68" s="267"/>
    </row>
    <row r="69" spans="2:10" ht="24.75" customHeight="1" x14ac:dyDescent="0.45">
      <c r="B69" s="267"/>
      <c r="C69" s="267"/>
      <c r="D69" s="267"/>
      <c r="E69" s="267"/>
      <c r="F69" s="267"/>
      <c r="G69" s="267"/>
      <c r="H69" s="267"/>
      <c r="I69" s="267"/>
      <c r="J69" s="267"/>
    </row>
    <row r="70" spans="2:10" ht="24.75" customHeight="1" x14ac:dyDescent="0.45">
      <c r="B70" s="267"/>
      <c r="C70" s="267"/>
      <c r="D70" s="267"/>
      <c r="E70" s="267"/>
      <c r="F70" s="267"/>
      <c r="G70" s="267"/>
      <c r="H70" s="267"/>
      <c r="I70" s="267"/>
      <c r="J70" s="267"/>
    </row>
    <row r="71" spans="2:10" ht="24.75" customHeight="1" x14ac:dyDescent="0.45">
      <c r="B71" s="267"/>
      <c r="C71" s="267"/>
      <c r="D71" s="267"/>
      <c r="E71" s="267"/>
      <c r="F71" s="267"/>
      <c r="G71" s="267"/>
      <c r="H71" s="267"/>
      <c r="I71" s="267"/>
      <c r="J71" s="267"/>
    </row>
    <row r="72" spans="2:10" ht="24.75" customHeight="1" x14ac:dyDescent="0.45">
      <c r="B72" s="267"/>
      <c r="C72" s="267"/>
      <c r="D72" s="267"/>
      <c r="E72" s="267"/>
      <c r="F72" s="267"/>
      <c r="G72" s="267"/>
      <c r="H72" s="267"/>
      <c r="I72" s="267"/>
      <c r="J72" s="267"/>
    </row>
    <row r="73" spans="2:10" ht="24.75" customHeight="1" x14ac:dyDescent="0.45">
      <c r="B73" s="267"/>
      <c r="C73" s="267"/>
      <c r="D73" s="267"/>
      <c r="E73" s="267"/>
      <c r="F73" s="267"/>
      <c r="G73" s="267"/>
      <c r="H73" s="267"/>
      <c r="I73" s="267"/>
      <c r="J73" s="267"/>
    </row>
    <row r="74" spans="2:10" ht="24.75" customHeight="1" x14ac:dyDescent="0.45">
      <c r="B74" s="267"/>
      <c r="C74" s="267"/>
      <c r="D74" s="267"/>
      <c r="E74" s="267"/>
      <c r="F74" s="267"/>
      <c r="G74" s="267"/>
      <c r="H74" s="267"/>
      <c r="I74" s="267"/>
      <c r="J74" s="267"/>
    </row>
    <row r="75" spans="2:10" ht="24.75" customHeight="1" x14ac:dyDescent="0.45">
      <c r="B75" s="267"/>
      <c r="C75" s="267"/>
      <c r="D75" s="267"/>
      <c r="E75" s="267"/>
      <c r="F75" s="267"/>
      <c r="G75" s="267"/>
      <c r="H75" s="267"/>
      <c r="I75" s="267"/>
      <c r="J75" s="267"/>
    </row>
    <row r="76" spans="2:10" ht="24.75" customHeight="1" x14ac:dyDescent="0.45">
      <c r="B76" s="267"/>
      <c r="C76" s="267"/>
      <c r="D76" s="267"/>
      <c r="E76" s="267"/>
      <c r="F76" s="267"/>
      <c r="G76" s="267"/>
      <c r="H76" s="267"/>
      <c r="I76" s="267"/>
      <c r="J76" s="267"/>
    </row>
    <row r="77" spans="2:10" ht="24.75" customHeight="1" x14ac:dyDescent="0.45">
      <c r="B77" s="267"/>
      <c r="C77" s="267"/>
      <c r="D77" s="267"/>
      <c r="E77" s="267"/>
      <c r="F77" s="267"/>
      <c r="G77" s="267"/>
      <c r="H77" s="267"/>
      <c r="I77" s="267"/>
      <c r="J77" s="267"/>
    </row>
    <row r="78" spans="2:10" ht="24.75" customHeight="1" x14ac:dyDescent="0.45">
      <c r="B78" s="267"/>
      <c r="C78" s="267"/>
      <c r="D78" s="267"/>
      <c r="E78" s="267"/>
      <c r="F78" s="267"/>
      <c r="G78" s="267"/>
      <c r="H78" s="267"/>
      <c r="I78" s="267"/>
      <c r="J78" s="267"/>
    </row>
    <row r="79" spans="2:10" ht="24.75" customHeight="1" x14ac:dyDescent="0.45">
      <c r="B79" s="267"/>
      <c r="C79" s="267"/>
      <c r="D79" s="267"/>
      <c r="E79" s="267"/>
      <c r="F79" s="267"/>
      <c r="G79" s="267"/>
      <c r="H79" s="267"/>
      <c r="I79" s="267"/>
      <c r="J79" s="267"/>
    </row>
    <row r="80" spans="2:10" ht="24.75" customHeight="1" x14ac:dyDescent="0.45">
      <c r="B80" s="267"/>
      <c r="C80" s="267"/>
      <c r="D80" s="267"/>
      <c r="E80" s="267"/>
      <c r="F80" s="267"/>
      <c r="G80" s="267"/>
      <c r="H80" s="267"/>
      <c r="I80" s="267"/>
      <c r="J80" s="267"/>
    </row>
    <row r="81" spans="2:10" ht="24.75" customHeight="1" x14ac:dyDescent="0.45">
      <c r="B81" s="267"/>
      <c r="C81" s="267"/>
      <c r="D81" s="267"/>
      <c r="E81" s="267"/>
      <c r="F81" s="267"/>
      <c r="G81" s="267"/>
      <c r="H81" s="267"/>
      <c r="I81" s="267"/>
      <c r="J81" s="267"/>
    </row>
    <row r="82" spans="2:10" ht="24.75" customHeight="1" x14ac:dyDescent="0.45">
      <c r="B82" s="267"/>
      <c r="C82" s="267"/>
      <c r="D82" s="267"/>
      <c r="E82" s="267"/>
      <c r="F82" s="267"/>
      <c r="G82" s="267"/>
      <c r="H82" s="267"/>
      <c r="I82" s="267"/>
      <c r="J82" s="267"/>
    </row>
    <row r="83" spans="2:10" ht="24.75" customHeight="1" x14ac:dyDescent="0.45">
      <c r="B83" s="267"/>
      <c r="C83" s="267"/>
      <c r="D83" s="267"/>
      <c r="E83" s="267"/>
      <c r="F83" s="267"/>
      <c r="G83" s="267"/>
      <c r="H83" s="267"/>
      <c r="I83" s="267"/>
      <c r="J83" s="267"/>
    </row>
    <row r="84" spans="2:10" ht="24.75" customHeight="1" x14ac:dyDescent="0.45">
      <c r="B84" s="267"/>
      <c r="C84" s="267"/>
      <c r="D84" s="267"/>
      <c r="E84" s="267"/>
      <c r="F84" s="267"/>
      <c r="G84" s="267"/>
      <c r="H84" s="267"/>
      <c r="I84" s="267"/>
      <c r="J84" s="267"/>
    </row>
  </sheetData>
  <mergeCells count="14">
    <mergeCell ref="B3:J3"/>
    <mergeCell ref="B4:J4"/>
    <mergeCell ref="B5:J5"/>
    <mergeCell ref="H7:J7"/>
    <mergeCell ref="B7:C7"/>
    <mergeCell ref="I8:J8"/>
    <mergeCell ref="B8:B10"/>
    <mergeCell ref="E8:F8"/>
    <mergeCell ref="G8:H8"/>
    <mergeCell ref="C10:D10"/>
    <mergeCell ref="E9:F9"/>
    <mergeCell ref="G9:H9"/>
    <mergeCell ref="I9:J9"/>
    <mergeCell ref="C8:D9"/>
  </mergeCells>
  <phoneticPr fontId="4" type="noConversion"/>
  <printOptions horizontalCentered="1" verticalCentered="1"/>
  <pageMargins left="0.39370078740157483" right="0.39370078740157483" top="0.59055118110236227" bottom="0.78740157480314965" header="0.51181102362204722" footer="0.51181102362204722"/>
  <pageSetup paperSize="9" scale="74" orientation="portrait" r:id="rId1"/>
  <headerFooter alignWithMargins="0"/>
  <rowBreaks count="1" manualBreakCount="1">
    <brk id="44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H64"/>
  <sheetViews>
    <sheetView showGridLines="0" rightToLeft="1" view="pageBreakPreview" zoomScaleNormal="75" zoomScaleSheetLayoutView="100" workbookViewId="0">
      <selection activeCell="F1" sqref="F1"/>
    </sheetView>
  </sheetViews>
  <sheetFormatPr defaultRowHeight="19.5" x14ac:dyDescent="0.45"/>
  <cols>
    <col min="1" max="1" width="1.7109375" style="34" customWidth="1"/>
    <col min="2" max="2" width="17" style="34" customWidth="1"/>
    <col min="3" max="3" width="25.5703125" style="34" customWidth="1"/>
    <col min="4" max="5" width="25.7109375" style="34" customWidth="1"/>
    <col min="6" max="6" width="1.7109375" style="34" customWidth="1"/>
    <col min="7" max="16384" width="9.140625" style="34"/>
  </cols>
  <sheetData>
    <row r="1" spans="2:5" s="11" customFormat="1" ht="12.75" customHeight="1" x14ac:dyDescent="0.55000000000000004"/>
    <row r="2" spans="2:5" s="11" customFormat="1" ht="12.75" customHeight="1" x14ac:dyDescent="0.55000000000000004"/>
    <row r="3" spans="2:5" s="11" customFormat="1" ht="24.95" customHeight="1" x14ac:dyDescent="0.55000000000000004"/>
    <row r="4" spans="2:5" s="11" customFormat="1" ht="31.5" customHeight="1" x14ac:dyDescent="0.55000000000000004"/>
    <row r="5" spans="2:5" s="11" customFormat="1" ht="31.5" customHeight="1" x14ac:dyDescent="0.55000000000000004">
      <c r="B5" s="407" t="s">
        <v>531</v>
      </c>
      <c r="C5" s="408"/>
      <c r="D5" s="408"/>
      <c r="E5" s="408"/>
    </row>
    <row r="6" spans="2:5" s="11" customFormat="1" ht="39.950000000000003" customHeight="1" thickBot="1" x14ac:dyDescent="0.6">
      <c r="B6" s="12" t="s">
        <v>8</v>
      </c>
      <c r="E6" s="13" t="s">
        <v>23</v>
      </c>
    </row>
    <row r="7" spans="2:5" s="11" customFormat="1" ht="30" customHeight="1" thickTop="1" x14ac:dyDescent="0.55000000000000004">
      <c r="B7" s="14" t="s">
        <v>17</v>
      </c>
      <c r="C7" s="14" t="s">
        <v>841</v>
      </c>
      <c r="D7" s="14" t="s">
        <v>19</v>
      </c>
      <c r="E7" s="14" t="s">
        <v>21</v>
      </c>
    </row>
    <row r="8" spans="2:5" s="11" customFormat="1" ht="30" customHeight="1" thickBot="1" x14ac:dyDescent="0.6">
      <c r="B8" s="15" t="s">
        <v>22</v>
      </c>
      <c r="C8" s="15" t="s">
        <v>18</v>
      </c>
      <c r="D8" s="15" t="s">
        <v>20</v>
      </c>
      <c r="E8" s="16" t="s">
        <v>13</v>
      </c>
    </row>
    <row r="9" spans="2:5" s="11" customFormat="1" ht="30" customHeight="1" thickTop="1" x14ac:dyDescent="0.55000000000000004">
      <c r="B9" s="17">
        <v>1999</v>
      </c>
      <c r="C9" s="18">
        <v>190084</v>
      </c>
      <c r="D9" s="18">
        <v>104980</v>
      </c>
      <c r="E9" s="18">
        <f t="shared" ref="E9:E18" si="0">C9-D9</f>
        <v>85104</v>
      </c>
    </row>
    <row r="10" spans="2:5" s="11" customFormat="1" ht="30" customHeight="1" x14ac:dyDescent="0.55000000000000004">
      <c r="B10" s="19">
        <v>2000</v>
      </c>
      <c r="C10" s="18">
        <v>290553</v>
      </c>
      <c r="D10" s="18">
        <v>113240</v>
      </c>
      <c r="E10" s="18">
        <f t="shared" si="0"/>
        <v>177313</v>
      </c>
    </row>
    <row r="11" spans="2:5" s="11" customFormat="1" ht="30" customHeight="1" x14ac:dyDescent="0.55000000000000004">
      <c r="B11" s="17">
        <v>2001</v>
      </c>
      <c r="C11" s="18">
        <v>254898</v>
      </c>
      <c r="D11" s="18">
        <v>116931</v>
      </c>
      <c r="E11" s="18">
        <f t="shared" si="0"/>
        <v>137967</v>
      </c>
    </row>
    <row r="12" spans="2:5" s="11" customFormat="1" ht="30" customHeight="1" x14ac:dyDescent="0.55000000000000004">
      <c r="B12" s="20">
        <v>2002</v>
      </c>
      <c r="C12" s="21">
        <v>271741</v>
      </c>
      <c r="D12" s="21">
        <v>121089</v>
      </c>
      <c r="E12" s="21">
        <f t="shared" si="0"/>
        <v>150652</v>
      </c>
    </row>
    <row r="13" spans="2:5" s="11" customFormat="1" ht="30" customHeight="1" x14ac:dyDescent="0.55000000000000004">
      <c r="B13" s="19">
        <v>2003</v>
      </c>
      <c r="C13" s="22">
        <v>349664</v>
      </c>
      <c r="D13" s="22">
        <v>156391</v>
      </c>
      <c r="E13" s="23">
        <f t="shared" si="0"/>
        <v>193273</v>
      </c>
    </row>
    <row r="14" spans="2:5" s="11" customFormat="1" ht="30" customHeight="1" x14ac:dyDescent="0.55000000000000004">
      <c r="B14" s="19">
        <v>2004</v>
      </c>
      <c r="C14" s="22">
        <v>472491</v>
      </c>
      <c r="D14" s="22">
        <v>177659</v>
      </c>
      <c r="E14" s="23">
        <f t="shared" si="0"/>
        <v>294832</v>
      </c>
    </row>
    <row r="15" spans="2:5" s="11" customFormat="1" ht="30" customHeight="1" x14ac:dyDescent="0.55000000000000004">
      <c r="B15" s="19">
        <v>2005</v>
      </c>
      <c r="C15" s="22">
        <v>677144</v>
      </c>
      <c r="D15" s="22">
        <v>222985</v>
      </c>
      <c r="E15" s="23">
        <f t="shared" si="0"/>
        <v>454159</v>
      </c>
    </row>
    <row r="16" spans="2:5" s="11" customFormat="1" ht="30" customHeight="1" x14ac:dyDescent="0.55000000000000004">
      <c r="B16" s="19">
        <v>2006</v>
      </c>
      <c r="C16" s="22">
        <v>791339</v>
      </c>
      <c r="D16" s="22">
        <v>261402</v>
      </c>
      <c r="E16" s="23">
        <f t="shared" si="0"/>
        <v>529937</v>
      </c>
    </row>
    <row r="17" spans="2:5" s="11" customFormat="1" ht="30" customHeight="1" x14ac:dyDescent="0.55000000000000004">
      <c r="B17" s="19">
        <v>2007</v>
      </c>
      <c r="C17" s="22">
        <v>874403</v>
      </c>
      <c r="D17" s="22">
        <v>338088</v>
      </c>
      <c r="E17" s="23">
        <f t="shared" si="0"/>
        <v>536315</v>
      </c>
    </row>
    <row r="18" spans="2:5" s="11" customFormat="1" ht="30" customHeight="1" thickBot="1" x14ac:dyDescent="0.6">
      <c r="B18" s="24">
        <v>2008</v>
      </c>
      <c r="C18" s="25">
        <v>1175482</v>
      </c>
      <c r="D18" s="25">
        <v>431753</v>
      </c>
      <c r="E18" s="26">
        <f t="shared" si="0"/>
        <v>743729</v>
      </c>
    </row>
    <row r="19" spans="2:5" s="11" customFormat="1" ht="15" customHeight="1" thickTop="1" x14ac:dyDescent="0.55000000000000004">
      <c r="B19" s="27"/>
      <c r="C19" s="27"/>
      <c r="D19" s="27"/>
      <c r="E19" s="27"/>
    </row>
    <row r="20" spans="2:5" s="11" customFormat="1" ht="24.95" customHeight="1" x14ac:dyDescent="0.55000000000000004">
      <c r="B20" s="27"/>
      <c r="C20" s="27"/>
      <c r="D20" s="27"/>
      <c r="E20" s="27"/>
    </row>
    <row r="21" spans="2:5" s="11" customFormat="1" ht="24.95" customHeight="1" x14ac:dyDescent="0.55000000000000004">
      <c r="B21" s="27"/>
      <c r="C21" s="27"/>
      <c r="D21" s="27"/>
      <c r="E21" s="27"/>
    </row>
    <row r="22" spans="2:5" s="11" customFormat="1" ht="24.95" customHeight="1" x14ac:dyDescent="0.55000000000000004">
      <c r="B22" s="27"/>
      <c r="C22" s="27"/>
      <c r="D22" s="27"/>
      <c r="E22" s="27"/>
    </row>
    <row r="23" spans="2:5" s="11" customFormat="1" ht="24.95" customHeight="1" x14ac:dyDescent="0.55000000000000004">
      <c r="B23" s="27"/>
      <c r="C23" s="27"/>
      <c r="D23" s="27"/>
      <c r="E23" s="27"/>
    </row>
    <row r="24" spans="2:5" s="11" customFormat="1" ht="24.95" customHeight="1" x14ac:dyDescent="0.55000000000000004">
      <c r="B24" s="27"/>
      <c r="C24" s="27"/>
      <c r="D24" s="27"/>
      <c r="E24" s="27"/>
    </row>
    <row r="25" spans="2:5" s="11" customFormat="1" ht="24.95" customHeight="1" x14ac:dyDescent="0.55000000000000004">
      <c r="B25" s="27"/>
      <c r="C25" s="27"/>
      <c r="D25" s="27"/>
      <c r="E25" s="27"/>
    </row>
    <row r="26" spans="2:5" s="11" customFormat="1" ht="24.95" customHeight="1" x14ac:dyDescent="0.55000000000000004">
      <c r="B26" s="27"/>
      <c r="C26" s="27"/>
      <c r="D26" s="27"/>
      <c r="E26" s="27"/>
    </row>
    <row r="27" spans="2:5" s="11" customFormat="1" ht="24.95" customHeight="1" x14ac:dyDescent="0.55000000000000004">
      <c r="B27" s="27"/>
      <c r="C27" s="27"/>
      <c r="D27" s="27"/>
      <c r="E27" s="27"/>
    </row>
    <row r="28" spans="2:5" s="11" customFormat="1" ht="24.95" customHeight="1" x14ac:dyDescent="0.55000000000000004">
      <c r="B28" s="27"/>
      <c r="C28" s="27"/>
      <c r="D28" s="27"/>
      <c r="E28" s="27"/>
    </row>
    <row r="29" spans="2:5" s="11" customFormat="1" ht="24.95" customHeight="1" x14ac:dyDescent="0.55000000000000004">
      <c r="B29" s="27"/>
      <c r="C29" s="27"/>
      <c r="D29" s="27"/>
      <c r="E29" s="27"/>
    </row>
    <row r="30" spans="2:5" s="11" customFormat="1" ht="24.95" customHeight="1" x14ac:dyDescent="0.55000000000000004">
      <c r="B30" s="27"/>
      <c r="C30" s="27"/>
      <c r="D30" s="27"/>
      <c r="E30" s="27"/>
    </row>
    <row r="31" spans="2:5" s="11" customFormat="1" ht="24.95" customHeight="1" x14ac:dyDescent="0.55000000000000004">
      <c r="B31" s="27"/>
      <c r="C31" s="27"/>
      <c r="D31" s="27"/>
      <c r="E31" s="27"/>
    </row>
    <row r="32" spans="2:5" s="11" customFormat="1" ht="24.95" customHeight="1" x14ac:dyDescent="0.55000000000000004">
      <c r="B32" s="27"/>
      <c r="C32" s="27"/>
      <c r="D32" s="27"/>
      <c r="E32" s="27"/>
    </row>
    <row r="33" spans="2:5" s="11" customFormat="1" ht="24.95" customHeight="1" x14ac:dyDescent="0.55000000000000004">
      <c r="B33" s="27"/>
      <c r="C33" s="27"/>
      <c r="D33" s="27"/>
      <c r="E33" s="27"/>
    </row>
    <row r="34" spans="2:5" s="11" customFormat="1" ht="24.95" customHeight="1" x14ac:dyDescent="0.55000000000000004">
      <c r="B34" s="27"/>
      <c r="C34" s="27"/>
      <c r="D34" s="27"/>
      <c r="E34" s="27"/>
    </row>
    <row r="35" spans="2:5" s="11" customFormat="1" ht="24.95" customHeight="1" x14ac:dyDescent="0.55000000000000004">
      <c r="B35" s="27"/>
      <c r="C35" s="27"/>
      <c r="D35" s="27"/>
      <c r="E35" s="27"/>
    </row>
    <row r="36" spans="2:5" s="11" customFormat="1" ht="24.95" customHeight="1" x14ac:dyDescent="0.55000000000000004">
      <c r="B36" s="27"/>
      <c r="C36" s="27"/>
      <c r="D36" s="27"/>
      <c r="E36" s="27"/>
    </row>
    <row r="37" spans="2:5" s="11" customFormat="1" ht="24.95" customHeight="1" x14ac:dyDescent="0.55000000000000004">
      <c r="B37" s="27"/>
      <c r="C37" s="27"/>
      <c r="D37" s="28" t="s">
        <v>7</v>
      </c>
      <c r="E37" s="27"/>
    </row>
    <row r="38" spans="2:5" s="11" customFormat="1" ht="24.95" customHeight="1" x14ac:dyDescent="0.55000000000000004">
      <c r="B38" s="27"/>
      <c r="C38" s="27"/>
      <c r="D38" s="27"/>
      <c r="E38" s="27"/>
    </row>
    <row r="39" spans="2:5" s="11" customFormat="1" ht="24.95" customHeight="1" x14ac:dyDescent="0.55000000000000004">
      <c r="B39" s="27"/>
      <c r="C39" s="27"/>
      <c r="D39" s="27"/>
      <c r="E39" s="27"/>
    </row>
    <row r="40" spans="2:5" s="11" customFormat="1" ht="24.95" customHeight="1" x14ac:dyDescent="0.55000000000000004">
      <c r="B40" s="27"/>
      <c r="C40" s="27"/>
      <c r="D40" s="27"/>
      <c r="E40" s="27"/>
    </row>
    <row r="41" spans="2:5" s="11" customFormat="1" ht="24.95" customHeight="1" x14ac:dyDescent="0.55000000000000004">
      <c r="B41" s="27"/>
      <c r="C41" s="27"/>
      <c r="D41" s="27"/>
      <c r="E41" s="27"/>
    </row>
    <row r="42" spans="2:5" s="11" customFormat="1" ht="24.95" customHeight="1" x14ac:dyDescent="0.55000000000000004">
      <c r="B42" s="27"/>
      <c r="C42" s="27"/>
      <c r="D42" s="27"/>
      <c r="E42" s="27"/>
    </row>
    <row r="43" spans="2:5" s="11" customFormat="1" ht="24.95" customHeight="1" x14ac:dyDescent="0.55000000000000004">
      <c r="B43" s="27"/>
      <c r="C43" s="27"/>
      <c r="D43" s="27"/>
      <c r="E43" s="27"/>
    </row>
    <row r="44" spans="2:5" s="11" customFormat="1" ht="24.95" customHeight="1" x14ac:dyDescent="0.55000000000000004">
      <c r="B44" s="27"/>
      <c r="C44" s="27"/>
      <c r="D44" s="27"/>
      <c r="E44" s="27"/>
    </row>
    <row r="45" spans="2:5" s="11" customFormat="1" ht="24.95" customHeight="1" x14ac:dyDescent="0.55000000000000004">
      <c r="B45" s="27"/>
      <c r="C45" s="27"/>
      <c r="D45" s="27"/>
      <c r="E45" s="27"/>
    </row>
    <row r="46" spans="2:5" s="11" customFormat="1" ht="24.95" customHeight="1" x14ac:dyDescent="0.55000000000000004">
      <c r="B46" s="27"/>
      <c r="C46" s="27"/>
      <c r="D46" s="27"/>
      <c r="E46" s="27"/>
    </row>
    <row r="47" spans="2:5" s="11" customFormat="1" ht="24.95" customHeight="1" x14ac:dyDescent="0.55000000000000004">
      <c r="B47" s="27"/>
      <c r="C47" s="27"/>
      <c r="D47" s="27"/>
      <c r="E47" s="27"/>
    </row>
    <row r="48" spans="2:5" s="11" customFormat="1" ht="24.95" customHeight="1" x14ac:dyDescent="0.55000000000000004">
      <c r="B48" s="27"/>
      <c r="C48" s="27"/>
      <c r="D48" s="27"/>
      <c r="E48" s="27"/>
    </row>
    <row r="49" spans="2:8" s="11" customFormat="1" ht="24.95" customHeight="1" x14ac:dyDescent="0.55000000000000004">
      <c r="B49" s="27"/>
      <c r="C49" s="27"/>
      <c r="D49" s="27"/>
      <c r="E49" s="27"/>
    </row>
    <row r="50" spans="2:8" s="11" customFormat="1" ht="24.95" customHeight="1" x14ac:dyDescent="0.55000000000000004">
      <c r="B50" s="27"/>
      <c r="C50" s="27"/>
      <c r="D50" s="27"/>
      <c r="E50" s="27"/>
    </row>
    <row r="51" spans="2:8" s="11" customFormat="1" ht="24.95" customHeight="1" x14ac:dyDescent="0.55000000000000004">
      <c r="B51" s="27"/>
      <c r="C51" s="27"/>
      <c r="D51" s="27"/>
      <c r="E51" s="27"/>
    </row>
    <row r="52" spans="2:8" s="11" customFormat="1" ht="24.95" customHeight="1" x14ac:dyDescent="0.55000000000000004">
      <c r="B52" s="27"/>
      <c r="C52" s="27"/>
      <c r="D52" s="27"/>
      <c r="E52" s="27"/>
    </row>
    <row r="53" spans="2:8" s="11" customFormat="1" ht="24.95" customHeight="1" x14ac:dyDescent="0.55000000000000004">
      <c r="B53" s="27"/>
      <c r="C53" s="27"/>
      <c r="D53" s="27"/>
      <c r="E53" s="27"/>
    </row>
    <row r="54" spans="2:8" s="11" customFormat="1" ht="24.95" customHeight="1" x14ac:dyDescent="0.55000000000000004">
      <c r="B54" s="27"/>
      <c r="C54" s="27"/>
      <c r="D54" s="27"/>
      <c r="E54" s="27"/>
    </row>
    <row r="55" spans="2:8" s="11" customFormat="1" ht="24.95" customHeight="1" x14ac:dyDescent="0.55000000000000004">
      <c r="B55" s="27"/>
      <c r="C55" s="27"/>
      <c r="D55" s="27"/>
      <c r="E55" s="27"/>
    </row>
    <row r="56" spans="2:8" s="11" customFormat="1" ht="24.95" customHeight="1" x14ac:dyDescent="0.55000000000000004">
      <c r="B56" s="27"/>
      <c r="C56" s="27"/>
      <c r="D56" s="27"/>
      <c r="E56" s="27"/>
    </row>
    <row r="57" spans="2:8" s="11" customFormat="1" ht="24.95" customHeight="1" x14ac:dyDescent="0.55000000000000004">
      <c r="B57" s="27"/>
      <c r="C57" s="27"/>
      <c r="D57" s="27"/>
      <c r="E57" s="27"/>
    </row>
    <row r="58" spans="2:8" s="11" customFormat="1" ht="24.95" customHeight="1" x14ac:dyDescent="0.55000000000000004">
      <c r="B58" s="27"/>
      <c r="C58" s="27"/>
      <c r="D58" s="27"/>
      <c r="E58" s="27"/>
    </row>
    <row r="59" spans="2:8" s="11" customFormat="1" ht="24.95" customHeight="1" x14ac:dyDescent="0.55000000000000004">
      <c r="B59" s="27"/>
      <c r="C59" s="27"/>
      <c r="D59" s="27"/>
      <c r="E59" s="27"/>
    </row>
    <row r="60" spans="2:8" s="11" customFormat="1" ht="24.95" customHeight="1" x14ac:dyDescent="0.55000000000000004">
      <c r="B60" s="27"/>
      <c r="C60" s="27"/>
      <c r="D60" s="27"/>
      <c r="E60" s="27"/>
    </row>
    <row r="61" spans="2:8" s="11" customFormat="1" ht="24.95" customHeight="1" x14ac:dyDescent="0.55000000000000004">
      <c r="B61" s="27"/>
      <c r="C61" s="27"/>
      <c r="D61" s="27"/>
      <c r="E61" s="27"/>
    </row>
    <row r="62" spans="2:8" s="11" customFormat="1" ht="24.95" customHeight="1" x14ac:dyDescent="0.55000000000000004">
      <c r="B62" s="27"/>
      <c r="C62" s="27"/>
      <c r="D62" s="27"/>
      <c r="E62" s="27"/>
    </row>
    <row r="63" spans="2:8" s="11" customFormat="1" ht="24.95" customHeight="1" x14ac:dyDescent="0.55000000000000004">
      <c r="B63" s="29"/>
      <c r="C63" s="29"/>
      <c r="D63" s="30"/>
      <c r="E63" s="29"/>
      <c r="F63" s="31"/>
      <c r="G63" s="32"/>
      <c r="H63" s="33"/>
    </row>
    <row r="64" spans="2:8" s="11" customFormat="1" ht="24.95" customHeight="1" x14ac:dyDescent="0.55000000000000004">
      <c r="B64" s="29"/>
      <c r="C64" s="29"/>
      <c r="D64" s="30"/>
      <c r="E64" s="29"/>
      <c r="F64" s="31"/>
      <c r="G64" s="32"/>
      <c r="H64" s="33"/>
    </row>
  </sheetData>
  <mergeCells count="1">
    <mergeCell ref="B5:E5"/>
  </mergeCells>
  <phoneticPr fontId="0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2" orientation="portrait" horizontalDpi="4294967294" r:id="rId1"/>
  <headerFooter alignWithMargins="0"/>
  <rowBreaks count="1" manualBreakCount="1">
    <brk id="33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25"/>
  <sheetViews>
    <sheetView showGridLines="0" rightToLeft="1" view="pageBreakPreview" zoomScaleNormal="75" zoomScaleSheetLayoutView="100" workbookViewId="0">
      <selection activeCell="F16" sqref="F16"/>
    </sheetView>
  </sheetViews>
  <sheetFormatPr defaultColWidth="0" defaultRowHeight="19.5" zeroHeight="1" x14ac:dyDescent="0.45"/>
  <cols>
    <col min="1" max="1" width="1.7109375" style="34" customWidth="1"/>
    <col min="2" max="2" width="5.7109375" style="34" customWidth="1"/>
    <col min="3" max="3" width="40.7109375" style="51" customWidth="1"/>
    <col min="4" max="4" width="12.85546875" style="34" customWidth="1"/>
    <col min="5" max="5" width="1.28515625" style="34" customWidth="1"/>
    <col min="6" max="6" width="40.7109375" style="34" customWidth="1"/>
    <col min="7" max="7" width="10.7109375" style="34" customWidth="1"/>
    <col min="8" max="8" width="1.7109375" style="34" customWidth="1"/>
    <col min="9" max="9" width="9.140625" style="34" hidden="1" customWidth="1"/>
    <col min="10" max="10" width="13.85546875" style="34" hidden="1" customWidth="1"/>
    <col min="11" max="12" width="9.140625" style="34" hidden="1" customWidth="1"/>
    <col min="13" max="13" width="27.5703125" style="34" hidden="1" customWidth="1"/>
    <col min="14" max="14" width="9.28515625" style="34" hidden="1" customWidth="1"/>
    <col min="15" max="16" width="9.140625" style="34" hidden="1" customWidth="1"/>
    <col min="17" max="17" width="27.5703125" style="34" hidden="1" customWidth="1"/>
    <col min="18" max="18" width="0" style="34" hidden="1" customWidth="1"/>
    <col min="19" max="16384" width="9.140625" style="34" hidden="1"/>
  </cols>
  <sheetData>
    <row r="1" spans="2:18" s="11" customFormat="1" ht="12.75" customHeight="1" x14ac:dyDescent="0.55000000000000004">
      <c r="C1" s="35"/>
    </row>
    <row r="2" spans="2:18" s="11" customFormat="1" ht="12.75" customHeight="1" x14ac:dyDescent="0.55000000000000004">
      <c r="C2" s="35"/>
    </row>
    <row r="3" spans="2:18" s="11" customFormat="1" ht="39.950000000000003" customHeight="1" x14ac:dyDescent="0.55000000000000004">
      <c r="B3" s="413" t="s">
        <v>52</v>
      </c>
      <c r="C3" s="414"/>
      <c r="D3" s="414"/>
      <c r="E3" s="414"/>
      <c r="F3" s="414"/>
      <c r="G3" s="414"/>
    </row>
    <row r="4" spans="2:18" s="11" customFormat="1" ht="39.950000000000003" customHeight="1" x14ac:dyDescent="0.55000000000000004">
      <c r="B4" s="415" t="s">
        <v>781</v>
      </c>
      <c r="C4" s="414"/>
      <c r="D4" s="414"/>
      <c r="E4" s="414"/>
      <c r="F4" s="414"/>
      <c r="G4" s="414"/>
    </row>
    <row r="5" spans="2:18" s="11" customFormat="1" ht="39.950000000000003" customHeight="1" thickBot="1" x14ac:dyDescent="0.6">
      <c r="B5" s="12" t="s">
        <v>8</v>
      </c>
      <c r="C5" s="35"/>
      <c r="G5" s="36" t="s">
        <v>23</v>
      </c>
      <c r="L5" s="37" t="s">
        <v>746</v>
      </c>
      <c r="M5" s="37" t="s">
        <v>747</v>
      </c>
      <c r="N5" s="37" t="s">
        <v>10</v>
      </c>
      <c r="P5" s="37" t="s">
        <v>746</v>
      </c>
      <c r="Q5" s="37" t="s">
        <v>747</v>
      </c>
      <c r="R5" s="37" t="s">
        <v>10</v>
      </c>
    </row>
    <row r="6" spans="2:18" s="11" customFormat="1" ht="39.75" customHeight="1" thickTop="1" thickBot="1" x14ac:dyDescent="0.6">
      <c r="B6" s="14" t="s">
        <v>28</v>
      </c>
      <c r="C6" s="38" t="s">
        <v>39</v>
      </c>
      <c r="D6" s="14" t="s">
        <v>3</v>
      </c>
      <c r="E6" s="39"/>
      <c r="F6" s="38" t="s">
        <v>40</v>
      </c>
      <c r="G6" s="14" t="s">
        <v>3</v>
      </c>
      <c r="L6" s="40" t="s">
        <v>766</v>
      </c>
      <c r="M6" s="40" t="s">
        <v>780</v>
      </c>
      <c r="N6" s="41">
        <v>1154010</v>
      </c>
      <c r="P6" s="40" t="s">
        <v>766</v>
      </c>
      <c r="Q6" s="40" t="s">
        <v>767</v>
      </c>
      <c r="R6" s="41">
        <v>431753</v>
      </c>
    </row>
    <row r="7" spans="2:18" s="11" customFormat="1" ht="37.5" customHeight="1" thickTop="1" x14ac:dyDescent="0.55000000000000004">
      <c r="B7" s="42">
        <v>1</v>
      </c>
      <c r="C7" s="43" t="s">
        <v>769</v>
      </c>
      <c r="D7" s="44">
        <v>1053860</v>
      </c>
      <c r="E7" s="21"/>
      <c r="F7" s="43" t="s">
        <v>528</v>
      </c>
      <c r="G7" s="44">
        <v>38186</v>
      </c>
      <c r="L7" s="40" t="s">
        <v>748</v>
      </c>
      <c r="M7" s="40" t="s">
        <v>769</v>
      </c>
      <c r="N7" s="41">
        <v>1053860</v>
      </c>
      <c r="P7" s="40" t="s">
        <v>748</v>
      </c>
      <c r="Q7" s="40" t="s">
        <v>528</v>
      </c>
      <c r="R7" s="41">
        <v>38186</v>
      </c>
    </row>
    <row r="8" spans="2:18" s="11" customFormat="1" ht="37.5" customHeight="1" x14ac:dyDescent="0.55000000000000004">
      <c r="B8" s="19">
        <v>2</v>
      </c>
      <c r="C8" s="45" t="s">
        <v>770</v>
      </c>
      <c r="D8" s="22">
        <v>26636</v>
      </c>
      <c r="E8" s="21"/>
      <c r="F8" s="45" t="s">
        <v>49</v>
      </c>
      <c r="G8" s="22">
        <v>11190</v>
      </c>
      <c r="L8" s="40" t="s">
        <v>749</v>
      </c>
      <c r="M8" s="40" t="s">
        <v>770</v>
      </c>
      <c r="N8" s="41">
        <v>26636</v>
      </c>
      <c r="P8" s="40" t="s">
        <v>749</v>
      </c>
      <c r="Q8" s="40" t="s">
        <v>49</v>
      </c>
      <c r="R8" s="41">
        <v>11190</v>
      </c>
    </row>
    <row r="9" spans="2:18" s="11" customFormat="1" ht="37.5" customHeight="1" x14ac:dyDescent="0.55000000000000004">
      <c r="B9" s="19">
        <v>3</v>
      </c>
      <c r="C9" s="45" t="s">
        <v>771</v>
      </c>
      <c r="D9" s="22">
        <v>22596</v>
      </c>
      <c r="E9" s="21"/>
      <c r="F9" s="45" t="s">
        <v>529</v>
      </c>
      <c r="G9" s="22">
        <v>10843</v>
      </c>
      <c r="L9" s="40" t="s">
        <v>750</v>
      </c>
      <c r="M9" s="40" t="s">
        <v>771</v>
      </c>
      <c r="N9" s="41">
        <v>22596</v>
      </c>
      <c r="P9" s="40" t="s">
        <v>751</v>
      </c>
      <c r="Q9" s="40" t="s">
        <v>529</v>
      </c>
      <c r="R9" s="41">
        <v>10843</v>
      </c>
    </row>
    <row r="10" spans="2:18" s="11" customFormat="1" ht="37.5" customHeight="1" x14ac:dyDescent="0.55000000000000004">
      <c r="B10" s="19">
        <v>4</v>
      </c>
      <c r="C10" s="45" t="s">
        <v>44</v>
      </c>
      <c r="D10" s="22">
        <v>5543</v>
      </c>
      <c r="E10" s="21"/>
      <c r="F10" s="45" t="s">
        <v>58</v>
      </c>
      <c r="G10" s="22">
        <v>9337</v>
      </c>
      <c r="L10" s="40" t="s">
        <v>751</v>
      </c>
      <c r="M10" s="40" t="s">
        <v>44</v>
      </c>
      <c r="N10" s="41">
        <v>5543</v>
      </c>
      <c r="P10" s="40" t="s">
        <v>750</v>
      </c>
      <c r="Q10" s="40" t="s">
        <v>58</v>
      </c>
      <c r="R10" s="41">
        <v>9337</v>
      </c>
    </row>
    <row r="11" spans="2:18" s="11" customFormat="1" ht="37.5" customHeight="1" x14ac:dyDescent="0.55000000000000004">
      <c r="B11" s="19">
        <v>5</v>
      </c>
      <c r="C11" s="45" t="s">
        <v>772</v>
      </c>
      <c r="D11" s="22">
        <v>3174</v>
      </c>
      <c r="E11" s="21"/>
      <c r="F11" s="45" t="s">
        <v>753</v>
      </c>
      <c r="G11" s="22">
        <v>7506</v>
      </c>
      <c r="L11" s="40" t="s">
        <v>752</v>
      </c>
      <c r="M11" s="40" t="s">
        <v>772</v>
      </c>
      <c r="N11" s="41">
        <v>3174</v>
      </c>
      <c r="P11" s="40" t="s">
        <v>752</v>
      </c>
      <c r="Q11" s="40" t="s">
        <v>753</v>
      </c>
      <c r="R11" s="41">
        <v>7506</v>
      </c>
    </row>
    <row r="12" spans="2:18" s="11" customFormat="1" ht="37.5" customHeight="1" x14ac:dyDescent="0.55000000000000004">
      <c r="B12" s="19">
        <v>6</v>
      </c>
      <c r="C12" s="45" t="s">
        <v>779</v>
      </c>
      <c r="D12" s="22">
        <v>1496</v>
      </c>
      <c r="E12" s="21"/>
      <c r="F12" s="45" t="s">
        <v>48</v>
      </c>
      <c r="G12" s="22">
        <v>6946</v>
      </c>
      <c r="L12" s="40" t="s">
        <v>763</v>
      </c>
      <c r="M12" s="40" t="s">
        <v>779</v>
      </c>
      <c r="N12" s="41">
        <v>1496</v>
      </c>
      <c r="O12" s="46"/>
      <c r="P12" s="40" t="s">
        <v>754</v>
      </c>
      <c r="Q12" s="40" t="s">
        <v>48</v>
      </c>
      <c r="R12" s="41">
        <v>6946</v>
      </c>
    </row>
    <row r="13" spans="2:18" s="11" customFormat="1" ht="37.5" customHeight="1" x14ac:dyDescent="0.55000000000000004">
      <c r="B13" s="19">
        <v>7</v>
      </c>
      <c r="C13" s="45" t="s">
        <v>773</v>
      </c>
      <c r="D13" s="22">
        <v>1475</v>
      </c>
      <c r="E13" s="21"/>
      <c r="F13" s="45" t="s">
        <v>765</v>
      </c>
      <c r="G13" s="22">
        <v>5492</v>
      </c>
      <c r="L13" s="40" t="s">
        <v>754</v>
      </c>
      <c r="M13" s="40" t="s">
        <v>773</v>
      </c>
      <c r="N13" s="41">
        <v>1475</v>
      </c>
      <c r="P13" s="40" t="s">
        <v>764</v>
      </c>
      <c r="Q13" s="40" t="s">
        <v>765</v>
      </c>
      <c r="R13" s="41">
        <v>5492</v>
      </c>
    </row>
    <row r="14" spans="2:18" s="11" customFormat="1" ht="37.5" customHeight="1" x14ac:dyDescent="0.55000000000000004">
      <c r="B14" s="19">
        <v>8</v>
      </c>
      <c r="C14" s="45" t="s">
        <v>775</v>
      </c>
      <c r="D14" s="22">
        <v>829</v>
      </c>
      <c r="E14" s="21"/>
      <c r="F14" s="45" t="s">
        <v>756</v>
      </c>
      <c r="G14" s="22">
        <v>5118</v>
      </c>
      <c r="L14" s="40" t="s">
        <v>768</v>
      </c>
      <c r="M14" s="40" t="s">
        <v>775</v>
      </c>
      <c r="N14" s="41">
        <v>829</v>
      </c>
      <c r="P14" s="40" t="s">
        <v>755</v>
      </c>
      <c r="Q14" s="40" t="s">
        <v>756</v>
      </c>
      <c r="R14" s="41">
        <v>5118</v>
      </c>
    </row>
    <row r="15" spans="2:18" s="11" customFormat="1" ht="37.5" customHeight="1" x14ac:dyDescent="0.55000000000000004">
      <c r="B15" s="19">
        <v>9</v>
      </c>
      <c r="C15" s="45" t="s">
        <v>45</v>
      </c>
      <c r="D15" s="22">
        <v>797</v>
      </c>
      <c r="E15" s="21"/>
      <c r="F15" s="45" t="s">
        <v>59</v>
      </c>
      <c r="G15" s="22">
        <v>4738</v>
      </c>
      <c r="L15" s="40" t="s">
        <v>759</v>
      </c>
      <c r="M15" s="40" t="s">
        <v>46</v>
      </c>
      <c r="N15" s="41">
        <v>788</v>
      </c>
      <c r="P15" s="40" t="s">
        <v>768</v>
      </c>
      <c r="Q15" s="40" t="s">
        <v>59</v>
      </c>
      <c r="R15" s="41">
        <v>4738</v>
      </c>
    </row>
    <row r="16" spans="2:18" s="11" customFormat="1" ht="37.5" customHeight="1" x14ac:dyDescent="0.55000000000000004">
      <c r="B16" s="19">
        <v>10</v>
      </c>
      <c r="C16" s="45" t="s">
        <v>46</v>
      </c>
      <c r="D16" s="22">
        <v>788</v>
      </c>
      <c r="E16" s="21"/>
      <c r="F16" s="45" t="s">
        <v>838</v>
      </c>
      <c r="G16" s="22">
        <v>4382</v>
      </c>
      <c r="L16" s="40" t="s">
        <v>755</v>
      </c>
      <c r="M16" s="40" t="s">
        <v>774</v>
      </c>
      <c r="N16" s="41">
        <v>686</v>
      </c>
      <c r="P16" s="40" t="s">
        <v>761</v>
      </c>
      <c r="Q16" s="40" t="s">
        <v>45</v>
      </c>
      <c r="R16" s="41">
        <v>4357</v>
      </c>
    </row>
    <row r="17" spans="2:18" s="11" customFormat="1" ht="37.5" customHeight="1" x14ac:dyDescent="0.55000000000000004">
      <c r="B17" s="19">
        <v>11</v>
      </c>
      <c r="C17" s="45" t="s">
        <v>836</v>
      </c>
      <c r="D17" s="22">
        <v>784</v>
      </c>
      <c r="E17" s="21"/>
      <c r="F17" s="45" t="s">
        <v>45</v>
      </c>
      <c r="G17" s="22">
        <v>4357</v>
      </c>
      <c r="L17" s="40" t="s">
        <v>758</v>
      </c>
      <c r="M17" s="40" t="s">
        <v>777</v>
      </c>
      <c r="N17" s="41">
        <v>640</v>
      </c>
      <c r="P17" s="40" t="s">
        <v>762</v>
      </c>
      <c r="Q17" s="40" t="s">
        <v>50</v>
      </c>
      <c r="R17" s="41">
        <v>3422</v>
      </c>
    </row>
    <row r="18" spans="2:18" s="11" customFormat="1" ht="37.5" customHeight="1" x14ac:dyDescent="0.55000000000000004">
      <c r="B18" s="19">
        <v>12</v>
      </c>
      <c r="C18" s="45" t="s">
        <v>835</v>
      </c>
      <c r="D18" s="22">
        <v>710</v>
      </c>
      <c r="E18" s="21"/>
      <c r="F18" s="45" t="s">
        <v>50</v>
      </c>
      <c r="G18" s="22">
        <v>3422</v>
      </c>
      <c r="L18" s="40" t="s">
        <v>761</v>
      </c>
      <c r="M18" s="40" t="s">
        <v>47</v>
      </c>
      <c r="N18" s="41">
        <v>590</v>
      </c>
      <c r="P18" s="40" t="s">
        <v>758</v>
      </c>
      <c r="Q18" s="40" t="s">
        <v>530</v>
      </c>
      <c r="R18" s="41">
        <v>2904</v>
      </c>
    </row>
    <row r="19" spans="2:18" s="11" customFormat="1" ht="37.5" customHeight="1" x14ac:dyDescent="0.55000000000000004">
      <c r="B19" s="19">
        <v>13</v>
      </c>
      <c r="C19" s="45" t="s">
        <v>774</v>
      </c>
      <c r="D19" s="22">
        <v>686</v>
      </c>
      <c r="E19" s="21"/>
      <c r="F19" s="45" t="s">
        <v>837</v>
      </c>
      <c r="G19" s="22">
        <v>3408</v>
      </c>
      <c r="L19" s="40" t="s">
        <v>766</v>
      </c>
      <c r="M19" s="40" t="s">
        <v>527</v>
      </c>
      <c r="N19" s="41">
        <v>552</v>
      </c>
      <c r="P19" s="40" t="s">
        <v>759</v>
      </c>
      <c r="Q19" s="40" t="s">
        <v>760</v>
      </c>
      <c r="R19" s="41">
        <v>2774</v>
      </c>
    </row>
    <row r="20" spans="2:18" s="11" customFormat="1" ht="37.5" customHeight="1" x14ac:dyDescent="0.55000000000000004">
      <c r="B20" s="19">
        <v>14</v>
      </c>
      <c r="C20" s="45" t="s">
        <v>777</v>
      </c>
      <c r="D20" s="22">
        <v>640</v>
      </c>
      <c r="E20" s="21"/>
      <c r="F20" s="45" t="s">
        <v>530</v>
      </c>
      <c r="G20" s="22">
        <v>2904</v>
      </c>
      <c r="L20" s="40" t="s">
        <v>757</v>
      </c>
      <c r="M20" s="40" t="s">
        <v>776</v>
      </c>
      <c r="N20" s="41">
        <v>442</v>
      </c>
      <c r="P20" s="40" t="s">
        <v>763</v>
      </c>
      <c r="Q20" s="40" t="s">
        <v>61</v>
      </c>
      <c r="R20" s="41">
        <v>2338</v>
      </c>
    </row>
    <row r="21" spans="2:18" s="11" customFormat="1" ht="37.5" customHeight="1" x14ac:dyDescent="0.55000000000000004">
      <c r="B21" s="19">
        <v>15</v>
      </c>
      <c r="C21" s="45" t="s">
        <v>834</v>
      </c>
      <c r="D21" s="22">
        <v>615</v>
      </c>
      <c r="E21" s="21"/>
      <c r="F21" s="45" t="s">
        <v>760</v>
      </c>
      <c r="G21" s="22">
        <v>2774</v>
      </c>
      <c r="J21" s="47">
        <f>SUM(G7:G21)</f>
        <v>120603</v>
      </c>
      <c r="L21" s="40" t="s">
        <v>762</v>
      </c>
      <c r="M21" s="40" t="s">
        <v>778</v>
      </c>
      <c r="N21" s="41">
        <v>275</v>
      </c>
      <c r="P21" s="40" t="s">
        <v>757</v>
      </c>
      <c r="Q21" s="40" t="s">
        <v>60</v>
      </c>
      <c r="R21" s="41">
        <v>2144</v>
      </c>
    </row>
    <row r="22" spans="2:18" s="11" customFormat="1" ht="37.5" customHeight="1" thickBot="1" x14ac:dyDescent="0.6">
      <c r="B22" s="19" t="s">
        <v>43</v>
      </c>
      <c r="C22" s="45" t="s">
        <v>53</v>
      </c>
      <c r="D22" s="22">
        <f>D23-J22</f>
        <v>33381</v>
      </c>
      <c r="E22" s="21"/>
      <c r="F22" s="45" t="s">
        <v>54</v>
      </c>
      <c r="G22" s="22">
        <f>G23-J21</f>
        <v>311150</v>
      </c>
      <c r="J22" s="47">
        <f>SUM(D7:D21)</f>
        <v>1120629</v>
      </c>
    </row>
    <row r="23" spans="2:18" s="11" customFormat="1" ht="20.100000000000001" customHeight="1" thickTop="1" x14ac:dyDescent="0.55000000000000004">
      <c r="B23" s="416" t="s">
        <v>43</v>
      </c>
      <c r="C23" s="409" t="s">
        <v>41</v>
      </c>
      <c r="D23" s="411">
        <v>1154010</v>
      </c>
      <c r="E23" s="21"/>
      <c r="F23" s="411" t="s">
        <v>42</v>
      </c>
      <c r="G23" s="411">
        <v>431753</v>
      </c>
    </row>
    <row r="24" spans="2:18" s="11" customFormat="1" ht="20.100000000000001" customHeight="1" thickBot="1" x14ac:dyDescent="0.6">
      <c r="B24" s="417"/>
      <c r="C24" s="410"/>
      <c r="D24" s="412"/>
      <c r="E24" s="21"/>
      <c r="F24" s="412"/>
      <c r="G24" s="412"/>
    </row>
    <row r="25" spans="2:18" s="11" customFormat="1" ht="30" customHeight="1" thickTop="1" x14ac:dyDescent="0.55000000000000004">
      <c r="B25" s="48"/>
      <c r="C25" s="49" t="s">
        <v>51</v>
      </c>
      <c r="D25" s="50"/>
      <c r="E25" s="50"/>
      <c r="G25" s="47"/>
    </row>
  </sheetData>
  <mergeCells count="7">
    <mergeCell ref="C23:C24"/>
    <mergeCell ref="F23:F24"/>
    <mergeCell ref="D23:D24"/>
    <mergeCell ref="B3:G3"/>
    <mergeCell ref="B4:G4"/>
    <mergeCell ref="B23:B24"/>
    <mergeCell ref="G23:G24"/>
  </mergeCells>
  <phoneticPr fontId="0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2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9BD5"/>
  </sheetPr>
  <dimension ref="B1:I297"/>
  <sheetViews>
    <sheetView showGridLines="0" rightToLeft="1" workbookViewId="0">
      <selection activeCell="J1" sqref="J1"/>
    </sheetView>
  </sheetViews>
  <sheetFormatPr defaultColWidth="15" defaultRowHeight="30" customHeight="1" x14ac:dyDescent="0.55000000000000004"/>
  <cols>
    <col min="1" max="1" width="2.28515625" style="330" customWidth="1"/>
    <col min="2" max="2" width="8.28515625" style="330" customWidth="1"/>
    <col min="3" max="4" width="10.28515625" style="330" customWidth="1"/>
    <col min="5" max="5" width="12.28515625" style="330" customWidth="1"/>
    <col min="6" max="7" width="10.28515625" style="330" customWidth="1"/>
    <col min="8" max="8" width="12.28515625" style="330" customWidth="1"/>
    <col min="9" max="9" width="18.28515625" style="330" customWidth="1"/>
    <col min="10" max="10" width="2.28515625" style="330" customWidth="1"/>
    <col min="11" max="16384" width="15" style="330"/>
  </cols>
  <sheetData>
    <row r="1" spans="2:9" ht="11.25" customHeight="1" x14ac:dyDescent="0.55000000000000004"/>
    <row r="2" spans="2:9" ht="24.95" customHeight="1" x14ac:dyDescent="0.55000000000000004">
      <c r="B2" s="422" t="s">
        <v>882</v>
      </c>
      <c r="C2" s="423"/>
      <c r="D2" s="423"/>
      <c r="E2" s="423"/>
      <c r="F2" s="423"/>
      <c r="G2" s="423"/>
      <c r="H2" s="423"/>
      <c r="I2" s="423"/>
    </row>
    <row r="3" spans="2:9" ht="24.95" customHeight="1" x14ac:dyDescent="0.55000000000000004">
      <c r="B3" s="422" t="s">
        <v>883</v>
      </c>
      <c r="C3" s="423"/>
      <c r="D3" s="423"/>
      <c r="E3" s="423"/>
      <c r="F3" s="423"/>
      <c r="G3" s="423"/>
      <c r="H3" s="423"/>
      <c r="I3" s="423"/>
    </row>
    <row r="4" spans="2:9" ht="24.95" customHeight="1" x14ac:dyDescent="0.55000000000000004">
      <c r="B4" s="422" t="s">
        <v>531</v>
      </c>
      <c r="C4" s="423"/>
      <c r="D4" s="423"/>
      <c r="E4" s="423"/>
      <c r="F4" s="423"/>
      <c r="G4" s="423"/>
      <c r="H4" s="423"/>
      <c r="I4" s="423"/>
    </row>
    <row r="5" spans="2:9" ht="24.95" customHeight="1" thickBot="1" x14ac:dyDescent="0.6">
      <c r="B5" s="331" t="s">
        <v>884</v>
      </c>
      <c r="C5" s="332"/>
      <c r="I5" s="333" t="s">
        <v>885</v>
      </c>
    </row>
    <row r="6" spans="2:9" ht="24.95" customHeight="1" thickTop="1" x14ac:dyDescent="0.55000000000000004">
      <c r="B6" s="424" t="s">
        <v>1</v>
      </c>
      <c r="C6" s="426" t="s">
        <v>886</v>
      </c>
      <c r="D6" s="427"/>
      <c r="E6" s="428"/>
      <c r="F6" s="426" t="s">
        <v>887</v>
      </c>
      <c r="G6" s="427"/>
      <c r="H6" s="428"/>
      <c r="I6" s="334"/>
    </row>
    <row r="7" spans="2:9" ht="24.95" customHeight="1" thickBot="1" x14ac:dyDescent="0.6">
      <c r="B7" s="425"/>
      <c r="C7" s="429"/>
      <c r="D7" s="430"/>
      <c r="E7" s="431"/>
      <c r="F7" s="429"/>
      <c r="G7" s="430"/>
      <c r="H7" s="431"/>
      <c r="I7" s="335" t="s">
        <v>888</v>
      </c>
    </row>
    <row r="8" spans="2:9" ht="24.95" customHeight="1" x14ac:dyDescent="0.55000000000000004">
      <c r="B8" s="418" t="s">
        <v>9</v>
      </c>
      <c r="C8" s="336" t="s">
        <v>3</v>
      </c>
      <c r="D8" s="337" t="s">
        <v>889</v>
      </c>
      <c r="E8" s="338" t="s">
        <v>890</v>
      </c>
      <c r="F8" s="336" t="s">
        <v>3</v>
      </c>
      <c r="G8" s="337" t="s">
        <v>889</v>
      </c>
      <c r="H8" s="337" t="s">
        <v>890</v>
      </c>
      <c r="I8" s="335" t="s">
        <v>891</v>
      </c>
    </row>
    <row r="9" spans="2:9" ht="24.95" customHeight="1" x14ac:dyDescent="0.55000000000000004">
      <c r="B9" s="418"/>
      <c r="C9" s="420" t="s">
        <v>892</v>
      </c>
      <c r="D9" s="339" t="s">
        <v>893</v>
      </c>
      <c r="E9" s="340" t="s">
        <v>894</v>
      </c>
      <c r="F9" s="420" t="s">
        <v>892</v>
      </c>
      <c r="G9" s="339" t="s">
        <v>893</v>
      </c>
      <c r="H9" s="339" t="s">
        <v>894</v>
      </c>
      <c r="I9" s="335" t="s">
        <v>895</v>
      </c>
    </row>
    <row r="10" spans="2:9" ht="24.95" customHeight="1" thickBot="1" x14ac:dyDescent="0.6">
      <c r="B10" s="419"/>
      <c r="C10" s="421"/>
      <c r="D10" s="341" t="s">
        <v>896</v>
      </c>
      <c r="E10" s="342" t="s">
        <v>897</v>
      </c>
      <c r="F10" s="421"/>
      <c r="G10" s="341" t="s">
        <v>898</v>
      </c>
      <c r="H10" s="342" t="s">
        <v>897</v>
      </c>
      <c r="I10" s="343" t="s">
        <v>899</v>
      </c>
    </row>
    <row r="11" spans="2:9" ht="24.95" customHeight="1" thickTop="1" x14ac:dyDescent="0.55000000000000004">
      <c r="B11" s="344">
        <v>1999</v>
      </c>
      <c r="C11" s="345">
        <v>13310</v>
      </c>
      <c r="D11" s="346">
        <v>7.002167462805918E-2</v>
      </c>
      <c r="E11" s="347">
        <f t="shared" ref="E11:E20" si="0">C11/$C$11*100</f>
        <v>100</v>
      </c>
      <c r="F11" s="336">
        <v>4082</v>
      </c>
      <c r="G11" s="348">
        <v>3.8883596875595353E-2</v>
      </c>
      <c r="H11" s="349">
        <f>F11/$F$11*100</f>
        <v>100</v>
      </c>
      <c r="I11" s="350">
        <f t="shared" ref="I11:I19" si="1">C11-F11</f>
        <v>9228</v>
      </c>
    </row>
    <row r="12" spans="2:9" ht="24.95" customHeight="1" x14ac:dyDescent="0.55000000000000004">
      <c r="B12" s="351">
        <v>2000</v>
      </c>
      <c r="C12" s="352">
        <v>15993</v>
      </c>
      <c r="D12" s="353">
        <v>5.5043313956489863E-2</v>
      </c>
      <c r="E12" s="354">
        <f t="shared" si="0"/>
        <v>120.15777610818934</v>
      </c>
      <c r="F12" s="355">
        <v>4040</v>
      </c>
      <c r="G12" s="356">
        <v>3.5676439420699396E-2</v>
      </c>
      <c r="H12" s="354">
        <f>F12/$F$11*100</f>
        <v>98.971092601665859</v>
      </c>
      <c r="I12" s="357">
        <f t="shared" si="1"/>
        <v>11953</v>
      </c>
    </row>
    <row r="13" spans="2:9" ht="24.95" customHeight="1" x14ac:dyDescent="0.55000000000000004">
      <c r="B13" s="351">
        <v>2001</v>
      </c>
      <c r="C13" s="352">
        <v>14761</v>
      </c>
      <c r="D13" s="353">
        <v>5.7909438285117971E-2</v>
      </c>
      <c r="E13" s="354">
        <f t="shared" si="0"/>
        <v>110.9015777610819</v>
      </c>
      <c r="F13" s="355">
        <v>4550</v>
      </c>
      <c r="G13" s="356">
        <v>3.8911836895263022E-2</v>
      </c>
      <c r="H13" s="354">
        <f>F13/$F$11*100</f>
        <v>111.46496815286623</v>
      </c>
      <c r="I13" s="357">
        <f t="shared" si="1"/>
        <v>10211</v>
      </c>
    </row>
    <row r="14" spans="2:9" ht="24.95" customHeight="1" x14ac:dyDescent="0.55000000000000004">
      <c r="B14" s="351">
        <v>2002</v>
      </c>
      <c r="C14" s="352">
        <v>16734</v>
      </c>
      <c r="D14" s="353">
        <v>6.1580696324809288E-2</v>
      </c>
      <c r="E14" s="354">
        <f t="shared" si="0"/>
        <v>125.72501878287001</v>
      </c>
      <c r="F14" s="355">
        <v>5558</v>
      </c>
      <c r="G14" s="356">
        <v>4.5900123049988029E-2</v>
      </c>
      <c r="H14" s="354">
        <f t="shared" ref="H14:H19" si="2">F14/$F$11*100</f>
        <v>136.15874571288583</v>
      </c>
      <c r="I14" s="357">
        <f t="shared" si="1"/>
        <v>11176</v>
      </c>
    </row>
    <row r="15" spans="2:9" ht="24.95" customHeight="1" x14ac:dyDescent="0.55000000000000004">
      <c r="B15" s="351">
        <v>2003</v>
      </c>
      <c r="C15" s="352">
        <v>23310</v>
      </c>
      <c r="D15" s="353">
        <v>6.6663997437540035E-2</v>
      </c>
      <c r="E15" s="354">
        <f t="shared" si="0"/>
        <v>175.13148009015777</v>
      </c>
      <c r="F15" s="355">
        <v>6330</v>
      </c>
      <c r="G15" s="356">
        <v>4.0475474931421881E-2</v>
      </c>
      <c r="H15" s="354">
        <f t="shared" si="2"/>
        <v>155.07104360607545</v>
      </c>
      <c r="I15" s="357">
        <f t="shared" si="1"/>
        <v>16980</v>
      </c>
    </row>
    <row r="16" spans="2:9" ht="24.95" customHeight="1" x14ac:dyDescent="0.55000000000000004">
      <c r="B16" s="351">
        <v>2004</v>
      </c>
      <c r="C16" s="352">
        <v>30764</v>
      </c>
      <c r="D16" s="353">
        <v>6.5110234903945255E-2</v>
      </c>
      <c r="E16" s="354">
        <f t="shared" si="0"/>
        <v>231.13448534936137</v>
      </c>
      <c r="F16" s="355">
        <v>8537</v>
      </c>
      <c r="G16" s="358">
        <v>4.8052730230385178E-2</v>
      </c>
      <c r="H16" s="354">
        <f t="shared" si="2"/>
        <v>209.13767760901521</v>
      </c>
      <c r="I16" s="357">
        <f t="shared" si="1"/>
        <v>22227</v>
      </c>
    </row>
    <row r="17" spans="2:9" ht="24.95" customHeight="1" x14ac:dyDescent="0.55000000000000004">
      <c r="B17" s="351">
        <v>2005</v>
      </c>
      <c r="C17" s="352">
        <v>45215</v>
      </c>
      <c r="D17" s="353">
        <v>6.6773094053849694E-2</v>
      </c>
      <c r="E17" s="354">
        <f t="shared" si="0"/>
        <v>339.70698722764843</v>
      </c>
      <c r="F17" s="355">
        <v>10234</v>
      </c>
      <c r="G17" s="358">
        <v>4.5895463820436355E-2</v>
      </c>
      <c r="H17" s="354">
        <f t="shared" si="2"/>
        <v>250.71043606075452</v>
      </c>
      <c r="I17" s="357">
        <f t="shared" si="1"/>
        <v>34981</v>
      </c>
    </row>
    <row r="18" spans="2:9" ht="24.95" customHeight="1" x14ac:dyDescent="0.55000000000000004">
      <c r="B18" s="351">
        <v>2006</v>
      </c>
      <c r="C18" s="359">
        <v>58593</v>
      </c>
      <c r="D18" s="353">
        <v>7.4042856474911517E-2</v>
      </c>
      <c r="E18" s="354">
        <f t="shared" si="0"/>
        <v>440.2178812922615</v>
      </c>
      <c r="F18" s="355">
        <v>12260</v>
      </c>
      <c r="G18" s="358">
        <v>4.6900941844362325E-2</v>
      </c>
      <c r="H18" s="354">
        <f t="shared" si="2"/>
        <v>300.34296913277802</v>
      </c>
      <c r="I18" s="357">
        <f t="shared" si="1"/>
        <v>46333</v>
      </c>
    </row>
    <row r="19" spans="2:9" ht="24.95" customHeight="1" x14ac:dyDescent="0.55000000000000004">
      <c r="B19" s="351">
        <v>2007</v>
      </c>
      <c r="C19" s="359">
        <v>71120</v>
      </c>
      <c r="D19" s="353">
        <v>8.1335494045651713E-2</v>
      </c>
      <c r="E19" s="354">
        <f t="shared" si="0"/>
        <v>534.33508640120215</v>
      </c>
      <c r="F19" s="355">
        <v>14446</v>
      </c>
      <c r="G19" s="358">
        <v>4.2728520385225149E-2</v>
      </c>
      <c r="H19" s="354">
        <f t="shared" si="2"/>
        <v>353.8951494365507</v>
      </c>
      <c r="I19" s="357">
        <f t="shared" si="1"/>
        <v>56674</v>
      </c>
    </row>
    <row r="20" spans="2:9" ht="24.95" customHeight="1" thickBot="1" x14ac:dyDescent="0.6">
      <c r="B20" s="360">
        <v>2008</v>
      </c>
      <c r="C20" s="361">
        <v>82744</v>
      </c>
      <c r="D20" s="362">
        <v>7.0391550019481372E-2</v>
      </c>
      <c r="E20" s="363">
        <f t="shared" si="0"/>
        <v>621.66791885800149</v>
      </c>
      <c r="F20" s="364">
        <v>18652</v>
      </c>
      <c r="G20" s="365">
        <v>4.3200626284009606E-2</v>
      </c>
      <c r="H20" s="363">
        <f>F20/$F$11*100</f>
        <v>456.93287604115625</v>
      </c>
      <c r="I20" s="366">
        <f>C20-F20</f>
        <v>64092</v>
      </c>
    </row>
    <row r="21" spans="2:9" ht="24.95" customHeight="1" thickTop="1" x14ac:dyDescent="0.55000000000000004">
      <c r="B21" s="367"/>
      <c r="C21" s="367"/>
      <c r="D21" s="368"/>
      <c r="E21" s="369"/>
      <c r="F21" s="367"/>
      <c r="G21" s="370"/>
      <c r="H21" s="369"/>
      <c r="I21" s="371"/>
    </row>
    <row r="22" spans="2:9" ht="24.95" customHeight="1" x14ac:dyDescent="0.55000000000000004"/>
    <row r="23" spans="2:9" ht="24.95" customHeight="1" x14ac:dyDescent="0.55000000000000004"/>
    <row r="24" spans="2:9" ht="24.95" customHeight="1" x14ac:dyDescent="0.55000000000000004"/>
    <row r="25" spans="2:9" ht="24.95" customHeight="1" x14ac:dyDescent="0.55000000000000004"/>
    <row r="26" spans="2:9" ht="24.95" customHeight="1" x14ac:dyDescent="0.55000000000000004"/>
    <row r="27" spans="2:9" ht="24.95" customHeight="1" x14ac:dyDescent="0.55000000000000004"/>
    <row r="28" spans="2:9" ht="24.95" customHeight="1" x14ac:dyDescent="0.55000000000000004"/>
    <row r="29" spans="2:9" ht="24.95" customHeight="1" x14ac:dyDescent="0.55000000000000004"/>
    <row r="30" spans="2:9" ht="24.95" customHeight="1" x14ac:dyDescent="0.55000000000000004"/>
    <row r="31" spans="2:9" ht="24.95" customHeight="1" x14ac:dyDescent="0.55000000000000004"/>
    <row r="32" spans="2:9" ht="24.95" customHeight="1" x14ac:dyDescent="0.55000000000000004"/>
    <row r="33" spans="2:9" ht="11.25" customHeight="1" x14ac:dyDescent="0.55000000000000004"/>
    <row r="34" spans="2:9" ht="11.25" customHeight="1" x14ac:dyDescent="0.55000000000000004"/>
    <row r="35" spans="2:9" ht="24.95" customHeight="1" x14ac:dyDescent="0.55000000000000004">
      <c r="B35" s="422" t="s">
        <v>900</v>
      </c>
      <c r="C35" s="423"/>
      <c r="D35" s="423"/>
      <c r="E35" s="423"/>
      <c r="F35" s="423"/>
      <c r="G35" s="423"/>
      <c r="H35" s="423"/>
      <c r="I35" s="423"/>
    </row>
    <row r="36" spans="2:9" ht="24.95" customHeight="1" x14ac:dyDescent="0.55000000000000004">
      <c r="B36" s="422" t="s">
        <v>901</v>
      </c>
      <c r="C36" s="423"/>
      <c r="D36" s="423"/>
      <c r="E36" s="423"/>
      <c r="F36" s="423"/>
      <c r="G36" s="423"/>
      <c r="H36" s="423"/>
      <c r="I36" s="423"/>
    </row>
    <row r="37" spans="2:9" ht="24.95" customHeight="1" x14ac:dyDescent="0.55000000000000004">
      <c r="B37" s="422" t="s">
        <v>531</v>
      </c>
      <c r="C37" s="423"/>
      <c r="D37" s="423"/>
      <c r="E37" s="423"/>
      <c r="F37" s="423"/>
      <c r="G37" s="423"/>
      <c r="H37" s="423"/>
      <c r="I37" s="423"/>
    </row>
    <row r="38" spans="2:9" ht="24.95" customHeight="1" thickBot="1" x14ac:dyDescent="0.6">
      <c r="B38" s="372" t="s">
        <v>884</v>
      </c>
      <c r="C38" s="373"/>
      <c r="D38" s="374"/>
      <c r="E38" s="374"/>
      <c r="I38" s="333" t="s">
        <v>885</v>
      </c>
    </row>
    <row r="39" spans="2:9" ht="24.95" customHeight="1" thickTop="1" x14ac:dyDescent="0.55000000000000004">
      <c r="B39" s="424" t="s">
        <v>1</v>
      </c>
      <c r="C39" s="426" t="s">
        <v>886</v>
      </c>
      <c r="D39" s="427"/>
      <c r="E39" s="428"/>
      <c r="F39" s="426" t="s">
        <v>887</v>
      </c>
      <c r="G39" s="427"/>
      <c r="H39" s="428"/>
      <c r="I39" s="334"/>
    </row>
    <row r="40" spans="2:9" ht="24.95" customHeight="1" thickBot="1" x14ac:dyDescent="0.6">
      <c r="B40" s="425"/>
      <c r="C40" s="429"/>
      <c r="D40" s="430"/>
      <c r="E40" s="431"/>
      <c r="F40" s="429"/>
      <c r="G40" s="430"/>
      <c r="H40" s="431"/>
      <c r="I40" s="335" t="s">
        <v>888</v>
      </c>
    </row>
    <row r="41" spans="2:9" ht="24.95" customHeight="1" x14ac:dyDescent="0.55000000000000004">
      <c r="B41" s="418" t="s">
        <v>9</v>
      </c>
      <c r="C41" s="336" t="s">
        <v>3</v>
      </c>
      <c r="D41" s="337" t="s">
        <v>889</v>
      </c>
      <c r="E41" s="338" t="s">
        <v>890</v>
      </c>
      <c r="F41" s="336" t="s">
        <v>3</v>
      </c>
      <c r="G41" s="337" t="s">
        <v>889</v>
      </c>
      <c r="H41" s="337" t="s">
        <v>890</v>
      </c>
      <c r="I41" s="335" t="s">
        <v>891</v>
      </c>
    </row>
    <row r="42" spans="2:9" ht="24.95" customHeight="1" x14ac:dyDescent="0.55000000000000004">
      <c r="B42" s="418"/>
      <c r="C42" s="420" t="s">
        <v>892</v>
      </c>
      <c r="D42" s="339" t="s">
        <v>893</v>
      </c>
      <c r="E42" s="340" t="s">
        <v>894</v>
      </c>
      <c r="F42" s="420" t="s">
        <v>892</v>
      </c>
      <c r="G42" s="339" t="s">
        <v>893</v>
      </c>
      <c r="H42" s="339" t="s">
        <v>894</v>
      </c>
      <c r="I42" s="335" t="s">
        <v>895</v>
      </c>
    </row>
    <row r="43" spans="2:9" ht="24.95" customHeight="1" thickBot="1" x14ac:dyDescent="0.6">
      <c r="B43" s="419"/>
      <c r="C43" s="421"/>
      <c r="D43" s="341" t="s">
        <v>896</v>
      </c>
      <c r="E43" s="342" t="s">
        <v>897</v>
      </c>
      <c r="F43" s="421"/>
      <c r="G43" s="341" t="s">
        <v>898</v>
      </c>
      <c r="H43" s="342" t="s">
        <v>897</v>
      </c>
      <c r="I43" s="343" t="s">
        <v>899</v>
      </c>
    </row>
    <row r="44" spans="2:9" ht="24.95" customHeight="1" thickTop="1" x14ac:dyDescent="0.55000000000000004">
      <c r="B44" s="375">
        <v>1999</v>
      </c>
      <c r="C44" s="375">
        <v>5426</v>
      </c>
      <c r="D44" s="358">
        <v>2.8545274720649817E-2</v>
      </c>
      <c r="E44" s="354">
        <f>C44/$C$44*100</f>
        <v>100</v>
      </c>
      <c r="F44" s="375">
        <v>4186</v>
      </c>
      <c r="G44" s="358">
        <v>3.9874261764145554E-2</v>
      </c>
      <c r="H44" s="354">
        <f>F44/$F$44*100</f>
        <v>100</v>
      </c>
      <c r="I44" s="357">
        <f t="shared" ref="I44:I52" si="3">C44-F44</f>
        <v>1240</v>
      </c>
    </row>
    <row r="45" spans="2:9" ht="24.95" customHeight="1" x14ac:dyDescent="0.55000000000000004">
      <c r="B45" s="375">
        <v>2000</v>
      </c>
      <c r="C45" s="375">
        <v>6230</v>
      </c>
      <c r="D45" s="358">
        <v>2.1441871190454063E-2</v>
      </c>
      <c r="E45" s="354">
        <f>C45/$C$44*100</f>
        <v>114.8175451529672</v>
      </c>
      <c r="F45" s="375">
        <v>3251</v>
      </c>
      <c r="G45" s="358">
        <v>2.8708936771458849E-2</v>
      </c>
      <c r="H45" s="354">
        <f>F45/$F$44*100</f>
        <v>77.663640707118958</v>
      </c>
      <c r="I45" s="357">
        <f t="shared" si="3"/>
        <v>2979</v>
      </c>
    </row>
    <row r="46" spans="2:9" ht="24.95" customHeight="1" x14ac:dyDescent="0.55000000000000004">
      <c r="B46" s="375">
        <v>2001</v>
      </c>
      <c r="C46" s="375">
        <v>8239</v>
      </c>
      <c r="D46" s="358">
        <v>3.2322733014774535E-2</v>
      </c>
      <c r="E46" s="354">
        <f t="shared" ref="E46:E52" si="4">C46/$C$44*100</f>
        <v>151.84297825285662</v>
      </c>
      <c r="F46" s="375">
        <v>3516</v>
      </c>
      <c r="G46" s="358">
        <v>3.0069015060163688E-2</v>
      </c>
      <c r="H46" s="354">
        <f t="shared" ref="H46:H53" si="5">F46/$F$44*100</f>
        <v>83.994266602962256</v>
      </c>
      <c r="I46" s="357">
        <f t="shared" si="3"/>
        <v>4723</v>
      </c>
    </row>
    <row r="47" spans="2:9" ht="24.95" customHeight="1" x14ac:dyDescent="0.55000000000000004">
      <c r="B47" s="375">
        <v>2002</v>
      </c>
      <c r="C47" s="375">
        <v>8936</v>
      </c>
      <c r="D47" s="358">
        <v>3.2884253756334157E-2</v>
      </c>
      <c r="E47" s="354">
        <f t="shared" si="4"/>
        <v>164.68853667526724</v>
      </c>
      <c r="F47" s="375">
        <v>4833</v>
      </c>
      <c r="G47" s="358">
        <v>3.9912791417882718E-2</v>
      </c>
      <c r="H47" s="354">
        <f t="shared" si="5"/>
        <v>115.4562828475872</v>
      </c>
      <c r="I47" s="357">
        <f t="shared" si="3"/>
        <v>4103</v>
      </c>
    </row>
    <row r="48" spans="2:9" ht="24.95" customHeight="1" x14ac:dyDescent="0.55000000000000004">
      <c r="B48" s="376">
        <v>2003</v>
      </c>
      <c r="C48" s="376">
        <v>14874</v>
      </c>
      <c r="D48" s="358">
        <v>4.253797931728745E-2</v>
      </c>
      <c r="E48" s="354">
        <f t="shared" si="4"/>
        <v>274.12458532989314</v>
      </c>
      <c r="F48" s="376">
        <v>5261</v>
      </c>
      <c r="G48" s="358">
        <v>3.3640043224993768E-2</v>
      </c>
      <c r="H48" s="354">
        <f t="shared" si="5"/>
        <v>125.68084089823219</v>
      </c>
      <c r="I48" s="377">
        <f t="shared" si="3"/>
        <v>9613</v>
      </c>
    </row>
    <row r="49" spans="2:9" ht="24.95" customHeight="1" x14ac:dyDescent="0.55000000000000004">
      <c r="B49" s="376">
        <v>2004</v>
      </c>
      <c r="C49" s="376">
        <v>24319</v>
      </c>
      <c r="D49" s="378">
        <v>5.1469763445229647E-2</v>
      </c>
      <c r="E49" s="354">
        <f t="shared" si="4"/>
        <v>448.19388131220046</v>
      </c>
      <c r="F49" s="376">
        <v>6114</v>
      </c>
      <c r="G49" s="378">
        <v>3.4414243016115141E-2</v>
      </c>
      <c r="H49" s="354">
        <f t="shared" si="5"/>
        <v>146.0582895365504</v>
      </c>
      <c r="I49" s="377">
        <f t="shared" si="3"/>
        <v>18205</v>
      </c>
    </row>
    <row r="50" spans="2:9" ht="24.95" customHeight="1" x14ac:dyDescent="0.55000000000000004">
      <c r="B50" s="376">
        <v>2005</v>
      </c>
      <c r="C50" s="376">
        <v>35429</v>
      </c>
      <c r="D50" s="378">
        <v>5.2321219711021584E-2</v>
      </c>
      <c r="E50" s="354">
        <f t="shared" si="4"/>
        <v>652.94876520457058</v>
      </c>
      <c r="F50" s="376">
        <v>8286</v>
      </c>
      <c r="G50" s="378">
        <v>3.7159450187232324E-2</v>
      </c>
      <c r="H50" s="354">
        <f t="shared" si="5"/>
        <v>197.94553272814142</v>
      </c>
      <c r="I50" s="377">
        <f t="shared" si="3"/>
        <v>27143</v>
      </c>
    </row>
    <row r="51" spans="2:9" ht="24.95" customHeight="1" x14ac:dyDescent="0.55000000000000004">
      <c r="B51" s="376">
        <v>2006</v>
      </c>
      <c r="C51" s="376">
        <v>41957</v>
      </c>
      <c r="D51" s="378">
        <v>5.3020260596280483E-2</v>
      </c>
      <c r="E51" s="354">
        <f t="shared" si="4"/>
        <v>773.25838555105054</v>
      </c>
      <c r="F51" s="376">
        <v>8120</v>
      </c>
      <c r="G51" s="378">
        <v>3.1063266539659223E-2</v>
      </c>
      <c r="H51" s="354">
        <f t="shared" si="5"/>
        <v>193.97993311036791</v>
      </c>
      <c r="I51" s="377">
        <f t="shared" si="3"/>
        <v>33837</v>
      </c>
    </row>
    <row r="52" spans="2:9" ht="24.95" customHeight="1" x14ac:dyDescent="0.55000000000000004">
      <c r="B52" s="376">
        <v>2007</v>
      </c>
      <c r="C52" s="376">
        <v>46026</v>
      </c>
      <c r="D52" s="378">
        <v>5.2637056368745307E-2</v>
      </c>
      <c r="E52" s="354">
        <f t="shared" si="4"/>
        <v>848.24917065978627</v>
      </c>
      <c r="F52" s="376">
        <v>10363</v>
      </c>
      <c r="G52" s="378">
        <v>3.065178296774804E-2</v>
      </c>
      <c r="H52" s="354">
        <f t="shared" si="5"/>
        <v>247.56330625895845</v>
      </c>
      <c r="I52" s="377">
        <f t="shared" si="3"/>
        <v>35663</v>
      </c>
    </row>
    <row r="53" spans="2:9" ht="24.95" customHeight="1" thickBot="1" x14ac:dyDescent="0.6">
      <c r="B53" s="379">
        <v>2008</v>
      </c>
      <c r="C53" s="379">
        <v>63880</v>
      </c>
      <c r="D53" s="380">
        <v>5.4343664981684109E-2</v>
      </c>
      <c r="E53" s="381">
        <f>C53/$C$44*100</f>
        <v>1177.2945079248063</v>
      </c>
      <c r="F53" s="379">
        <v>13425</v>
      </c>
      <c r="G53" s="380">
        <v>3.1094167266932714E-2</v>
      </c>
      <c r="H53" s="381">
        <f t="shared" si="5"/>
        <v>320.71189679885333</v>
      </c>
      <c r="I53" s="366">
        <f>C53-F53</f>
        <v>50455</v>
      </c>
    </row>
    <row r="54" spans="2:9" ht="24.95" customHeight="1" thickTop="1" x14ac:dyDescent="0.55000000000000004"/>
    <row r="55" spans="2:9" ht="24.95" customHeight="1" x14ac:dyDescent="0.55000000000000004"/>
    <row r="56" spans="2:9" ht="24.95" customHeight="1" x14ac:dyDescent="0.55000000000000004"/>
    <row r="57" spans="2:9" ht="24.95" customHeight="1" x14ac:dyDescent="0.55000000000000004"/>
    <row r="58" spans="2:9" ht="24.95" customHeight="1" x14ac:dyDescent="0.55000000000000004"/>
    <row r="59" spans="2:9" ht="24.95" customHeight="1" x14ac:dyDescent="0.55000000000000004"/>
    <row r="60" spans="2:9" ht="24.95" customHeight="1" x14ac:dyDescent="0.55000000000000004"/>
    <row r="61" spans="2:9" ht="24.95" customHeight="1" x14ac:dyDescent="0.55000000000000004"/>
    <row r="62" spans="2:9" ht="24.95" customHeight="1" x14ac:dyDescent="0.55000000000000004"/>
    <row r="63" spans="2:9" ht="24.95" customHeight="1" x14ac:dyDescent="0.55000000000000004"/>
    <row r="64" spans="2:9" ht="24.95" customHeight="1" x14ac:dyDescent="0.55000000000000004"/>
    <row r="65" spans="2:9" ht="24.95" customHeight="1" x14ac:dyDescent="0.55000000000000004"/>
    <row r="66" spans="2:9" ht="11.25" customHeight="1" x14ac:dyDescent="0.55000000000000004"/>
    <row r="67" spans="2:9" ht="11.25" customHeight="1" x14ac:dyDescent="0.55000000000000004"/>
    <row r="68" spans="2:9" ht="24.95" customHeight="1" x14ac:dyDescent="0.55000000000000004">
      <c r="B68" s="422" t="s">
        <v>902</v>
      </c>
      <c r="C68" s="423"/>
      <c r="D68" s="423"/>
      <c r="E68" s="423"/>
      <c r="F68" s="423"/>
      <c r="G68" s="423"/>
      <c r="H68" s="423"/>
      <c r="I68" s="423"/>
    </row>
    <row r="69" spans="2:9" ht="24.95" customHeight="1" x14ac:dyDescent="0.55000000000000004">
      <c r="B69" s="422" t="s">
        <v>903</v>
      </c>
      <c r="C69" s="423"/>
      <c r="D69" s="423"/>
      <c r="E69" s="423"/>
      <c r="F69" s="423"/>
      <c r="G69" s="423"/>
      <c r="H69" s="423"/>
      <c r="I69" s="423"/>
    </row>
    <row r="70" spans="2:9" ht="24.95" customHeight="1" x14ac:dyDescent="0.55000000000000004">
      <c r="B70" s="422" t="s">
        <v>531</v>
      </c>
      <c r="C70" s="423"/>
      <c r="D70" s="423"/>
      <c r="E70" s="423"/>
      <c r="F70" s="423"/>
      <c r="G70" s="423"/>
      <c r="H70" s="423"/>
      <c r="I70" s="423"/>
    </row>
    <row r="71" spans="2:9" ht="24.95" customHeight="1" thickBot="1" x14ac:dyDescent="0.6">
      <c r="B71" s="372" t="s">
        <v>884</v>
      </c>
      <c r="C71" s="373"/>
      <c r="D71" s="374"/>
      <c r="E71" s="374"/>
      <c r="I71" s="333" t="s">
        <v>885</v>
      </c>
    </row>
    <row r="72" spans="2:9" ht="24.95" customHeight="1" thickTop="1" x14ac:dyDescent="0.55000000000000004">
      <c r="B72" s="424" t="s">
        <v>1</v>
      </c>
      <c r="C72" s="426" t="s">
        <v>886</v>
      </c>
      <c r="D72" s="427"/>
      <c r="E72" s="428"/>
      <c r="F72" s="426" t="s">
        <v>887</v>
      </c>
      <c r="G72" s="427"/>
      <c r="H72" s="428"/>
      <c r="I72" s="334"/>
    </row>
    <row r="73" spans="2:9" ht="24.95" customHeight="1" thickBot="1" x14ac:dyDescent="0.6">
      <c r="B73" s="425"/>
      <c r="C73" s="429"/>
      <c r="D73" s="430"/>
      <c r="E73" s="431"/>
      <c r="F73" s="429"/>
      <c r="G73" s="430"/>
      <c r="H73" s="431"/>
      <c r="I73" s="335" t="s">
        <v>888</v>
      </c>
    </row>
    <row r="74" spans="2:9" ht="24.95" customHeight="1" x14ac:dyDescent="0.55000000000000004">
      <c r="B74" s="418" t="s">
        <v>9</v>
      </c>
      <c r="C74" s="336" t="s">
        <v>3</v>
      </c>
      <c r="D74" s="337" t="s">
        <v>889</v>
      </c>
      <c r="E74" s="338" t="s">
        <v>890</v>
      </c>
      <c r="F74" s="336" t="s">
        <v>3</v>
      </c>
      <c r="G74" s="337" t="s">
        <v>889</v>
      </c>
      <c r="H74" s="337" t="s">
        <v>890</v>
      </c>
      <c r="I74" s="335" t="s">
        <v>891</v>
      </c>
    </row>
    <row r="75" spans="2:9" ht="24.95" customHeight="1" x14ac:dyDescent="0.55000000000000004">
      <c r="B75" s="418"/>
      <c r="C75" s="420" t="s">
        <v>892</v>
      </c>
      <c r="D75" s="339" t="s">
        <v>893</v>
      </c>
      <c r="E75" s="340" t="s">
        <v>894</v>
      </c>
      <c r="F75" s="420" t="s">
        <v>892</v>
      </c>
      <c r="G75" s="339" t="s">
        <v>893</v>
      </c>
      <c r="H75" s="339" t="s">
        <v>894</v>
      </c>
      <c r="I75" s="335" t="s">
        <v>895</v>
      </c>
    </row>
    <row r="76" spans="2:9" ht="24.95" customHeight="1" thickBot="1" x14ac:dyDescent="0.6">
      <c r="B76" s="419"/>
      <c r="C76" s="421"/>
      <c r="D76" s="341" t="s">
        <v>896</v>
      </c>
      <c r="E76" s="342" t="s">
        <v>897</v>
      </c>
      <c r="F76" s="421"/>
      <c r="G76" s="341" t="s">
        <v>898</v>
      </c>
      <c r="H76" s="342" t="s">
        <v>897</v>
      </c>
      <c r="I76" s="343" t="s">
        <v>899</v>
      </c>
    </row>
    <row r="77" spans="2:9" ht="24.95" customHeight="1" thickTop="1" x14ac:dyDescent="0.55000000000000004">
      <c r="B77" s="375">
        <v>1999</v>
      </c>
      <c r="C77" s="375">
        <v>9696</v>
      </c>
      <c r="D77" s="358">
        <v>5.1009027587803284E-2</v>
      </c>
      <c r="E77" s="354">
        <f>C77/$C$77*100</f>
        <v>100</v>
      </c>
      <c r="F77" s="375">
        <v>4634</v>
      </c>
      <c r="G77" s="358">
        <v>4.4141741284054105E-2</v>
      </c>
      <c r="H77" s="354">
        <f>F77/$F$77*100</f>
        <v>100</v>
      </c>
      <c r="I77" s="357">
        <f t="shared" ref="I77:I85" si="6">C77-F77</f>
        <v>5062</v>
      </c>
    </row>
    <row r="78" spans="2:9" ht="24.95" customHeight="1" x14ac:dyDescent="0.55000000000000004">
      <c r="B78" s="375">
        <v>2000</v>
      </c>
      <c r="C78" s="375">
        <v>14744</v>
      </c>
      <c r="D78" s="358">
        <v>5.0744614579784068E-2</v>
      </c>
      <c r="E78" s="354">
        <f>C78/$C$77*100</f>
        <v>152.06270627062705</v>
      </c>
      <c r="F78" s="375">
        <v>5170</v>
      </c>
      <c r="G78" s="358">
        <v>4.5655245496291061E-2</v>
      </c>
      <c r="H78" s="354">
        <f>F78/$F$77*100</f>
        <v>111.56668105308589</v>
      </c>
      <c r="I78" s="357">
        <f t="shared" si="6"/>
        <v>9574</v>
      </c>
    </row>
    <row r="79" spans="2:9" ht="24.95" customHeight="1" x14ac:dyDescent="0.55000000000000004">
      <c r="B79" s="375">
        <v>2001</v>
      </c>
      <c r="C79" s="375">
        <v>13918</v>
      </c>
      <c r="D79" s="358">
        <v>5.4602233050082778E-2</v>
      </c>
      <c r="E79" s="354">
        <f t="shared" ref="E79:E86" si="7">C79/$C$77*100</f>
        <v>143.54372937293729</v>
      </c>
      <c r="F79" s="375">
        <v>5461</v>
      </c>
      <c r="G79" s="358">
        <v>4.6702756326380518E-2</v>
      </c>
      <c r="H79" s="354">
        <f t="shared" ref="H79:H86" si="8">F79/$F$77*100</f>
        <v>117.84635304272766</v>
      </c>
      <c r="I79" s="357">
        <f t="shared" si="6"/>
        <v>8457</v>
      </c>
    </row>
    <row r="80" spans="2:9" ht="24.95" customHeight="1" x14ac:dyDescent="0.55000000000000004">
      <c r="B80" s="375">
        <v>2002</v>
      </c>
      <c r="C80" s="375">
        <v>14702</v>
      </c>
      <c r="D80" s="358">
        <v>5.4102987771444129E-2</v>
      </c>
      <c r="E80" s="354">
        <f t="shared" si="7"/>
        <v>151.62953795379539</v>
      </c>
      <c r="F80" s="375">
        <v>5438</v>
      </c>
      <c r="G80" s="358">
        <v>4.4909116435018867E-2</v>
      </c>
      <c r="H80" s="354">
        <f t="shared" si="8"/>
        <v>117.35002157962884</v>
      </c>
      <c r="I80" s="357">
        <f t="shared" si="6"/>
        <v>9264</v>
      </c>
    </row>
    <row r="81" spans="2:9" ht="24.95" customHeight="1" x14ac:dyDescent="0.55000000000000004">
      <c r="B81" s="376">
        <v>2003</v>
      </c>
      <c r="C81" s="376">
        <v>18268</v>
      </c>
      <c r="D81" s="358">
        <v>5.2244440377047681E-2</v>
      </c>
      <c r="E81" s="354">
        <f t="shared" si="7"/>
        <v>188.4075907590759</v>
      </c>
      <c r="F81" s="376">
        <v>7241</v>
      </c>
      <c r="G81" s="358">
        <v>4.6300618322026206E-2</v>
      </c>
      <c r="H81" s="354">
        <f t="shared" si="8"/>
        <v>156.25809236081139</v>
      </c>
      <c r="I81" s="377">
        <f t="shared" si="6"/>
        <v>11027</v>
      </c>
    </row>
    <row r="82" spans="2:9" ht="24.95" customHeight="1" x14ac:dyDescent="0.55000000000000004">
      <c r="B82" s="376">
        <v>2004</v>
      </c>
      <c r="C82" s="376">
        <v>24804</v>
      </c>
      <c r="D82" s="378">
        <v>5.2496238023581401E-2</v>
      </c>
      <c r="E82" s="354">
        <f t="shared" si="7"/>
        <v>255.81683168316835</v>
      </c>
      <c r="F82" s="376">
        <v>8811</v>
      </c>
      <c r="G82" s="378">
        <v>4.9595010666501557E-2</v>
      </c>
      <c r="H82" s="354">
        <f t="shared" si="8"/>
        <v>190.13810962451444</v>
      </c>
      <c r="I82" s="377">
        <f t="shared" si="6"/>
        <v>15993</v>
      </c>
    </row>
    <row r="83" spans="2:9" ht="24.95" customHeight="1" x14ac:dyDescent="0.55000000000000004">
      <c r="B83" s="376">
        <v>2005</v>
      </c>
      <c r="C83" s="376">
        <v>32251</v>
      </c>
      <c r="D83" s="378">
        <v>4.7627978686955799E-2</v>
      </c>
      <c r="E83" s="354">
        <f t="shared" si="7"/>
        <v>332.62169966996697</v>
      </c>
      <c r="F83" s="376">
        <v>10794</v>
      </c>
      <c r="G83" s="378">
        <v>4.8406843509653116E-2</v>
      </c>
      <c r="H83" s="354">
        <f t="shared" si="8"/>
        <v>232.93051359516616</v>
      </c>
      <c r="I83" s="377">
        <f t="shared" si="6"/>
        <v>21457</v>
      </c>
    </row>
    <row r="84" spans="2:9" ht="24.95" customHeight="1" x14ac:dyDescent="0.55000000000000004">
      <c r="B84" s="376">
        <v>2006</v>
      </c>
      <c r="C84" s="376">
        <v>39059</v>
      </c>
      <c r="D84" s="378">
        <v>4.9358113273830814E-2</v>
      </c>
      <c r="E84" s="354">
        <f t="shared" si="7"/>
        <v>402.83622112211219</v>
      </c>
      <c r="F84" s="376">
        <v>11743</v>
      </c>
      <c r="G84" s="378">
        <v>4.4923145193992396E-2</v>
      </c>
      <c r="H84" s="354">
        <f t="shared" si="8"/>
        <v>253.40958135520069</v>
      </c>
      <c r="I84" s="377">
        <f t="shared" si="6"/>
        <v>27316</v>
      </c>
    </row>
    <row r="85" spans="2:9" ht="24.95" customHeight="1" x14ac:dyDescent="0.55000000000000004">
      <c r="B85" s="376">
        <v>2007</v>
      </c>
      <c r="C85" s="376">
        <v>44525</v>
      </c>
      <c r="D85" s="378">
        <v>5.092045658580769E-2</v>
      </c>
      <c r="E85" s="354">
        <f t="shared" si="7"/>
        <v>459.20998349834986</v>
      </c>
      <c r="F85" s="376">
        <v>16003</v>
      </c>
      <c r="G85" s="378">
        <v>4.7333830245379904E-2</v>
      </c>
      <c r="H85" s="354">
        <f t="shared" si="8"/>
        <v>345.33880017263704</v>
      </c>
      <c r="I85" s="377">
        <f t="shared" si="6"/>
        <v>28522</v>
      </c>
    </row>
    <row r="86" spans="2:9" ht="24.95" customHeight="1" thickBot="1" x14ac:dyDescent="0.6">
      <c r="B86" s="379">
        <v>2008</v>
      </c>
      <c r="C86" s="379">
        <v>54646</v>
      </c>
      <c r="D86" s="380">
        <v>4.648816400421274E-2</v>
      </c>
      <c r="E86" s="381">
        <f t="shared" si="7"/>
        <v>563.59323432343228</v>
      </c>
      <c r="F86" s="379">
        <v>21868</v>
      </c>
      <c r="G86" s="380">
        <v>5.0649329593540751E-2</v>
      </c>
      <c r="H86" s="381">
        <f t="shared" si="8"/>
        <v>471.90332326283988</v>
      </c>
      <c r="I86" s="366">
        <f>C86-F86</f>
        <v>32778</v>
      </c>
    </row>
    <row r="87" spans="2:9" ht="24.95" customHeight="1" thickTop="1" x14ac:dyDescent="0.55000000000000004"/>
    <row r="88" spans="2:9" ht="24.95" customHeight="1" x14ac:dyDescent="0.55000000000000004"/>
    <row r="89" spans="2:9" ht="24.95" customHeight="1" x14ac:dyDescent="0.55000000000000004"/>
    <row r="90" spans="2:9" ht="24.95" customHeight="1" x14ac:dyDescent="0.55000000000000004"/>
    <row r="91" spans="2:9" ht="24.95" customHeight="1" x14ac:dyDescent="0.55000000000000004"/>
    <row r="92" spans="2:9" ht="24.95" customHeight="1" x14ac:dyDescent="0.55000000000000004"/>
    <row r="93" spans="2:9" ht="24.95" customHeight="1" x14ac:dyDescent="0.55000000000000004"/>
    <row r="94" spans="2:9" ht="24.95" customHeight="1" x14ac:dyDescent="0.55000000000000004"/>
    <row r="95" spans="2:9" ht="24.95" customHeight="1" x14ac:dyDescent="0.55000000000000004"/>
    <row r="96" spans="2:9" ht="24.95" customHeight="1" x14ac:dyDescent="0.55000000000000004"/>
    <row r="97" spans="2:9" ht="24.95" customHeight="1" x14ac:dyDescent="0.55000000000000004"/>
    <row r="98" spans="2:9" ht="24.95" customHeight="1" x14ac:dyDescent="0.55000000000000004"/>
    <row r="99" spans="2:9" ht="11.25" customHeight="1" x14ac:dyDescent="0.55000000000000004"/>
    <row r="100" spans="2:9" ht="11.25" customHeight="1" x14ac:dyDescent="0.55000000000000004"/>
    <row r="101" spans="2:9" ht="24.95" customHeight="1" x14ac:dyDescent="0.55000000000000004">
      <c r="B101" s="422" t="s">
        <v>904</v>
      </c>
      <c r="C101" s="423"/>
      <c r="D101" s="423"/>
      <c r="E101" s="423"/>
      <c r="F101" s="423"/>
      <c r="G101" s="423"/>
      <c r="H101" s="423"/>
      <c r="I101" s="423"/>
    </row>
    <row r="102" spans="2:9" ht="24.95" customHeight="1" x14ac:dyDescent="0.55000000000000004">
      <c r="B102" s="422" t="s">
        <v>905</v>
      </c>
      <c r="C102" s="423"/>
      <c r="D102" s="423"/>
      <c r="E102" s="423"/>
      <c r="F102" s="423"/>
      <c r="G102" s="423"/>
      <c r="H102" s="423"/>
      <c r="I102" s="423"/>
    </row>
    <row r="103" spans="2:9" ht="24.95" customHeight="1" x14ac:dyDescent="0.55000000000000004">
      <c r="B103" s="422" t="s">
        <v>531</v>
      </c>
      <c r="C103" s="423"/>
      <c r="D103" s="423"/>
      <c r="E103" s="423"/>
      <c r="F103" s="423"/>
      <c r="G103" s="423"/>
      <c r="H103" s="423"/>
      <c r="I103" s="423"/>
    </row>
    <row r="104" spans="2:9" ht="24.95" customHeight="1" thickBot="1" x14ac:dyDescent="0.6">
      <c r="B104" s="372" t="s">
        <v>884</v>
      </c>
      <c r="C104" s="373"/>
      <c r="D104" s="374"/>
      <c r="E104" s="374"/>
      <c r="I104" s="333" t="s">
        <v>885</v>
      </c>
    </row>
    <row r="105" spans="2:9" ht="24.95" customHeight="1" thickTop="1" x14ac:dyDescent="0.55000000000000004">
      <c r="B105" s="424" t="s">
        <v>1</v>
      </c>
      <c r="C105" s="426" t="s">
        <v>886</v>
      </c>
      <c r="D105" s="427"/>
      <c r="E105" s="428"/>
      <c r="F105" s="426" t="s">
        <v>887</v>
      </c>
      <c r="G105" s="427"/>
      <c r="H105" s="428"/>
      <c r="I105" s="334"/>
    </row>
    <row r="106" spans="2:9" ht="24.95" customHeight="1" thickBot="1" x14ac:dyDescent="0.6">
      <c r="B106" s="425"/>
      <c r="C106" s="429"/>
      <c r="D106" s="430"/>
      <c r="E106" s="431"/>
      <c r="F106" s="429"/>
      <c r="G106" s="430"/>
      <c r="H106" s="431"/>
      <c r="I106" s="335" t="s">
        <v>888</v>
      </c>
    </row>
    <row r="107" spans="2:9" ht="24.95" customHeight="1" x14ac:dyDescent="0.55000000000000004">
      <c r="B107" s="418" t="s">
        <v>9</v>
      </c>
      <c r="C107" s="336" t="s">
        <v>3</v>
      </c>
      <c r="D107" s="337" t="s">
        <v>889</v>
      </c>
      <c r="E107" s="338" t="s">
        <v>890</v>
      </c>
      <c r="F107" s="336" t="s">
        <v>3</v>
      </c>
      <c r="G107" s="337" t="s">
        <v>889</v>
      </c>
      <c r="H107" s="337" t="s">
        <v>890</v>
      </c>
      <c r="I107" s="335" t="s">
        <v>891</v>
      </c>
    </row>
    <row r="108" spans="2:9" ht="24.95" customHeight="1" x14ac:dyDescent="0.55000000000000004">
      <c r="B108" s="418"/>
      <c r="C108" s="420" t="s">
        <v>892</v>
      </c>
      <c r="D108" s="339" t="s">
        <v>893</v>
      </c>
      <c r="E108" s="340" t="s">
        <v>894</v>
      </c>
      <c r="F108" s="420" t="s">
        <v>892</v>
      </c>
      <c r="G108" s="339" t="s">
        <v>893</v>
      </c>
      <c r="H108" s="339" t="s">
        <v>894</v>
      </c>
      <c r="I108" s="335" t="s">
        <v>895</v>
      </c>
    </row>
    <row r="109" spans="2:9" ht="24.95" customHeight="1" thickBot="1" x14ac:dyDescent="0.6">
      <c r="B109" s="419"/>
      <c r="C109" s="421"/>
      <c r="D109" s="341" t="s">
        <v>896</v>
      </c>
      <c r="E109" s="342" t="s">
        <v>897</v>
      </c>
      <c r="F109" s="421"/>
      <c r="G109" s="341" t="s">
        <v>898</v>
      </c>
      <c r="H109" s="342" t="s">
        <v>897</v>
      </c>
      <c r="I109" s="343" t="s">
        <v>899</v>
      </c>
    </row>
    <row r="110" spans="2:9" ht="24.95" customHeight="1" thickTop="1" x14ac:dyDescent="0.55000000000000004">
      <c r="B110" s="375">
        <v>1999</v>
      </c>
      <c r="C110" s="375">
        <v>81118</v>
      </c>
      <c r="D110" s="358">
        <v>0.42674817449127755</v>
      </c>
      <c r="E110" s="354">
        <f>C110/$C$110*100</f>
        <v>100</v>
      </c>
      <c r="F110" s="375">
        <v>23277</v>
      </c>
      <c r="G110" s="358">
        <v>0.22172794818060582</v>
      </c>
      <c r="H110" s="354">
        <f>F110/$F$110*100</f>
        <v>100</v>
      </c>
      <c r="I110" s="357">
        <f t="shared" ref="I110:I118" si="9">C110-F110</f>
        <v>57841</v>
      </c>
    </row>
    <row r="111" spans="2:9" ht="24.95" customHeight="1" x14ac:dyDescent="0.55000000000000004">
      <c r="B111" s="375">
        <v>2000</v>
      </c>
      <c r="C111" s="375">
        <v>127419</v>
      </c>
      <c r="D111" s="358">
        <v>0.4385396123942964</v>
      </c>
      <c r="E111" s="354">
        <f>C111/$C$110*100</f>
        <v>157.07857688799035</v>
      </c>
      <c r="F111" s="375">
        <v>26711</v>
      </c>
      <c r="G111" s="358">
        <v>0.23587954786294596</v>
      </c>
      <c r="H111" s="354">
        <f>F111/$F$110*100</f>
        <v>114.75276023542553</v>
      </c>
      <c r="I111" s="357">
        <f t="shared" si="9"/>
        <v>100708</v>
      </c>
    </row>
    <row r="112" spans="2:9" ht="24.95" customHeight="1" x14ac:dyDescent="0.55000000000000004">
      <c r="B112" s="375">
        <v>2001</v>
      </c>
      <c r="C112" s="375">
        <v>116226</v>
      </c>
      <c r="D112" s="358">
        <v>0.45597062354353507</v>
      </c>
      <c r="E112" s="354">
        <f t="shared" ref="E112:E119" si="10">C112/$C$110*100</f>
        <v>143.28015976725263</v>
      </c>
      <c r="F112" s="375">
        <v>28386</v>
      </c>
      <c r="G112" s="358">
        <v>0.24275854991405188</v>
      </c>
      <c r="H112" s="354">
        <f t="shared" ref="H112:H119" si="11">F112/$F$110*100</f>
        <v>121.94870472999098</v>
      </c>
      <c r="I112" s="357">
        <f t="shared" si="9"/>
        <v>87840</v>
      </c>
    </row>
    <row r="113" spans="2:9" ht="24.95" customHeight="1" x14ac:dyDescent="0.55000000000000004">
      <c r="B113" s="375">
        <v>2002</v>
      </c>
      <c r="C113" s="375">
        <v>121897</v>
      </c>
      <c r="D113" s="358">
        <v>0.44857787378422836</v>
      </c>
      <c r="E113" s="354">
        <f t="shared" si="10"/>
        <v>150.27120984245175</v>
      </c>
      <c r="F113" s="375">
        <v>30813</v>
      </c>
      <c r="G113" s="358">
        <v>0.25446572355870478</v>
      </c>
      <c r="H113" s="354">
        <f t="shared" si="11"/>
        <v>132.3753060961464</v>
      </c>
      <c r="I113" s="357">
        <f t="shared" si="9"/>
        <v>91084</v>
      </c>
    </row>
    <row r="114" spans="2:9" ht="24.95" customHeight="1" x14ac:dyDescent="0.55000000000000004">
      <c r="B114" s="376">
        <v>2003</v>
      </c>
      <c r="C114" s="376">
        <v>156347</v>
      </c>
      <c r="D114" s="358">
        <v>0.44713496385101126</v>
      </c>
      <c r="E114" s="354">
        <f t="shared" si="10"/>
        <v>192.74020562637148</v>
      </c>
      <c r="F114" s="376">
        <v>41296</v>
      </c>
      <c r="G114" s="358">
        <v>0.26405611576113713</v>
      </c>
      <c r="H114" s="354">
        <f t="shared" si="11"/>
        <v>177.4111784164626</v>
      </c>
      <c r="I114" s="377">
        <f t="shared" si="9"/>
        <v>115051</v>
      </c>
    </row>
    <row r="115" spans="2:9" ht="24.95" customHeight="1" x14ac:dyDescent="0.55000000000000004">
      <c r="B115" s="376">
        <v>2004</v>
      </c>
      <c r="C115" s="376">
        <v>210853</v>
      </c>
      <c r="D115" s="378">
        <v>0.44625823560660416</v>
      </c>
      <c r="E115" s="354">
        <f t="shared" si="10"/>
        <v>259.93367686580046</v>
      </c>
      <c r="F115" s="376">
        <v>46810</v>
      </c>
      <c r="G115" s="378">
        <v>0.26348228910440791</v>
      </c>
      <c r="H115" s="354">
        <f t="shared" si="11"/>
        <v>201.0997980839455</v>
      </c>
      <c r="I115" s="377">
        <f t="shared" si="9"/>
        <v>164043</v>
      </c>
    </row>
    <row r="116" spans="2:9" ht="24.95" customHeight="1" x14ac:dyDescent="0.55000000000000004">
      <c r="B116" s="376">
        <v>2005</v>
      </c>
      <c r="C116" s="376">
        <v>326920</v>
      </c>
      <c r="D116" s="378">
        <v>0.48279243410559647</v>
      </c>
      <c r="E116" s="354">
        <f t="shared" si="10"/>
        <v>403.01782588328115</v>
      </c>
      <c r="F116" s="376">
        <v>59852</v>
      </c>
      <c r="G116" s="378">
        <v>0.26841267349821735</v>
      </c>
      <c r="H116" s="354">
        <f t="shared" si="11"/>
        <v>257.12935515745158</v>
      </c>
      <c r="I116" s="377">
        <f t="shared" si="9"/>
        <v>267068</v>
      </c>
    </row>
    <row r="117" spans="2:9" ht="24.95" customHeight="1" x14ac:dyDescent="0.55000000000000004">
      <c r="B117" s="376">
        <v>2006</v>
      </c>
      <c r="C117" s="376">
        <v>394555</v>
      </c>
      <c r="D117" s="378">
        <v>0.49859162760839537</v>
      </c>
      <c r="E117" s="354">
        <f t="shared" si="10"/>
        <v>486.39636085702307</v>
      </c>
      <c r="F117" s="376">
        <v>74401</v>
      </c>
      <c r="G117" s="378">
        <v>0.2846229179577815</v>
      </c>
      <c r="H117" s="354">
        <f t="shared" si="11"/>
        <v>319.63311423293379</v>
      </c>
      <c r="I117" s="377">
        <f t="shared" si="9"/>
        <v>320154</v>
      </c>
    </row>
    <row r="118" spans="2:9" ht="24.95" customHeight="1" x14ac:dyDescent="0.55000000000000004">
      <c r="B118" s="376">
        <v>2007</v>
      </c>
      <c r="C118" s="376">
        <v>432558</v>
      </c>
      <c r="D118" s="378">
        <v>0.49468951959222462</v>
      </c>
      <c r="E118" s="354">
        <f t="shared" si="10"/>
        <v>533.24539559653829</v>
      </c>
      <c r="F118" s="376">
        <v>101940</v>
      </c>
      <c r="G118" s="378">
        <v>0.30151913111379286</v>
      </c>
      <c r="H118" s="354">
        <f t="shared" si="11"/>
        <v>437.9430338961206</v>
      </c>
      <c r="I118" s="377">
        <f t="shared" si="9"/>
        <v>330618</v>
      </c>
    </row>
    <row r="119" spans="2:9" ht="24.95" customHeight="1" thickBot="1" x14ac:dyDescent="0.6">
      <c r="B119" s="379">
        <v>2008</v>
      </c>
      <c r="C119" s="379">
        <v>604576</v>
      </c>
      <c r="D119" s="380">
        <v>0.51432178459559563</v>
      </c>
      <c r="E119" s="381">
        <f t="shared" si="10"/>
        <v>745.30437140955155</v>
      </c>
      <c r="F119" s="379">
        <v>136342</v>
      </c>
      <c r="G119" s="380">
        <v>0.31578703564306443</v>
      </c>
      <c r="H119" s="381">
        <f t="shared" si="11"/>
        <v>585.73699359883142</v>
      </c>
      <c r="I119" s="366">
        <f>C119-F119</f>
        <v>468234</v>
      </c>
    </row>
    <row r="120" spans="2:9" ht="24.95" customHeight="1" thickTop="1" x14ac:dyDescent="0.55000000000000004"/>
    <row r="121" spans="2:9" ht="24.95" customHeight="1" x14ac:dyDescent="0.55000000000000004"/>
    <row r="122" spans="2:9" ht="24.95" customHeight="1" x14ac:dyDescent="0.55000000000000004"/>
    <row r="123" spans="2:9" ht="24.95" customHeight="1" x14ac:dyDescent="0.55000000000000004"/>
    <row r="124" spans="2:9" ht="24.95" customHeight="1" x14ac:dyDescent="0.55000000000000004"/>
    <row r="125" spans="2:9" ht="24.95" customHeight="1" x14ac:dyDescent="0.55000000000000004"/>
    <row r="126" spans="2:9" ht="24.95" customHeight="1" x14ac:dyDescent="0.55000000000000004"/>
    <row r="127" spans="2:9" ht="24.95" customHeight="1" x14ac:dyDescent="0.55000000000000004"/>
    <row r="128" spans="2:9" ht="24.95" customHeight="1" x14ac:dyDescent="0.55000000000000004"/>
    <row r="129" spans="2:9" ht="24.95" customHeight="1" x14ac:dyDescent="0.55000000000000004"/>
    <row r="130" spans="2:9" ht="24.95" customHeight="1" x14ac:dyDescent="0.55000000000000004"/>
    <row r="131" spans="2:9" ht="24.95" customHeight="1" x14ac:dyDescent="0.55000000000000004"/>
    <row r="132" spans="2:9" ht="11.25" customHeight="1" x14ac:dyDescent="0.55000000000000004"/>
    <row r="133" spans="2:9" ht="11.25" customHeight="1" x14ac:dyDescent="0.55000000000000004"/>
    <row r="134" spans="2:9" ht="24.95" customHeight="1" x14ac:dyDescent="0.55000000000000004">
      <c r="B134" s="422" t="s">
        <v>906</v>
      </c>
      <c r="C134" s="423"/>
      <c r="D134" s="423"/>
      <c r="E134" s="423"/>
      <c r="F134" s="423"/>
      <c r="G134" s="423"/>
      <c r="H134" s="423"/>
      <c r="I134" s="423"/>
    </row>
    <row r="135" spans="2:9" ht="24.95" customHeight="1" x14ac:dyDescent="0.55000000000000004">
      <c r="B135" s="422" t="s">
        <v>907</v>
      </c>
      <c r="C135" s="423"/>
      <c r="D135" s="423"/>
      <c r="E135" s="423"/>
      <c r="F135" s="423"/>
      <c r="G135" s="423"/>
      <c r="H135" s="423"/>
      <c r="I135" s="423"/>
    </row>
    <row r="136" spans="2:9" ht="24.95" customHeight="1" x14ac:dyDescent="0.55000000000000004">
      <c r="B136" s="422" t="s">
        <v>531</v>
      </c>
      <c r="C136" s="423"/>
      <c r="D136" s="423"/>
      <c r="E136" s="423"/>
      <c r="F136" s="423"/>
      <c r="G136" s="423"/>
      <c r="H136" s="423"/>
      <c r="I136" s="423"/>
    </row>
    <row r="137" spans="2:9" ht="24.95" customHeight="1" thickBot="1" x14ac:dyDescent="0.6">
      <c r="B137" s="372" t="s">
        <v>884</v>
      </c>
      <c r="C137" s="373"/>
      <c r="D137" s="374"/>
      <c r="E137" s="374"/>
      <c r="I137" s="333" t="s">
        <v>885</v>
      </c>
    </row>
    <row r="138" spans="2:9" ht="24.95" customHeight="1" thickTop="1" x14ac:dyDescent="0.55000000000000004">
      <c r="B138" s="424" t="s">
        <v>1</v>
      </c>
      <c r="C138" s="426" t="s">
        <v>886</v>
      </c>
      <c r="D138" s="427"/>
      <c r="E138" s="428"/>
      <c r="F138" s="426" t="s">
        <v>887</v>
      </c>
      <c r="G138" s="427"/>
      <c r="H138" s="428"/>
      <c r="I138" s="334"/>
    </row>
    <row r="139" spans="2:9" ht="24.95" customHeight="1" thickBot="1" x14ac:dyDescent="0.6">
      <c r="B139" s="425"/>
      <c r="C139" s="429"/>
      <c r="D139" s="430"/>
      <c r="E139" s="431"/>
      <c r="F139" s="429"/>
      <c r="G139" s="430"/>
      <c r="H139" s="431"/>
      <c r="I139" s="335" t="s">
        <v>888</v>
      </c>
    </row>
    <row r="140" spans="2:9" ht="24.95" customHeight="1" x14ac:dyDescent="0.55000000000000004">
      <c r="B140" s="418" t="s">
        <v>9</v>
      </c>
      <c r="C140" s="336" t="s">
        <v>3</v>
      </c>
      <c r="D140" s="337" t="s">
        <v>889</v>
      </c>
      <c r="E140" s="338" t="s">
        <v>890</v>
      </c>
      <c r="F140" s="336" t="s">
        <v>3</v>
      </c>
      <c r="G140" s="337" t="s">
        <v>889</v>
      </c>
      <c r="H140" s="337" t="s">
        <v>890</v>
      </c>
      <c r="I140" s="335" t="s">
        <v>891</v>
      </c>
    </row>
    <row r="141" spans="2:9" ht="24.95" customHeight="1" x14ac:dyDescent="0.55000000000000004">
      <c r="B141" s="418"/>
      <c r="C141" s="420" t="s">
        <v>892</v>
      </c>
      <c r="D141" s="339" t="s">
        <v>893</v>
      </c>
      <c r="E141" s="340" t="s">
        <v>894</v>
      </c>
      <c r="F141" s="420" t="s">
        <v>892</v>
      </c>
      <c r="G141" s="339" t="s">
        <v>893</v>
      </c>
      <c r="H141" s="339" t="s">
        <v>894</v>
      </c>
      <c r="I141" s="335" t="s">
        <v>895</v>
      </c>
    </row>
    <row r="142" spans="2:9" ht="24.95" customHeight="1" thickBot="1" x14ac:dyDescent="0.6">
      <c r="B142" s="419"/>
      <c r="C142" s="421"/>
      <c r="D142" s="341" t="s">
        <v>896</v>
      </c>
      <c r="E142" s="342" t="s">
        <v>897</v>
      </c>
      <c r="F142" s="421"/>
      <c r="G142" s="341" t="s">
        <v>898</v>
      </c>
      <c r="H142" s="342" t="s">
        <v>897</v>
      </c>
      <c r="I142" s="343" t="s">
        <v>899</v>
      </c>
    </row>
    <row r="143" spans="2:9" ht="24.95" customHeight="1" thickTop="1" x14ac:dyDescent="0.55000000000000004">
      <c r="B143" s="375">
        <v>1999</v>
      </c>
      <c r="C143" s="375">
        <v>5391</v>
      </c>
      <c r="D143" s="358">
        <v>2.8361145598787905E-2</v>
      </c>
      <c r="E143" s="354">
        <f>C143/$C$143*100</f>
        <v>100</v>
      </c>
      <c r="F143" s="375">
        <v>1739</v>
      </c>
      <c r="G143" s="358">
        <v>1.6565060011430748E-2</v>
      </c>
      <c r="H143" s="354">
        <f>F143/$F143*100</f>
        <v>100</v>
      </c>
      <c r="I143" s="357">
        <f t="shared" ref="I143:I151" si="12">C143-F143</f>
        <v>3652</v>
      </c>
    </row>
    <row r="144" spans="2:9" ht="24.95" customHeight="1" x14ac:dyDescent="0.55000000000000004">
      <c r="B144" s="375">
        <v>2000</v>
      </c>
      <c r="C144" s="375">
        <v>7481</v>
      </c>
      <c r="D144" s="358">
        <v>2.5747453992903187E-2</v>
      </c>
      <c r="E144" s="354">
        <f>C144/$C$143*100</f>
        <v>138.76831756631424</v>
      </c>
      <c r="F144" s="375">
        <v>1296</v>
      </c>
      <c r="G144" s="358">
        <v>1.144471918050159E-2</v>
      </c>
      <c r="H144" s="354">
        <f>F144/$F$143*100</f>
        <v>74.52558941920644</v>
      </c>
      <c r="I144" s="357">
        <f t="shared" si="12"/>
        <v>6185</v>
      </c>
    </row>
    <row r="145" spans="2:9" ht="24.95" customHeight="1" x14ac:dyDescent="0.55000000000000004">
      <c r="B145" s="375">
        <v>2001</v>
      </c>
      <c r="C145" s="375">
        <v>6720</v>
      </c>
      <c r="D145" s="358">
        <v>2.6363486571099028E-2</v>
      </c>
      <c r="E145" s="354">
        <f t="shared" ref="E145:E152" si="13">C145/$C$143*100</f>
        <v>124.65219810795772</v>
      </c>
      <c r="F145" s="375">
        <v>1066</v>
      </c>
      <c r="G145" s="358">
        <v>9.1164875011759076E-3</v>
      </c>
      <c r="H145" s="354">
        <f t="shared" ref="H145:H151" si="14">F145/$F$143*100</f>
        <v>61.299597469810237</v>
      </c>
      <c r="I145" s="357">
        <f t="shared" si="12"/>
        <v>5654</v>
      </c>
    </row>
    <row r="146" spans="2:9" ht="24.95" customHeight="1" x14ac:dyDescent="0.55000000000000004">
      <c r="B146" s="375">
        <v>2002</v>
      </c>
      <c r="C146" s="375">
        <v>7187</v>
      </c>
      <c r="D146" s="358">
        <v>2.6447978037911098E-2</v>
      </c>
      <c r="E146" s="354">
        <f t="shared" si="13"/>
        <v>133.31478389909108</v>
      </c>
      <c r="F146" s="375">
        <v>971</v>
      </c>
      <c r="G146" s="358">
        <v>8.018895192792079E-3</v>
      </c>
      <c r="H146" s="354">
        <f t="shared" si="14"/>
        <v>55.836687751581373</v>
      </c>
      <c r="I146" s="357">
        <f t="shared" si="12"/>
        <v>6216</v>
      </c>
    </row>
    <row r="147" spans="2:9" ht="24.95" customHeight="1" x14ac:dyDescent="0.55000000000000004">
      <c r="B147" s="376">
        <v>2003</v>
      </c>
      <c r="C147" s="376">
        <v>9701</v>
      </c>
      <c r="D147" s="358">
        <v>2.7743776882950488E-2</v>
      </c>
      <c r="E147" s="354">
        <f t="shared" si="13"/>
        <v>179.94806158412169</v>
      </c>
      <c r="F147" s="376">
        <v>984</v>
      </c>
      <c r="G147" s="358">
        <v>6.2919221694343027E-3</v>
      </c>
      <c r="H147" s="354">
        <f t="shared" si="14"/>
        <v>56.584243818286375</v>
      </c>
      <c r="I147" s="377">
        <f t="shared" si="12"/>
        <v>8717</v>
      </c>
    </row>
    <row r="148" spans="2:9" ht="24.95" customHeight="1" x14ac:dyDescent="0.55000000000000004">
      <c r="B148" s="376">
        <v>2004</v>
      </c>
      <c r="C148" s="376">
        <v>12188</v>
      </c>
      <c r="D148" s="378">
        <v>2.5795200331858174E-2</v>
      </c>
      <c r="E148" s="354">
        <f t="shared" si="13"/>
        <v>226.08050454461139</v>
      </c>
      <c r="F148" s="376">
        <v>1882</v>
      </c>
      <c r="G148" s="378">
        <v>1.0593327667047545E-2</v>
      </c>
      <c r="H148" s="354">
        <f t="shared" si="14"/>
        <v>108.22311673375505</v>
      </c>
      <c r="I148" s="377">
        <f t="shared" si="12"/>
        <v>10306</v>
      </c>
    </row>
    <row r="149" spans="2:9" ht="24.95" customHeight="1" x14ac:dyDescent="0.55000000000000004">
      <c r="B149" s="376">
        <v>2005</v>
      </c>
      <c r="C149" s="376">
        <v>15840</v>
      </c>
      <c r="D149" s="378">
        <v>2.3392365582505344E-2</v>
      </c>
      <c r="E149" s="354">
        <f t="shared" si="13"/>
        <v>293.82303839732884</v>
      </c>
      <c r="F149" s="376">
        <v>1983</v>
      </c>
      <c r="G149" s="378">
        <v>8.8929748637800749E-3</v>
      </c>
      <c r="H149" s="354">
        <f t="shared" si="14"/>
        <v>114.03105232892467</v>
      </c>
      <c r="I149" s="377">
        <f t="shared" si="12"/>
        <v>13857</v>
      </c>
    </row>
    <row r="150" spans="2:9" ht="24.95" customHeight="1" x14ac:dyDescent="0.55000000000000004">
      <c r="B150" s="376">
        <v>2006</v>
      </c>
      <c r="C150" s="376">
        <v>16779</v>
      </c>
      <c r="D150" s="378">
        <v>2.1203302250994833E-2</v>
      </c>
      <c r="E150" s="354">
        <f t="shared" si="13"/>
        <v>311.24095715080688</v>
      </c>
      <c r="F150" s="382">
        <v>1999</v>
      </c>
      <c r="G150" s="378">
        <v>7.6472253464013283E-3</v>
      </c>
      <c r="H150" s="354">
        <f t="shared" si="14"/>
        <v>114.95112133410007</v>
      </c>
      <c r="I150" s="377">
        <f t="shared" si="12"/>
        <v>14780</v>
      </c>
    </row>
    <row r="151" spans="2:9" ht="24.95" customHeight="1" x14ac:dyDescent="0.55000000000000004">
      <c r="B151" s="376">
        <v>2007</v>
      </c>
      <c r="C151" s="376">
        <v>17453</v>
      </c>
      <c r="D151" s="378">
        <v>1.9959904071692344E-2</v>
      </c>
      <c r="E151" s="354">
        <f t="shared" si="13"/>
        <v>323.74327583008721</v>
      </c>
      <c r="F151" s="382">
        <v>2743</v>
      </c>
      <c r="G151" s="378">
        <v>8.1132722841390399E-3</v>
      </c>
      <c r="H151" s="354">
        <f t="shared" si="14"/>
        <v>157.7343300747556</v>
      </c>
      <c r="I151" s="377">
        <f t="shared" si="12"/>
        <v>14710</v>
      </c>
    </row>
    <row r="152" spans="2:9" ht="24.95" customHeight="1" thickBot="1" x14ac:dyDescent="0.6">
      <c r="B152" s="379">
        <v>2008</v>
      </c>
      <c r="C152" s="379">
        <v>24792</v>
      </c>
      <c r="D152" s="380">
        <v>2.1090922702346783E-2</v>
      </c>
      <c r="E152" s="381">
        <f t="shared" si="13"/>
        <v>459.87757373400109</v>
      </c>
      <c r="F152" s="361">
        <v>3140</v>
      </c>
      <c r="G152" s="380">
        <v>7.2726767387835175E-3</v>
      </c>
      <c r="H152" s="381">
        <f>F152/$F$143*100</f>
        <v>180.56354226566992</v>
      </c>
      <c r="I152" s="366">
        <f>C152-F152</f>
        <v>21652</v>
      </c>
    </row>
    <row r="153" spans="2:9" ht="24.95" customHeight="1" thickTop="1" x14ac:dyDescent="0.55000000000000004"/>
    <row r="154" spans="2:9" ht="24.95" customHeight="1" x14ac:dyDescent="0.55000000000000004"/>
    <row r="155" spans="2:9" ht="24.95" customHeight="1" x14ac:dyDescent="0.55000000000000004"/>
    <row r="156" spans="2:9" ht="24.95" customHeight="1" x14ac:dyDescent="0.55000000000000004"/>
    <row r="157" spans="2:9" ht="24.95" customHeight="1" x14ac:dyDescent="0.55000000000000004"/>
    <row r="158" spans="2:9" ht="24.95" customHeight="1" x14ac:dyDescent="0.55000000000000004"/>
    <row r="159" spans="2:9" ht="24.95" customHeight="1" x14ac:dyDescent="0.55000000000000004"/>
    <row r="160" spans="2:9" ht="24.95" customHeight="1" x14ac:dyDescent="0.55000000000000004"/>
    <row r="161" spans="2:9" ht="24.95" customHeight="1" x14ac:dyDescent="0.55000000000000004"/>
    <row r="162" spans="2:9" ht="24.95" customHeight="1" x14ac:dyDescent="0.55000000000000004"/>
    <row r="163" spans="2:9" ht="24.95" customHeight="1" x14ac:dyDescent="0.55000000000000004"/>
    <row r="164" spans="2:9" ht="24.95" customHeight="1" x14ac:dyDescent="0.55000000000000004"/>
    <row r="165" spans="2:9" ht="11.25" customHeight="1" x14ac:dyDescent="0.55000000000000004"/>
    <row r="166" spans="2:9" ht="11.25" customHeight="1" x14ac:dyDescent="0.55000000000000004"/>
    <row r="167" spans="2:9" ht="24.95" customHeight="1" x14ac:dyDescent="0.55000000000000004">
      <c r="B167" s="422" t="s">
        <v>908</v>
      </c>
      <c r="C167" s="423"/>
      <c r="D167" s="423"/>
      <c r="E167" s="423"/>
      <c r="F167" s="423"/>
      <c r="G167" s="423"/>
      <c r="H167" s="423"/>
      <c r="I167" s="423"/>
    </row>
    <row r="168" spans="2:9" ht="24.95" customHeight="1" x14ac:dyDescent="0.55000000000000004">
      <c r="B168" s="422" t="s">
        <v>909</v>
      </c>
      <c r="C168" s="423"/>
      <c r="D168" s="423"/>
      <c r="E168" s="423"/>
      <c r="F168" s="423"/>
      <c r="G168" s="423"/>
      <c r="H168" s="423"/>
      <c r="I168" s="423"/>
    </row>
    <row r="169" spans="2:9" ht="24.95" customHeight="1" x14ac:dyDescent="0.55000000000000004">
      <c r="B169" s="422" t="s">
        <v>531</v>
      </c>
      <c r="C169" s="423"/>
      <c r="D169" s="423"/>
      <c r="E169" s="423"/>
      <c r="F169" s="423"/>
      <c r="G169" s="423"/>
      <c r="H169" s="423"/>
      <c r="I169" s="423"/>
    </row>
    <row r="170" spans="2:9" ht="24.95" customHeight="1" thickBot="1" x14ac:dyDescent="0.6">
      <c r="B170" s="372" t="s">
        <v>884</v>
      </c>
      <c r="C170" s="373"/>
      <c r="D170" s="374"/>
      <c r="E170" s="374"/>
      <c r="I170" s="333" t="s">
        <v>885</v>
      </c>
    </row>
    <row r="171" spans="2:9" ht="24.95" customHeight="1" thickTop="1" x14ac:dyDescent="0.55000000000000004">
      <c r="B171" s="424" t="s">
        <v>1</v>
      </c>
      <c r="C171" s="426" t="s">
        <v>886</v>
      </c>
      <c r="D171" s="427"/>
      <c r="E171" s="428"/>
      <c r="F171" s="426" t="s">
        <v>887</v>
      </c>
      <c r="G171" s="427"/>
      <c r="H171" s="428"/>
      <c r="I171" s="334"/>
    </row>
    <row r="172" spans="2:9" ht="24.95" customHeight="1" thickBot="1" x14ac:dyDescent="0.6">
      <c r="B172" s="425"/>
      <c r="C172" s="429"/>
      <c r="D172" s="430"/>
      <c r="E172" s="431"/>
      <c r="F172" s="429"/>
      <c r="G172" s="430"/>
      <c r="H172" s="431"/>
      <c r="I172" s="335" t="s">
        <v>888</v>
      </c>
    </row>
    <row r="173" spans="2:9" ht="24.95" customHeight="1" x14ac:dyDescent="0.55000000000000004">
      <c r="B173" s="418" t="s">
        <v>9</v>
      </c>
      <c r="C173" s="336" t="s">
        <v>3</v>
      </c>
      <c r="D173" s="337" t="s">
        <v>889</v>
      </c>
      <c r="E173" s="338" t="s">
        <v>890</v>
      </c>
      <c r="F173" s="336" t="s">
        <v>3</v>
      </c>
      <c r="G173" s="337" t="s">
        <v>889</v>
      </c>
      <c r="H173" s="337" t="s">
        <v>890</v>
      </c>
      <c r="I173" s="335" t="s">
        <v>891</v>
      </c>
    </row>
    <row r="174" spans="2:9" ht="24.95" customHeight="1" x14ac:dyDescent="0.55000000000000004">
      <c r="B174" s="418"/>
      <c r="C174" s="420" t="s">
        <v>892</v>
      </c>
      <c r="D174" s="339" t="s">
        <v>893</v>
      </c>
      <c r="E174" s="340" t="s">
        <v>894</v>
      </c>
      <c r="F174" s="420" t="s">
        <v>892</v>
      </c>
      <c r="G174" s="339" t="s">
        <v>893</v>
      </c>
      <c r="H174" s="339" t="s">
        <v>894</v>
      </c>
      <c r="I174" s="335" t="s">
        <v>895</v>
      </c>
    </row>
    <row r="175" spans="2:9" ht="24.95" customHeight="1" thickBot="1" x14ac:dyDescent="0.6">
      <c r="B175" s="419"/>
      <c r="C175" s="421"/>
      <c r="D175" s="341" t="s">
        <v>896</v>
      </c>
      <c r="E175" s="342" t="s">
        <v>897</v>
      </c>
      <c r="F175" s="421"/>
      <c r="G175" s="341" t="s">
        <v>898</v>
      </c>
      <c r="H175" s="342" t="s">
        <v>897</v>
      </c>
      <c r="I175" s="343" t="s">
        <v>899</v>
      </c>
    </row>
    <row r="176" spans="2:9" ht="24.95" customHeight="1" thickTop="1" x14ac:dyDescent="0.55000000000000004">
      <c r="B176" s="375">
        <v>1999</v>
      </c>
      <c r="C176" s="375">
        <v>1937</v>
      </c>
      <c r="D176" s="358">
        <v>1.0190231687043623E-2</v>
      </c>
      <c r="E176" s="354">
        <f>C176/$C$176*100</f>
        <v>100</v>
      </c>
      <c r="F176" s="375">
        <v>2564</v>
      </c>
      <c r="G176" s="358">
        <v>2.4423699752333779E-2</v>
      </c>
      <c r="H176" s="354">
        <f>F176/$F$176*100</f>
        <v>100</v>
      </c>
      <c r="I176" s="357">
        <f t="shared" ref="I176:I184" si="15">C176-F176</f>
        <v>-627</v>
      </c>
    </row>
    <row r="177" spans="2:9" ht="24.95" customHeight="1" x14ac:dyDescent="0.55000000000000004">
      <c r="B177" s="375">
        <v>2000</v>
      </c>
      <c r="C177" s="375">
        <v>2861</v>
      </c>
      <c r="D177" s="358">
        <v>9.846740525824892E-3</v>
      </c>
      <c r="E177" s="354">
        <f>C177/$C$176*100</f>
        <v>147.70263293753229</v>
      </c>
      <c r="F177" s="375">
        <v>3275</v>
      </c>
      <c r="G177" s="358">
        <v>2.8920876015542211E-2</v>
      </c>
      <c r="H177" s="354">
        <f t="shared" ref="H177:H185" si="16">F177/$F$176*100</f>
        <v>127.73010920436818</v>
      </c>
      <c r="I177" s="357">
        <f t="shared" si="15"/>
        <v>-414</v>
      </c>
    </row>
    <row r="178" spans="2:9" ht="24.95" customHeight="1" x14ac:dyDescent="0.55000000000000004">
      <c r="B178" s="375">
        <v>2001</v>
      </c>
      <c r="C178" s="375">
        <v>2586</v>
      </c>
      <c r="D178" s="358">
        <v>1.0145234564414001E-2</v>
      </c>
      <c r="E178" s="354">
        <f t="shared" ref="E178:E184" si="17">C178/$C$176*100</f>
        <v>133.5054207537429</v>
      </c>
      <c r="F178" s="375">
        <v>5185</v>
      </c>
      <c r="G178" s="358">
        <v>4.4342389956470052E-2</v>
      </c>
      <c r="H178" s="354">
        <f t="shared" si="16"/>
        <v>202.22308892355696</v>
      </c>
      <c r="I178" s="357">
        <f t="shared" si="15"/>
        <v>-2599</v>
      </c>
    </row>
    <row r="179" spans="2:9" ht="24.95" customHeight="1" x14ac:dyDescent="0.55000000000000004">
      <c r="B179" s="375">
        <v>2002</v>
      </c>
      <c r="C179" s="375">
        <v>2335</v>
      </c>
      <c r="D179" s="358">
        <v>8.5927408819427321E-3</v>
      </c>
      <c r="E179" s="354">
        <f t="shared" si="17"/>
        <v>120.54723799690244</v>
      </c>
      <c r="F179" s="375">
        <v>4630</v>
      </c>
      <c r="G179" s="358">
        <v>3.8236338560893229E-2</v>
      </c>
      <c r="H179" s="354">
        <f t="shared" si="16"/>
        <v>180.57722308892357</v>
      </c>
      <c r="I179" s="357">
        <f t="shared" si="15"/>
        <v>-2295</v>
      </c>
    </row>
    <row r="180" spans="2:9" ht="24.95" customHeight="1" x14ac:dyDescent="0.55000000000000004">
      <c r="B180" s="376">
        <v>2003</v>
      </c>
      <c r="C180" s="376">
        <v>1644</v>
      </c>
      <c r="D180" s="358">
        <v>4.7016564473322964E-3</v>
      </c>
      <c r="E180" s="354">
        <f t="shared" si="17"/>
        <v>84.873515745998958</v>
      </c>
      <c r="F180" s="376">
        <v>5080</v>
      </c>
      <c r="G180" s="358">
        <v>3.2482687622689285E-2</v>
      </c>
      <c r="H180" s="354">
        <f t="shared" si="16"/>
        <v>198.12792511700468</v>
      </c>
      <c r="I180" s="377">
        <f t="shared" si="15"/>
        <v>-3436</v>
      </c>
    </row>
    <row r="181" spans="2:9" ht="24.95" customHeight="1" x14ac:dyDescent="0.55000000000000004">
      <c r="B181" s="376">
        <v>2004</v>
      </c>
      <c r="C181" s="376">
        <v>1546</v>
      </c>
      <c r="D181" s="378">
        <v>3.2720199961480748E-3</v>
      </c>
      <c r="E181" s="354">
        <f t="shared" si="17"/>
        <v>79.814145585957661</v>
      </c>
      <c r="F181" s="376">
        <v>6570</v>
      </c>
      <c r="G181" s="378">
        <v>3.6980957902498605E-2</v>
      </c>
      <c r="H181" s="354">
        <f t="shared" si="16"/>
        <v>256.2402496099844</v>
      </c>
      <c r="I181" s="377">
        <f t="shared" si="15"/>
        <v>-5024</v>
      </c>
    </row>
    <row r="182" spans="2:9" ht="24.95" customHeight="1" x14ac:dyDescent="0.55000000000000004">
      <c r="B182" s="376">
        <v>2005</v>
      </c>
      <c r="C182" s="376">
        <v>1799</v>
      </c>
      <c r="D182" s="378">
        <v>2.6567465708918635E-3</v>
      </c>
      <c r="E182" s="354">
        <f t="shared" si="17"/>
        <v>92.875580795043874</v>
      </c>
      <c r="F182" s="376">
        <v>7418</v>
      </c>
      <c r="G182" s="378">
        <v>3.3266811668946343E-2</v>
      </c>
      <c r="H182" s="354">
        <f t="shared" si="16"/>
        <v>289.31357254290174</v>
      </c>
      <c r="I182" s="377">
        <f t="shared" si="15"/>
        <v>-5619</v>
      </c>
    </row>
    <row r="183" spans="2:9" ht="24.95" customHeight="1" x14ac:dyDescent="0.55000000000000004">
      <c r="B183" s="376">
        <v>2006</v>
      </c>
      <c r="C183" s="376">
        <v>2356</v>
      </c>
      <c r="D183" s="378">
        <v>2.9772322607630863E-3</v>
      </c>
      <c r="E183" s="354">
        <f t="shared" si="17"/>
        <v>121.63138874548271</v>
      </c>
      <c r="F183" s="376">
        <v>8788</v>
      </c>
      <c r="G183" s="378">
        <v>3.3618717530852861E-2</v>
      </c>
      <c r="H183" s="354">
        <f t="shared" si="16"/>
        <v>342.7457098283931</v>
      </c>
      <c r="I183" s="377">
        <f t="shared" si="15"/>
        <v>-6432</v>
      </c>
    </row>
    <row r="184" spans="2:9" ht="24.95" customHeight="1" x14ac:dyDescent="0.55000000000000004">
      <c r="B184" s="376">
        <v>2007</v>
      </c>
      <c r="C184" s="376">
        <v>2614</v>
      </c>
      <c r="D184" s="378">
        <v>2.9894682429040158E-3</v>
      </c>
      <c r="E184" s="354">
        <f t="shared" si="17"/>
        <v>134.95095508518327</v>
      </c>
      <c r="F184" s="376">
        <v>8877</v>
      </c>
      <c r="G184" s="378">
        <v>2.6256477603464185E-2</v>
      </c>
      <c r="H184" s="354">
        <f t="shared" si="16"/>
        <v>346.21684867394697</v>
      </c>
      <c r="I184" s="377">
        <f t="shared" si="15"/>
        <v>-6263</v>
      </c>
    </row>
    <row r="185" spans="2:9" ht="24.95" customHeight="1" thickBot="1" x14ac:dyDescent="0.6">
      <c r="B185" s="379">
        <v>2008</v>
      </c>
      <c r="C185" s="379">
        <v>3235</v>
      </c>
      <c r="D185" s="380">
        <v>2.7520625581676284E-3</v>
      </c>
      <c r="E185" s="381">
        <f>C185/$C$176*100</f>
        <v>167.01084150748579</v>
      </c>
      <c r="F185" s="379">
        <v>11478</v>
      </c>
      <c r="G185" s="380">
        <v>2.6584644461069177E-2</v>
      </c>
      <c r="H185" s="381">
        <f t="shared" si="16"/>
        <v>447.65990639625579</v>
      </c>
      <c r="I185" s="366">
        <f>C185-F185</f>
        <v>-8243</v>
      </c>
    </row>
    <row r="186" spans="2:9" ht="24.95" customHeight="1" thickTop="1" x14ac:dyDescent="0.55000000000000004"/>
    <row r="187" spans="2:9" ht="24.95" customHeight="1" x14ac:dyDescent="0.55000000000000004"/>
    <row r="188" spans="2:9" ht="24.95" customHeight="1" x14ac:dyDescent="0.55000000000000004"/>
    <row r="189" spans="2:9" ht="24.95" customHeight="1" x14ac:dyDescent="0.55000000000000004"/>
    <row r="190" spans="2:9" ht="24.95" customHeight="1" x14ac:dyDescent="0.55000000000000004"/>
    <row r="191" spans="2:9" ht="24.95" customHeight="1" x14ac:dyDescent="0.55000000000000004"/>
    <row r="192" spans="2:9" ht="24.95" customHeight="1" x14ac:dyDescent="0.55000000000000004"/>
    <row r="193" spans="2:9" ht="24.95" customHeight="1" x14ac:dyDescent="0.55000000000000004"/>
    <row r="194" spans="2:9" ht="24.95" customHeight="1" x14ac:dyDescent="0.55000000000000004"/>
    <row r="195" spans="2:9" ht="24.95" customHeight="1" x14ac:dyDescent="0.55000000000000004"/>
    <row r="196" spans="2:9" ht="24.95" customHeight="1" x14ac:dyDescent="0.55000000000000004"/>
    <row r="197" spans="2:9" ht="24.95" customHeight="1" x14ac:dyDescent="0.55000000000000004"/>
    <row r="198" spans="2:9" ht="11.25" customHeight="1" x14ac:dyDescent="0.55000000000000004"/>
    <row r="199" spans="2:9" ht="11.25" customHeight="1" x14ac:dyDescent="0.55000000000000004"/>
    <row r="200" spans="2:9" ht="24.95" customHeight="1" x14ac:dyDescent="0.55000000000000004">
      <c r="B200" s="422" t="s">
        <v>910</v>
      </c>
      <c r="C200" s="423"/>
      <c r="D200" s="423"/>
      <c r="E200" s="423"/>
      <c r="F200" s="423"/>
      <c r="G200" s="423"/>
      <c r="H200" s="423"/>
      <c r="I200" s="423"/>
    </row>
    <row r="201" spans="2:9" ht="24.95" customHeight="1" x14ac:dyDescent="0.55000000000000004">
      <c r="B201" s="422" t="s">
        <v>911</v>
      </c>
      <c r="C201" s="423"/>
      <c r="D201" s="423"/>
      <c r="E201" s="423"/>
      <c r="F201" s="423"/>
      <c r="G201" s="423"/>
      <c r="H201" s="423"/>
      <c r="I201" s="423"/>
    </row>
    <row r="202" spans="2:9" ht="24.95" customHeight="1" x14ac:dyDescent="0.55000000000000004">
      <c r="B202" s="422" t="s">
        <v>531</v>
      </c>
      <c r="C202" s="423"/>
      <c r="D202" s="423"/>
      <c r="E202" s="423"/>
      <c r="F202" s="423"/>
      <c r="G202" s="423"/>
      <c r="H202" s="423"/>
      <c r="I202" s="423"/>
    </row>
    <row r="203" spans="2:9" ht="24.95" customHeight="1" thickBot="1" x14ac:dyDescent="0.6">
      <c r="B203" s="372" t="s">
        <v>884</v>
      </c>
      <c r="C203" s="373"/>
      <c r="D203" s="374"/>
      <c r="E203" s="374"/>
      <c r="I203" s="333" t="s">
        <v>885</v>
      </c>
    </row>
    <row r="204" spans="2:9" ht="24.95" customHeight="1" thickTop="1" x14ac:dyDescent="0.55000000000000004">
      <c r="B204" s="424" t="s">
        <v>1</v>
      </c>
      <c r="C204" s="426" t="s">
        <v>886</v>
      </c>
      <c r="D204" s="427"/>
      <c r="E204" s="428"/>
      <c r="F204" s="426" t="s">
        <v>887</v>
      </c>
      <c r="G204" s="427"/>
      <c r="H204" s="428"/>
      <c r="I204" s="334"/>
    </row>
    <row r="205" spans="2:9" ht="24.95" customHeight="1" thickBot="1" x14ac:dyDescent="0.6">
      <c r="B205" s="425"/>
      <c r="C205" s="429"/>
      <c r="D205" s="430"/>
      <c r="E205" s="431"/>
      <c r="F205" s="429"/>
      <c r="G205" s="430"/>
      <c r="H205" s="431"/>
      <c r="I205" s="335" t="s">
        <v>888</v>
      </c>
    </row>
    <row r="206" spans="2:9" ht="24.95" customHeight="1" x14ac:dyDescent="0.55000000000000004">
      <c r="B206" s="418" t="s">
        <v>9</v>
      </c>
      <c r="C206" s="336" t="s">
        <v>3</v>
      </c>
      <c r="D206" s="337" t="s">
        <v>889</v>
      </c>
      <c r="E206" s="338" t="s">
        <v>890</v>
      </c>
      <c r="F206" s="336" t="s">
        <v>3</v>
      </c>
      <c r="G206" s="337" t="s">
        <v>889</v>
      </c>
      <c r="H206" s="337" t="s">
        <v>890</v>
      </c>
      <c r="I206" s="335" t="s">
        <v>891</v>
      </c>
    </row>
    <row r="207" spans="2:9" ht="24.95" customHeight="1" x14ac:dyDescent="0.55000000000000004">
      <c r="B207" s="418"/>
      <c r="C207" s="420" t="s">
        <v>892</v>
      </c>
      <c r="D207" s="339" t="s">
        <v>893</v>
      </c>
      <c r="E207" s="340" t="s">
        <v>894</v>
      </c>
      <c r="F207" s="420" t="s">
        <v>892</v>
      </c>
      <c r="G207" s="339" t="s">
        <v>893</v>
      </c>
      <c r="H207" s="339" t="s">
        <v>894</v>
      </c>
      <c r="I207" s="335" t="s">
        <v>895</v>
      </c>
    </row>
    <row r="208" spans="2:9" ht="24.95" customHeight="1" thickBot="1" x14ac:dyDescent="0.6">
      <c r="B208" s="419"/>
      <c r="C208" s="421"/>
      <c r="D208" s="341" t="s">
        <v>896</v>
      </c>
      <c r="E208" s="342" t="s">
        <v>897</v>
      </c>
      <c r="F208" s="421"/>
      <c r="G208" s="341" t="s">
        <v>898</v>
      </c>
      <c r="H208" s="342" t="s">
        <v>897</v>
      </c>
      <c r="I208" s="343" t="s">
        <v>899</v>
      </c>
    </row>
    <row r="209" spans="2:9" ht="24.95" customHeight="1" thickTop="1" x14ac:dyDescent="0.55000000000000004">
      <c r="B209" s="375">
        <v>1999</v>
      </c>
      <c r="C209" s="375">
        <v>38467</v>
      </c>
      <c r="D209" s="358">
        <v>0.20236842659034954</v>
      </c>
      <c r="E209" s="354">
        <f>C209/$C$209*100</f>
        <v>100</v>
      </c>
      <c r="F209" s="375">
        <v>21203</v>
      </c>
      <c r="G209" s="358">
        <v>0.20197180415317204</v>
      </c>
      <c r="H209" s="354">
        <f>F209/$F$209*100</f>
        <v>100</v>
      </c>
      <c r="I209" s="357">
        <f t="shared" ref="I209:I217" si="18">C209-F209</f>
        <v>17264</v>
      </c>
    </row>
    <row r="210" spans="2:9" ht="24.95" customHeight="1" x14ac:dyDescent="0.55000000000000004">
      <c r="B210" s="375">
        <v>2000</v>
      </c>
      <c r="C210" s="375">
        <v>60683</v>
      </c>
      <c r="D210" s="358">
        <v>0.20885346219106324</v>
      </c>
      <c r="E210" s="354">
        <f t="shared" ref="E210:E218" si="19">C210/$C$209*100</f>
        <v>157.75339901733955</v>
      </c>
      <c r="F210" s="375">
        <v>22884</v>
      </c>
      <c r="G210" s="358">
        <v>0.2020840692334864</v>
      </c>
      <c r="H210" s="354">
        <f t="shared" ref="H210:H218" si="20">F210/$F$209*100</f>
        <v>107.92812337876715</v>
      </c>
      <c r="I210" s="357">
        <f t="shared" si="18"/>
        <v>37799</v>
      </c>
    </row>
    <row r="211" spans="2:9" ht="24.95" customHeight="1" x14ac:dyDescent="0.55000000000000004">
      <c r="B211" s="375">
        <v>2001</v>
      </c>
      <c r="C211" s="375">
        <v>47866</v>
      </c>
      <c r="D211" s="358">
        <v>0.18778491788872412</v>
      </c>
      <c r="E211" s="354">
        <f t="shared" si="19"/>
        <v>124.43393038188577</v>
      </c>
      <c r="F211" s="375">
        <v>22179</v>
      </c>
      <c r="G211" s="358">
        <v>0.1896759627472612</v>
      </c>
      <c r="H211" s="354">
        <f t="shared" si="20"/>
        <v>104.60312219968873</v>
      </c>
      <c r="I211" s="357">
        <f t="shared" si="18"/>
        <v>25687</v>
      </c>
    </row>
    <row r="212" spans="2:9" ht="24.95" customHeight="1" x14ac:dyDescent="0.55000000000000004">
      <c r="B212" s="375">
        <v>2002</v>
      </c>
      <c r="C212" s="375">
        <v>55310</v>
      </c>
      <c r="D212" s="358">
        <v>0.20353939964893042</v>
      </c>
      <c r="E212" s="354">
        <f t="shared" si="19"/>
        <v>143.78558244729248</v>
      </c>
      <c r="F212" s="375">
        <v>21058</v>
      </c>
      <c r="G212" s="358">
        <v>0.17390514415017053</v>
      </c>
      <c r="H212" s="354">
        <f t="shared" si="20"/>
        <v>99.316134509267556</v>
      </c>
      <c r="I212" s="357">
        <f t="shared" si="18"/>
        <v>34252</v>
      </c>
    </row>
    <row r="213" spans="2:9" ht="24.95" customHeight="1" x14ac:dyDescent="0.55000000000000004">
      <c r="B213" s="376">
        <v>2003</v>
      </c>
      <c r="C213" s="376">
        <v>67666</v>
      </c>
      <c r="D213" s="358">
        <v>0.19351720508831335</v>
      </c>
      <c r="E213" s="354">
        <f t="shared" si="19"/>
        <v>175.9066212597811</v>
      </c>
      <c r="F213" s="376">
        <v>24877</v>
      </c>
      <c r="G213" s="358">
        <v>0.15906925590347271</v>
      </c>
      <c r="H213" s="354">
        <f t="shared" si="20"/>
        <v>117.32773664104137</v>
      </c>
      <c r="I213" s="377">
        <f t="shared" si="18"/>
        <v>42789</v>
      </c>
    </row>
    <row r="214" spans="2:9" ht="24.95" customHeight="1" x14ac:dyDescent="0.55000000000000004">
      <c r="B214" s="376">
        <v>2004</v>
      </c>
      <c r="C214" s="376">
        <v>84891</v>
      </c>
      <c r="D214" s="378">
        <v>0.17966691429043094</v>
      </c>
      <c r="E214" s="354">
        <f t="shared" si="19"/>
        <v>220.68526269269765</v>
      </c>
      <c r="F214" s="376">
        <v>29315</v>
      </c>
      <c r="G214" s="378">
        <v>0.16500712038230542</v>
      </c>
      <c r="H214" s="354">
        <f t="shared" si="20"/>
        <v>138.25873697118331</v>
      </c>
      <c r="I214" s="377">
        <f t="shared" si="18"/>
        <v>55576</v>
      </c>
    </row>
    <row r="215" spans="2:9" ht="24.95" customHeight="1" x14ac:dyDescent="0.55000000000000004">
      <c r="B215" s="376">
        <v>2005</v>
      </c>
      <c r="C215" s="376">
        <v>109580</v>
      </c>
      <c r="D215" s="378">
        <v>0.16182673109412474</v>
      </c>
      <c r="E215" s="354">
        <f t="shared" si="19"/>
        <v>284.86754880806922</v>
      </c>
      <c r="F215" s="376">
        <v>34893</v>
      </c>
      <c r="G215" s="378">
        <v>0.15648137767114381</v>
      </c>
      <c r="H215" s="354">
        <f t="shared" si="20"/>
        <v>164.56633495260104</v>
      </c>
      <c r="I215" s="377">
        <f t="shared" si="18"/>
        <v>74687</v>
      </c>
    </row>
    <row r="216" spans="2:9" ht="24.95" customHeight="1" x14ac:dyDescent="0.55000000000000004">
      <c r="B216" s="376">
        <v>2006</v>
      </c>
      <c r="C216" s="376">
        <v>124665</v>
      </c>
      <c r="D216" s="378">
        <v>0.1575367825925425</v>
      </c>
      <c r="E216" s="354">
        <f t="shared" si="19"/>
        <v>324.08298021680923</v>
      </c>
      <c r="F216" s="376">
        <v>40366</v>
      </c>
      <c r="G216" s="378">
        <v>0.15442115974629114</v>
      </c>
      <c r="H216" s="354">
        <f t="shared" si="20"/>
        <v>190.37871999245391</v>
      </c>
      <c r="I216" s="377">
        <f t="shared" si="18"/>
        <v>84299</v>
      </c>
    </row>
    <row r="217" spans="2:9" ht="24.95" customHeight="1" x14ac:dyDescent="0.55000000000000004">
      <c r="B217" s="376">
        <v>2007</v>
      </c>
      <c r="C217" s="376">
        <v>153994</v>
      </c>
      <c r="D217" s="378">
        <v>0.17611330244749845</v>
      </c>
      <c r="E217" s="354">
        <f t="shared" si="19"/>
        <v>400.32755348740477</v>
      </c>
      <c r="F217" s="376">
        <v>49437</v>
      </c>
      <c r="G217" s="378">
        <v>0.14622524313196564</v>
      </c>
      <c r="H217" s="354">
        <f t="shared" si="20"/>
        <v>233.16040182992973</v>
      </c>
      <c r="I217" s="377">
        <f t="shared" si="18"/>
        <v>104557</v>
      </c>
    </row>
    <row r="218" spans="2:9" ht="24.95" customHeight="1" thickBot="1" x14ac:dyDescent="0.6">
      <c r="B218" s="379">
        <v>2008</v>
      </c>
      <c r="C218" s="379">
        <v>203207</v>
      </c>
      <c r="D218" s="380">
        <v>0.17287121368085603</v>
      </c>
      <c r="E218" s="381">
        <f t="shared" si="19"/>
        <v>528.26318662749884</v>
      </c>
      <c r="F218" s="379">
        <v>65903</v>
      </c>
      <c r="G218" s="380">
        <v>0.15264051436816883</v>
      </c>
      <c r="H218" s="381">
        <f t="shared" si="20"/>
        <v>310.81922369476018</v>
      </c>
      <c r="I218" s="366">
        <f>C218-F218</f>
        <v>137304</v>
      </c>
    </row>
    <row r="219" spans="2:9" ht="24.95" customHeight="1" thickTop="1" x14ac:dyDescent="0.55000000000000004"/>
    <row r="220" spans="2:9" ht="24.95" customHeight="1" x14ac:dyDescent="0.55000000000000004"/>
    <row r="221" spans="2:9" ht="24.95" customHeight="1" x14ac:dyDescent="0.55000000000000004"/>
    <row r="222" spans="2:9" ht="24.95" customHeight="1" x14ac:dyDescent="0.55000000000000004"/>
    <row r="223" spans="2:9" ht="24.95" customHeight="1" x14ac:dyDescent="0.55000000000000004"/>
    <row r="224" spans="2:9" ht="24.95" customHeight="1" x14ac:dyDescent="0.55000000000000004"/>
    <row r="225" spans="2:9" ht="24.95" customHeight="1" x14ac:dyDescent="0.55000000000000004"/>
    <row r="226" spans="2:9" ht="24.95" customHeight="1" x14ac:dyDescent="0.55000000000000004"/>
    <row r="227" spans="2:9" ht="24.95" customHeight="1" x14ac:dyDescent="0.55000000000000004"/>
    <row r="228" spans="2:9" ht="24.95" customHeight="1" x14ac:dyDescent="0.55000000000000004"/>
    <row r="229" spans="2:9" ht="24.95" customHeight="1" x14ac:dyDescent="0.55000000000000004"/>
    <row r="230" spans="2:9" ht="24.95" customHeight="1" x14ac:dyDescent="0.55000000000000004"/>
    <row r="231" spans="2:9" ht="11.25" customHeight="1" x14ac:dyDescent="0.55000000000000004"/>
    <row r="232" spans="2:9" ht="11.25" customHeight="1" x14ac:dyDescent="0.55000000000000004"/>
    <row r="233" spans="2:9" ht="24.95" customHeight="1" x14ac:dyDescent="0.55000000000000004">
      <c r="B233" s="422" t="s">
        <v>912</v>
      </c>
      <c r="C233" s="423"/>
      <c r="D233" s="423"/>
      <c r="E233" s="423"/>
      <c r="F233" s="423"/>
      <c r="G233" s="423"/>
      <c r="H233" s="423"/>
      <c r="I233" s="423"/>
    </row>
    <row r="234" spans="2:9" ht="24.95" customHeight="1" x14ac:dyDescent="0.55000000000000004">
      <c r="B234" s="422" t="s">
        <v>913</v>
      </c>
      <c r="C234" s="423"/>
      <c r="D234" s="423"/>
      <c r="E234" s="423"/>
      <c r="F234" s="423"/>
      <c r="G234" s="423"/>
      <c r="H234" s="423"/>
      <c r="I234" s="423"/>
    </row>
    <row r="235" spans="2:9" ht="24.95" customHeight="1" x14ac:dyDescent="0.55000000000000004">
      <c r="B235" s="422" t="s">
        <v>531</v>
      </c>
      <c r="C235" s="423"/>
      <c r="D235" s="423"/>
      <c r="E235" s="423"/>
      <c r="F235" s="423"/>
      <c r="G235" s="423"/>
      <c r="H235" s="423"/>
      <c r="I235" s="423"/>
    </row>
    <row r="236" spans="2:9" ht="24.95" customHeight="1" thickBot="1" x14ac:dyDescent="0.6">
      <c r="B236" s="372" t="s">
        <v>884</v>
      </c>
      <c r="C236" s="373"/>
      <c r="D236" s="374"/>
      <c r="E236" s="374"/>
      <c r="I236" s="333" t="s">
        <v>885</v>
      </c>
    </row>
    <row r="237" spans="2:9" ht="24.95" customHeight="1" thickTop="1" x14ac:dyDescent="0.55000000000000004">
      <c r="B237" s="424" t="s">
        <v>1</v>
      </c>
      <c r="C237" s="426" t="s">
        <v>886</v>
      </c>
      <c r="D237" s="427"/>
      <c r="E237" s="428"/>
      <c r="F237" s="426" t="s">
        <v>887</v>
      </c>
      <c r="G237" s="427"/>
      <c r="H237" s="428"/>
      <c r="I237" s="334"/>
    </row>
    <row r="238" spans="2:9" ht="24.95" customHeight="1" thickBot="1" x14ac:dyDescent="0.6">
      <c r="B238" s="425"/>
      <c r="C238" s="429"/>
      <c r="D238" s="430"/>
      <c r="E238" s="431"/>
      <c r="F238" s="429"/>
      <c r="G238" s="430"/>
      <c r="H238" s="431"/>
      <c r="I238" s="335" t="s">
        <v>888</v>
      </c>
    </row>
    <row r="239" spans="2:9" ht="24.95" customHeight="1" x14ac:dyDescent="0.55000000000000004">
      <c r="B239" s="418" t="s">
        <v>9</v>
      </c>
      <c r="C239" s="336" t="s">
        <v>3</v>
      </c>
      <c r="D239" s="337" t="s">
        <v>889</v>
      </c>
      <c r="E239" s="338" t="s">
        <v>890</v>
      </c>
      <c r="F239" s="336" t="s">
        <v>3</v>
      </c>
      <c r="G239" s="337" t="s">
        <v>889</v>
      </c>
      <c r="H239" s="337" t="s">
        <v>890</v>
      </c>
      <c r="I239" s="335" t="s">
        <v>891</v>
      </c>
    </row>
    <row r="240" spans="2:9" ht="24.95" customHeight="1" x14ac:dyDescent="0.55000000000000004">
      <c r="B240" s="418"/>
      <c r="C240" s="420" t="s">
        <v>892</v>
      </c>
      <c r="D240" s="339" t="s">
        <v>893</v>
      </c>
      <c r="E240" s="340" t="s">
        <v>894</v>
      </c>
      <c r="F240" s="420" t="s">
        <v>892</v>
      </c>
      <c r="G240" s="339" t="s">
        <v>893</v>
      </c>
      <c r="H240" s="339" t="s">
        <v>894</v>
      </c>
      <c r="I240" s="335" t="s">
        <v>895</v>
      </c>
    </row>
    <row r="241" spans="2:9" ht="24.95" customHeight="1" thickBot="1" x14ac:dyDescent="0.6">
      <c r="B241" s="419"/>
      <c r="C241" s="421"/>
      <c r="D241" s="341" t="s">
        <v>896</v>
      </c>
      <c r="E241" s="342" t="s">
        <v>897</v>
      </c>
      <c r="F241" s="421"/>
      <c r="G241" s="341" t="s">
        <v>898</v>
      </c>
      <c r="H241" s="342" t="s">
        <v>897</v>
      </c>
      <c r="I241" s="343" t="s">
        <v>899</v>
      </c>
    </row>
    <row r="242" spans="2:9" ht="24.95" customHeight="1" thickTop="1" x14ac:dyDescent="0.55000000000000004">
      <c r="B242" s="375">
        <v>1999</v>
      </c>
      <c r="C242" s="375">
        <v>2802</v>
      </c>
      <c r="D242" s="358">
        <v>1.4740851413059489E-2</v>
      </c>
      <c r="E242" s="354">
        <f>C242/$C$242*100</f>
        <v>100</v>
      </c>
      <c r="F242" s="375">
        <v>2876</v>
      </c>
      <c r="G242" s="358">
        <v>2.7395694417984378E-2</v>
      </c>
      <c r="H242" s="354">
        <f>F242/$F$242*100</f>
        <v>100</v>
      </c>
      <c r="I242" s="357">
        <f t="shared" ref="I242:I250" si="21">C242-F242</f>
        <v>-74</v>
      </c>
    </row>
    <row r="243" spans="2:9" ht="24.95" customHeight="1" x14ac:dyDescent="0.55000000000000004">
      <c r="B243" s="375">
        <v>2000</v>
      </c>
      <c r="C243" s="375">
        <v>4411</v>
      </c>
      <c r="D243" s="358">
        <v>1.5181395476900944E-2</v>
      </c>
      <c r="E243" s="354">
        <f t="shared" ref="E243:E251" si="22">C243/$C$242*100</f>
        <v>157.42326909350464</v>
      </c>
      <c r="F243" s="375">
        <v>4263</v>
      </c>
      <c r="G243" s="358">
        <v>3.7645708230307315E-2</v>
      </c>
      <c r="H243" s="354">
        <f t="shared" ref="H243:H251" si="23">F243/$F$242*100</f>
        <v>148.2267037552156</v>
      </c>
      <c r="I243" s="357">
        <f t="shared" si="21"/>
        <v>148</v>
      </c>
    </row>
    <row r="244" spans="2:9" ht="24.95" customHeight="1" x14ac:dyDescent="0.55000000000000004">
      <c r="B244" s="375">
        <v>2001</v>
      </c>
      <c r="C244" s="375">
        <v>3537</v>
      </c>
      <c r="D244" s="358">
        <v>1.3876138690770427E-2</v>
      </c>
      <c r="E244" s="354">
        <f t="shared" si="22"/>
        <v>126.23126338329764</v>
      </c>
      <c r="F244" s="375">
        <v>3968</v>
      </c>
      <c r="G244" s="358">
        <v>3.3934542593495307E-2</v>
      </c>
      <c r="H244" s="354">
        <f t="shared" si="23"/>
        <v>137.96940194714881</v>
      </c>
      <c r="I244" s="357">
        <f t="shared" si="21"/>
        <v>-431</v>
      </c>
    </row>
    <row r="245" spans="2:9" ht="24.95" customHeight="1" x14ac:dyDescent="0.55000000000000004">
      <c r="B245" s="375">
        <v>2002</v>
      </c>
      <c r="C245" s="375">
        <v>3512</v>
      </c>
      <c r="D245" s="358">
        <v>1.2924071082390954E-2</v>
      </c>
      <c r="E245" s="354">
        <f t="shared" si="22"/>
        <v>125.33904354032835</v>
      </c>
      <c r="F245" s="375">
        <v>3434</v>
      </c>
      <c r="G245" s="358">
        <v>2.8359305965033985E-2</v>
      </c>
      <c r="H245" s="354">
        <f t="shared" si="23"/>
        <v>119.4019471488178</v>
      </c>
      <c r="I245" s="357">
        <f t="shared" si="21"/>
        <v>78</v>
      </c>
    </row>
    <row r="246" spans="2:9" ht="24.95" customHeight="1" x14ac:dyDescent="0.55000000000000004">
      <c r="B246" s="376">
        <v>2003</v>
      </c>
      <c r="C246" s="376">
        <v>5170</v>
      </c>
      <c r="D246" s="358">
        <v>1.4785622769287087E-2</v>
      </c>
      <c r="E246" s="354">
        <f t="shared" si="22"/>
        <v>184.51106352605282</v>
      </c>
      <c r="F246" s="376">
        <v>4911</v>
      </c>
      <c r="G246" s="358">
        <v>3.1402062778548637E-2</v>
      </c>
      <c r="H246" s="354">
        <f t="shared" si="23"/>
        <v>170.75799721835884</v>
      </c>
      <c r="I246" s="377">
        <f t="shared" si="21"/>
        <v>259</v>
      </c>
    </row>
    <row r="247" spans="2:9" ht="24.95" customHeight="1" x14ac:dyDescent="0.55000000000000004">
      <c r="B247" s="376">
        <v>2004</v>
      </c>
      <c r="C247" s="376">
        <v>5494</v>
      </c>
      <c r="D247" s="378">
        <v>1.1627734708174336E-2</v>
      </c>
      <c r="E247" s="354">
        <f t="shared" si="22"/>
        <v>196.07423269093505</v>
      </c>
      <c r="F247" s="376">
        <v>5718</v>
      </c>
      <c r="G247" s="378">
        <v>3.2185253772676871E-2</v>
      </c>
      <c r="H247" s="354">
        <f t="shared" si="23"/>
        <v>198.81780250347705</v>
      </c>
      <c r="I247" s="377">
        <f t="shared" si="21"/>
        <v>-224</v>
      </c>
    </row>
    <row r="248" spans="2:9" ht="24.95" customHeight="1" x14ac:dyDescent="0.55000000000000004">
      <c r="B248" s="376">
        <v>2005</v>
      </c>
      <c r="C248" s="376">
        <v>7056</v>
      </c>
      <c r="D248" s="378">
        <v>1.0420235577661472E-2</v>
      </c>
      <c r="E248" s="354">
        <f t="shared" si="22"/>
        <v>251.82012847965737</v>
      </c>
      <c r="F248" s="376">
        <v>8230</v>
      </c>
      <c r="G248" s="378">
        <v>3.6908312218310646E-2</v>
      </c>
      <c r="H248" s="354">
        <f t="shared" si="23"/>
        <v>286.16133518776076</v>
      </c>
      <c r="I248" s="377">
        <f t="shared" si="21"/>
        <v>-1174</v>
      </c>
    </row>
    <row r="249" spans="2:9" ht="24.95" customHeight="1" x14ac:dyDescent="0.55000000000000004">
      <c r="B249" s="376">
        <v>2006</v>
      </c>
      <c r="C249" s="376">
        <v>7586</v>
      </c>
      <c r="D249" s="378">
        <v>9.5862835017609394E-3</v>
      </c>
      <c r="E249" s="354">
        <f t="shared" si="22"/>
        <v>270.73518915060674</v>
      </c>
      <c r="F249" s="376">
        <v>10096</v>
      </c>
      <c r="G249" s="378">
        <v>3.8622504801034421E-2</v>
      </c>
      <c r="H249" s="354">
        <f t="shared" si="23"/>
        <v>351.04311543810849</v>
      </c>
      <c r="I249" s="377">
        <f t="shared" si="21"/>
        <v>-2510</v>
      </c>
    </row>
    <row r="250" spans="2:9" ht="24.95" customHeight="1" x14ac:dyDescent="0.55000000000000004">
      <c r="B250" s="376">
        <v>2007</v>
      </c>
      <c r="C250" s="376">
        <v>8798</v>
      </c>
      <c r="D250" s="378">
        <v>1.0061722112115352E-2</v>
      </c>
      <c r="E250" s="354">
        <f t="shared" si="22"/>
        <v>313.99000713775871</v>
      </c>
      <c r="F250" s="376">
        <v>12006</v>
      </c>
      <c r="G250" s="378">
        <v>3.5511464470788671E-2</v>
      </c>
      <c r="H250" s="354">
        <f t="shared" si="23"/>
        <v>417.4547983310153</v>
      </c>
      <c r="I250" s="377">
        <f t="shared" si="21"/>
        <v>-3208</v>
      </c>
    </row>
    <row r="251" spans="2:9" ht="24.95" customHeight="1" thickBot="1" x14ac:dyDescent="0.6">
      <c r="B251" s="379">
        <v>2008</v>
      </c>
      <c r="C251" s="379">
        <v>12973</v>
      </c>
      <c r="D251" s="380">
        <v>1.103632382290839E-2</v>
      </c>
      <c r="E251" s="381">
        <f t="shared" si="22"/>
        <v>462.99072091363314</v>
      </c>
      <c r="F251" s="379">
        <v>16734</v>
      </c>
      <c r="G251" s="380">
        <v>3.8758271511720822E-2</v>
      </c>
      <c r="H251" s="381">
        <f t="shared" si="23"/>
        <v>581.84979137691244</v>
      </c>
      <c r="I251" s="366">
        <f>C251-F251</f>
        <v>-3761</v>
      </c>
    </row>
    <row r="252" spans="2:9" ht="24.95" customHeight="1" thickTop="1" x14ac:dyDescent="0.55000000000000004"/>
    <row r="253" spans="2:9" ht="24.95" customHeight="1" x14ac:dyDescent="0.55000000000000004"/>
    <row r="254" spans="2:9" ht="24.95" customHeight="1" x14ac:dyDescent="0.55000000000000004"/>
    <row r="255" spans="2:9" ht="24.95" customHeight="1" x14ac:dyDescent="0.55000000000000004"/>
    <row r="256" spans="2:9" ht="24.95" customHeight="1" x14ac:dyDescent="0.55000000000000004"/>
    <row r="257" spans="2:9" ht="24.95" customHeight="1" x14ac:dyDescent="0.55000000000000004"/>
    <row r="258" spans="2:9" ht="24.95" customHeight="1" x14ac:dyDescent="0.55000000000000004"/>
    <row r="259" spans="2:9" ht="24.95" customHeight="1" x14ac:dyDescent="0.55000000000000004"/>
    <row r="260" spans="2:9" ht="24.95" customHeight="1" x14ac:dyDescent="0.55000000000000004"/>
    <row r="261" spans="2:9" ht="24.95" customHeight="1" x14ac:dyDescent="0.55000000000000004"/>
    <row r="262" spans="2:9" ht="24.95" customHeight="1" x14ac:dyDescent="0.55000000000000004"/>
    <row r="263" spans="2:9" ht="24.95" customHeight="1" x14ac:dyDescent="0.55000000000000004"/>
    <row r="264" spans="2:9" ht="11.25" customHeight="1" x14ac:dyDescent="0.55000000000000004"/>
    <row r="265" spans="2:9" ht="11.25" customHeight="1" x14ac:dyDescent="0.55000000000000004"/>
    <row r="266" spans="2:9" ht="24.95" customHeight="1" x14ac:dyDescent="0.55000000000000004">
      <c r="B266" s="422" t="s">
        <v>914</v>
      </c>
      <c r="C266" s="423"/>
      <c r="D266" s="423"/>
      <c r="E266" s="423"/>
      <c r="F266" s="423"/>
      <c r="G266" s="423"/>
      <c r="H266" s="423"/>
      <c r="I266" s="423"/>
    </row>
    <row r="267" spans="2:9" ht="24.95" customHeight="1" x14ac:dyDescent="0.55000000000000004">
      <c r="B267" s="422" t="s">
        <v>915</v>
      </c>
      <c r="C267" s="423"/>
      <c r="D267" s="423"/>
      <c r="E267" s="423"/>
      <c r="F267" s="423"/>
      <c r="G267" s="423"/>
      <c r="H267" s="423"/>
      <c r="I267" s="423"/>
    </row>
    <row r="268" spans="2:9" ht="24.95" customHeight="1" x14ac:dyDescent="0.55000000000000004">
      <c r="B268" s="422" t="s">
        <v>531</v>
      </c>
      <c r="C268" s="423"/>
      <c r="D268" s="423"/>
      <c r="E268" s="423"/>
      <c r="F268" s="423"/>
      <c r="G268" s="423"/>
      <c r="H268" s="423"/>
      <c r="I268" s="423"/>
    </row>
    <row r="269" spans="2:9" ht="24.95" customHeight="1" thickBot="1" x14ac:dyDescent="0.6">
      <c r="B269" s="372" t="s">
        <v>884</v>
      </c>
      <c r="C269" s="373"/>
      <c r="D269" s="374"/>
      <c r="E269" s="374"/>
      <c r="I269" s="333" t="s">
        <v>885</v>
      </c>
    </row>
    <row r="270" spans="2:9" ht="24.95" customHeight="1" thickTop="1" x14ac:dyDescent="0.55000000000000004">
      <c r="B270" s="424" t="s">
        <v>1</v>
      </c>
      <c r="C270" s="426" t="s">
        <v>886</v>
      </c>
      <c r="D270" s="427"/>
      <c r="E270" s="428"/>
      <c r="F270" s="426" t="s">
        <v>887</v>
      </c>
      <c r="G270" s="427"/>
      <c r="H270" s="428"/>
      <c r="I270" s="334"/>
    </row>
    <row r="271" spans="2:9" ht="24.95" customHeight="1" thickBot="1" x14ac:dyDescent="0.6">
      <c r="B271" s="425"/>
      <c r="C271" s="429"/>
      <c r="D271" s="430"/>
      <c r="E271" s="431"/>
      <c r="F271" s="429"/>
      <c r="G271" s="430"/>
      <c r="H271" s="431"/>
      <c r="I271" s="335" t="s">
        <v>888</v>
      </c>
    </row>
    <row r="272" spans="2:9" ht="24.95" customHeight="1" x14ac:dyDescent="0.55000000000000004">
      <c r="B272" s="418" t="s">
        <v>9</v>
      </c>
      <c r="C272" s="336" t="s">
        <v>3</v>
      </c>
      <c r="D272" s="337" t="s">
        <v>889</v>
      </c>
      <c r="E272" s="338" t="s">
        <v>890</v>
      </c>
      <c r="F272" s="336" t="s">
        <v>3</v>
      </c>
      <c r="G272" s="337" t="s">
        <v>889</v>
      </c>
      <c r="H272" s="337" t="s">
        <v>890</v>
      </c>
      <c r="I272" s="335" t="s">
        <v>891</v>
      </c>
    </row>
    <row r="273" spans="2:9" ht="24.95" customHeight="1" x14ac:dyDescent="0.55000000000000004">
      <c r="B273" s="418"/>
      <c r="C273" s="420" t="s">
        <v>892</v>
      </c>
      <c r="D273" s="339" t="s">
        <v>893</v>
      </c>
      <c r="E273" s="340" t="s">
        <v>894</v>
      </c>
      <c r="F273" s="420" t="s">
        <v>892</v>
      </c>
      <c r="G273" s="339" t="s">
        <v>893</v>
      </c>
      <c r="H273" s="339" t="s">
        <v>894</v>
      </c>
      <c r="I273" s="335" t="s">
        <v>895</v>
      </c>
    </row>
    <row r="274" spans="2:9" ht="24.95" customHeight="1" thickBot="1" x14ac:dyDescent="0.6">
      <c r="B274" s="419"/>
      <c r="C274" s="421"/>
      <c r="D274" s="341" t="s">
        <v>896</v>
      </c>
      <c r="E274" s="342" t="s">
        <v>897</v>
      </c>
      <c r="F274" s="421"/>
      <c r="G274" s="341" t="s">
        <v>898</v>
      </c>
      <c r="H274" s="342" t="s">
        <v>897</v>
      </c>
      <c r="I274" s="343" t="s">
        <v>899</v>
      </c>
    </row>
    <row r="275" spans="2:9" ht="24.95" customHeight="1" thickTop="1" x14ac:dyDescent="0.55000000000000004">
      <c r="B275" s="375">
        <v>1999</v>
      </c>
      <c r="C275" s="375">
        <v>31822</v>
      </c>
      <c r="D275" s="358">
        <v>0.16741019759685191</v>
      </c>
      <c r="E275" s="354">
        <f>C275/$C$275*100</f>
        <v>100</v>
      </c>
      <c r="F275" s="375">
        <v>40236</v>
      </c>
      <c r="G275" s="358">
        <v>0.38327300438178702</v>
      </c>
      <c r="H275" s="354">
        <f>F275/$F$275*100</f>
        <v>100</v>
      </c>
      <c r="I275" s="357">
        <f t="shared" ref="I275:I283" si="24">C275-F275</f>
        <v>-8414</v>
      </c>
    </row>
    <row r="276" spans="2:9" ht="24.95" customHeight="1" x14ac:dyDescent="0.55000000000000004">
      <c r="B276" s="375">
        <v>2000</v>
      </c>
      <c r="C276" s="375">
        <v>50517</v>
      </c>
      <c r="D276" s="358">
        <v>0.17386500913774766</v>
      </c>
      <c r="E276" s="354">
        <f t="shared" ref="E276:E284" si="25">C276/$C$275*100</f>
        <v>158.74866444598078</v>
      </c>
      <c r="F276" s="375">
        <v>42148</v>
      </c>
      <c r="G276" s="358">
        <v>0.37220063581773227</v>
      </c>
      <c r="H276" s="354">
        <f t="shared" ref="H276:H284" si="26">F276/$F$275*100</f>
        <v>104.75196341584652</v>
      </c>
      <c r="I276" s="357">
        <f t="shared" si="24"/>
        <v>8369</v>
      </c>
    </row>
    <row r="277" spans="2:9" ht="24.95" customHeight="1" x14ac:dyDescent="0.55000000000000004">
      <c r="B277" s="375">
        <v>2001</v>
      </c>
      <c r="C277" s="375">
        <v>40949</v>
      </c>
      <c r="D277" s="358">
        <v>0.16064857315475209</v>
      </c>
      <c r="E277" s="354">
        <f t="shared" si="25"/>
        <v>128.68141537301238</v>
      </c>
      <c r="F277" s="375">
        <v>42419</v>
      </c>
      <c r="G277" s="358">
        <v>0.36276949654069496</v>
      </c>
      <c r="H277" s="354">
        <f t="shared" si="26"/>
        <v>105.42548961129337</v>
      </c>
      <c r="I277" s="357">
        <f t="shared" si="24"/>
        <v>-1470</v>
      </c>
    </row>
    <row r="278" spans="2:9" ht="24.95" customHeight="1" x14ac:dyDescent="0.55000000000000004">
      <c r="B278" s="375">
        <v>2002</v>
      </c>
      <c r="C278" s="375">
        <v>41045</v>
      </c>
      <c r="D278" s="358">
        <v>0.1510445608134216</v>
      </c>
      <c r="E278" s="354">
        <f t="shared" si="25"/>
        <v>128.98309345735655</v>
      </c>
      <c r="F278" s="375">
        <v>43339</v>
      </c>
      <c r="G278" s="358">
        <v>0.35791029738456837</v>
      </c>
      <c r="H278" s="354">
        <f t="shared" si="26"/>
        <v>107.71199920469232</v>
      </c>
      <c r="I278" s="357">
        <f t="shared" si="24"/>
        <v>-2294</v>
      </c>
    </row>
    <row r="279" spans="2:9" ht="24.95" customHeight="1" x14ac:dyDescent="0.55000000000000004">
      <c r="B279" s="376">
        <v>2003</v>
      </c>
      <c r="C279" s="376">
        <v>52649</v>
      </c>
      <c r="D279" s="358">
        <v>0.15057026173698179</v>
      </c>
      <c r="E279" s="354">
        <f t="shared" si="25"/>
        <v>165.44843190245743</v>
      </c>
      <c r="F279" s="376">
        <v>58271</v>
      </c>
      <c r="G279" s="358">
        <v>0.37259816741372587</v>
      </c>
      <c r="H279" s="354">
        <f t="shared" si="26"/>
        <v>144.82304404016304</v>
      </c>
      <c r="I279" s="377">
        <f t="shared" si="24"/>
        <v>-5622</v>
      </c>
    </row>
    <row r="280" spans="2:9" ht="24.95" customHeight="1" x14ac:dyDescent="0.55000000000000004">
      <c r="B280" s="376">
        <v>2004</v>
      </c>
      <c r="C280" s="376">
        <v>77555</v>
      </c>
      <c r="D280" s="378">
        <v>0.1641406926269495</v>
      </c>
      <c r="E280" s="354">
        <f t="shared" si="25"/>
        <v>243.7150399094966</v>
      </c>
      <c r="F280" s="376">
        <v>61458</v>
      </c>
      <c r="G280" s="378">
        <v>0.34593237606876093</v>
      </c>
      <c r="H280" s="354">
        <f t="shared" si="26"/>
        <v>152.74381151207874</v>
      </c>
      <c r="I280" s="377">
        <f t="shared" si="24"/>
        <v>16097</v>
      </c>
    </row>
    <row r="281" spans="2:9" ht="24.95" customHeight="1" x14ac:dyDescent="0.55000000000000004">
      <c r="B281" s="376">
        <v>2005</v>
      </c>
      <c r="C281" s="376">
        <v>103036</v>
      </c>
      <c r="D281" s="378">
        <v>0.15216261238377657</v>
      </c>
      <c r="E281" s="354">
        <f t="shared" si="25"/>
        <v>323.78857394255544</v>
      </c>
      <c r="F281" s="376">
        <v>80624</v>
      </c>
      <c r="G281" s="378">
        <v>0.36156692154180775</v>
      </c>
      <c r="H281" s="354">
        <f t="shared" si="26"/>
        <v>200.37777115021376</v>
      </c>
      <c r="I281" s="377">
        <f t="shared" si="24"/>
        <v>22412</v>
      </c>
    </row>
    <row r="282" spans="2:9" ht="24.95" customHeight="1" x14ac:dyDescent="0.55000000000000004">
      <c r="B282" s="376">
        <v>2006</v>
      </c>
      <c r="C282" s="376">
        <v>105775</v>
      </c>
      <c r="D282" s="378">
        <v>0.13366584990756175</v>
      </c>
      <c r="E282" s="354">
        <f t="shared" si="25"/>
        <v>332.39582678649992</v>
      </c>
      <c r="F282" s="376">
        <v>93360</v>
      </c>
      <c r="G282" s="378">
        <v>0.35715105469736269</v>
      </c>
      <c r="H282" s="354">
        <f t="shared" si="26"/>
        <v>232.03101699970173</v>
      </c>
      <c r="I282" s="377">
        <f t="shared" si="24"/>
        <v>12415</v>
      </c>
    </row>
    <row r="283" spans="2:9" ht="24.95" customHeight="1" x14ac:dyDescent="0.55000000000000004">
      <c r="B283" s="376">
        <v>2007</v>
      </c>
      <c r="C283" s="376">
        <v>97291</v>
      </c>
      <c r="D283" s="378">
        <v>0.11126562923503236</v>
      </c>
      <c r="E283" s="354">
        <f t="shared" si="25"/>
        <v>305.73502608258434</v>
      </c>
      <c r="F283" s="376">
        <v>122261</v>
      </c>
      <c r="G283" s="378">
        <v>0.36162478407988452</v>
      </c>
      <c r="H283" s="354">
        <f>F283/$F$275*100</f>
        <v>303.85972760711797</v>
      </c>
      <c r="I283" s="377">
        <f t="shared" si="24"/>
        <v>-24970</v>
      </c>
    </row>
    <row r="284" spans="2:9" ht="24.95" customHeight="1" thickBot="1" x14ac:dyDescent="0.6">
      <c r="B284" s="379">
        <v>2008</v>
      </c>
      <c r="C284" s="379">
        <v>125356</v>
      </c>
      <c r="D284" s="380">
        <v>0.10664221145028167</v>
      </c>
      <c r="E284" s="381">
        <f t="shared" si="25"/>
        <v>393.92872855257372</v>
      </c>
      <c r="F284" s="379">
        <v>144210</v>
      </c>
      <c r="G284" s="380">
        <v>0.33401041799362136</v>
      </c>
      <c r="H284" s="381">
        <f t="shared" si="26"/>
        <v>358.4103787652848</v>
      </c>
      <c r="I284" s="366">
        <f>C284-F284</f>
        <v>-18854</v>
      </c>
    </row>
    <row r="285" spans="2:9" ht="24.95" customHeight="1" thickTop="1" x14ac:dyDescent="0.55000000000000004"/>
    <row r="286" spans="2:9" ht="24.95" customHeight="1" x14ac:dyDescent="0.55000000000000004"/>
    <row r="287" spans="2:9" ht="24.95" customHeight="1" x14ac:dyDescent="0.55000000000000004"/>
    <row r="288" spans="2:9" ht="24.95" customHeight="1" x14ac:dyDescent="0.55000000000000004"/>
    <row r="289" ht="24.95" customHeight="1" x14ac:dyDescent="0.55000000000000004"/>
    <row r="290" ht="24.95" customHeight="1" x14ac:dyDescent="0.55000000000000004"/>
    <row r="291" ht="24.95" customHeight="1" x14ac:dyDescent="0.55000000000000004"/>
    <row r="292" ht="24.95" customHeight="1" x14ac:dyDescent="0.55000000000000004"/>
    <row r="293" ht="24.95" customHeight="1" x14ac:dyDescent="0.55000000000000004"/>
    <row r="294" ht="24.95" customHeight="1" x14ac:dyDescent="0.55000000000000004"/>
    <row r="295" ht="24.95" customHeight="1" x14ac:dyDescent="0.55000000000000004"/>
    <row r="296" ht="24.95" customHeight="1" x14ac:dyDescent="0.55000000000000004"/>
    <row r="297" ht="11.25" customHeight="1" x14ac:dyDescent="0.55000000000000004"/>
  </sheetData>
  <mergeCells count="81">
    <mergeCell ref="B37:I37"/>
    <mergeCell ref="B2:I2"/>
    <mergeCell ref="B3:I3"/>
    <mergeCell ref="B4:I4"/>
    <mergeCell ref="B6:B7"/>
    <mergeCell ref="C6:E7"/>
    <mergeCell ref="F6:H7"/>
    <mergeCell ref="B8:B10"/>
    <mergeCell ref="C9:C10"/>
    <mergeCell ref="F9:F10"/>
    <mergeCell ref="B35:I35"/>
    <mergeCell ref="B36:I36"/>
    <mergeCell ref="B39:B40"/>
    <mergeCell ref="C39:E40"/>
    <mergeCell ref="F39:H40"/>
    <mergeCell ref="B41:B43"/>
    <mergeCell ref="C42:C43"/>
    <mergeCell ref="F42:F43"/>
    <mergeCell ref="B103:I103"/>
    <mergeCell ref="B68:I68"/>
    <mergeCell ref="B69:I69"/>
    <mergeCell ref="B70:I70"/>
    <mergeCell ref="B72:B73"/>
    <mergeCell ref="C72:E73"/>
    <mergeCell ref="F72:H73"/>
    <mergeCell ref="B74:B76"/>
    <mergeCell ref="C75:C76"/>
    <mergeCell ref="F75:F76"/>
    <mergeCell ref="B101:I101"/>
    <mergeCell ref="B102:I102"/>
    <mergeCell ref="B105:B106"/>
    <mergeCell ref="C105:E106"/>
    <mergeCell ref="F105:H106"/>
    <mergeCell ref="B107:B109"/>
    <mergeCell ref="C108:C109"/>
    <mergeCell ref="F108:F109"/>
    <mergeCell ref="B169:I169"/>
    <mergeCell ref="B134:I134"/>
    <mergeCell ref="B135:I135"/>
    <mergeCell ref="B136:I136"/>
    <mergeCell ref="B138:B139"/>
    <mergeCell ref="C138:E139"/>
    <mergeCell ref="F138:H139"/>
    <mergeCell ref="B140:B142"/>
    <mergeCell ref="C141:C142"/>
    <mergeCell ref="F141:F142"/>
    <mergeCell ref="B167:I167"/>
    <mergeCell ref="B168:I168"/>
    <mergeCell ref="B171:B172"/>
    <mergeCell ref="C171:E172"/>
    <mergeCell ref="F171:H172"/>
    <mergeCell ref="B173:B175"/>
    <mergeCell ref="C174:C175"/>
    <mergeCell ref="F174:F175"/>
    <mergeCell ref="B235:I235"/>
    <mergeCell ref="B200:I200"/>
    <mergeCell ref="B201:I201"/>
    <mergeCell ref="B202:I202"/>
    <mergeCell ref="B204:B205"/>
    <mergeCell ref="C204:E205"/>
    <mergeCell ref="F204:H205"/>
    <mergeCell ref="B206:B208"/>
    <mergeCell ref="C207:C208"/>
    <mergeCell ref="F207:F208"/>
    <mergeCell ref="B233:I233"/>
    <mergeCell ref="B234:I234"/>
    <mergeCell ref="B237:B238"/>
    <mergeCell ref="C237:E238"/>
    <mergeCell ref="F237:H238"/>
    <mergeCell ref="B239:B241"/>
    <mergeCell ref="C240:C241"/>
    <mergeCell ref="F240:F241"/>
    <mergeCell ref="B272:B274"/>
    <mergeCell ref="C273:C274"/>
    <mergeCell ref="F273:F274"/>
    <mergeCell ref="B266:I266"/>
    <mergeCell ref="B267:I267"/>
    <mergeCell ref="B268:I268"/>
    <mergeCell ref="B270:B271"/>
    <mergeCell ref="C270:E271"/>
    <mergeCell ref="F270:H27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9">
    <tabColor rgb="FF5B9BD5"/>
  </sheetPr>
  <dimension ref="B1:I225"/>
  <sheetViews>
    <sheetView showGridLines="0" rightToLeft="1" view="pageBreakPreview" zoomScaleNormal="75" zoomScaleSheetLayoutView="100" workbookViewId="0">
      <selection activeCell="F97" sqref="F97:H97"/>
    </sheetView>
  </sheetViews>
  <sheetFormatPr defaultRowHeight="19.5" x14ac:dyDescent="0.45"/>
  <cols>
    <col min="1" max="1" width="2.140625" style="131" customWidth="1"/>
    <col min="2" max="2" width="13.28515625" style="131" customWidth="1"/>
    <col min="3" max="3" width="9.85546875" style="131" customWidth="1"/>
    <col min="4" max="4" width="9.28515625" style="131" bestFit="1" customWidth="1"/>
    <col min="5" max="5" width="12.7109375" style="132" customWidth="1"/>
    <col min="6" max="6" width="9.42578125" style="131" bestFit="1" customWidth="1"/>
    <col min="7" max="7" width="9" style="131" customWidth="1"/>
    <col min="8" max="8" width="12.7109375" style="132" customWidth="1"/>
    <col min="9" max="9" width="20.7109375" style="133" customWidth="1"/>
    <col min="10" max="10" width="2.140625" style="131" customWidth="1"/>
    <col min="11" max="16384" width="9.140625" style="131"/>
  </cols>
  <sheetData>
    <row r="1" spans="2:9" s="31" customFormat="1" ht="11.25" customHeight="1" x14ac:dyDescent="0.55000000000000004">
      <c r="E1" s="32"/>
      <c r="H1" s="32"/>
      <c r="I1" s="33"/>
    </row>
    <row r="2" spans="2:9" s="31" customFormat="1" ht="24.95" customHeight="1" x14ac:dyDescent="0.55000000000000004">
      <c r="B2" s="432" t="s">
        <v>711</v>
      </c>
      <c r="C2" s="433"/>
      <c r="D2" s="433"/>
      <c r="E2" s="433"/>
      <c r="F2" s="433"/>
      <c r="G2" s="433"/>
      <c r="H2" s="433"/>
      <c r="I2" s="433"/>
    </row>
    <row r="3" spans="2:9" s="31" customFormat="1" ht="24.95" customHeight="1" x14ac:dyDescent="0.55000000000000004">
      <c r="B3" s="434" t="s">
        <v>712</v>
      </c>
      <c r="C3" s="435"/>
      <c r="D3" s="435"/>
      <c r="E3" s="435"/>
      <c r="F3" s="435"/>
      <c r="G3" s="435"/>
      <c r="H3" s="435"/>
      <c r="I3" s="435"/>
    </row>
    <row r="4" spans="2:9" s="31" customFormat="1" ht="24.95" customHeight="1" x14ac:dyDescent="0.55000000000000004">
      <c r="B4" s="434" t="s">
        <v>531</v>
      </c>
      <c r="C4" s="435"/>
      <c r="D4" s="435"/>
      <c r="E4" s="435"/>
      <c r="F4" s="435"/>
      <c r="G4" s="435"/>
      <c r="H4" s="435"/>
      <c r="I4" s="435"/>
    </row>
    <row r="5" spans="2:9" s="31" customFormat="1" ht="24.95" customHeight="1" thickBot="1" x14ac:dyDescent="0.6">
      <c r="B5" s="87" t="s">
        <v>0</v>
      </c>
      <c r="E5" s="32" t="s">
        <v>7</v>
      </c>
      <c r="F5" s="32" t="s">
        <v>7</v>
      </c>
      <c r="H5" s="32"/>
      <c r="I5" s="13" t="s">
        <v>23</v>
      </c>
    </row>
    <row r="6" spans="2:9" s="31" customFormat="1" ht="24.95" customHeight="1" thickTop="1" thickBot="1" x14ac:dyDescent="0.6">
      <c r="B6" s="14" t="s">
        <v>1</v>
      </c>
      <c r="C6" s="438" t="s">
        <v>15</v>
      </c>
      <c r="D6" s="439"/>
      <c r="E6" s="440"/>
      <c r="F6" s="438" t="s">
        <v>16</v>
      </c>
      <c r="G6" s="439"/>
      <c r="H6" s="440"/>
      <c r="I6" s="436" t="s">
        <v>2</v>
      </c>
    </row>
    <row r="7" spans="2:9" s="31" customFormat="1" ht="24.95" customHeight="1" thickTop="1" x14ac:dyDescent="0.55000000000000004">
      <c r="B7" s="454" t="s">
        <v>9</v>
      </c>
      <c r="C7" s="88" t="s">
        <v>3</v>
      </c>
      <c r="D7" s="89" t="s">
        <v>4</v>
      </c>
      <c r="E7" s="90" t="s">
        <v>5</v>
      </c>
      <c r="F7" s="88" t="s">
        <v>3</v>
      </c>
      <c r="G7" s="89" t="s">
        <v>4</v>
      </c>
      <c r="H7" s="90" t="s">
        <v>6</v>
      </c>
      <c r="I7" s="437"/>
    </row>
    <row r="8" spans="2:9" s="31" customFormat="1" ht="24.95" customHeight="1" thickBot="1" x14ac:dyDescent="0.6">
      <c r="B8" s="455"/>
      <c r="C8" s="91" t="s">
        <v>10</v>
      </c>
      <c r="D8" s="92" t="s">
        <v>11</v>
      </c>
      <c r="E8" s="93" t="s">
        <v>12</v>
      </c>
      <c r="F8" s="91" t="s">
        <v>10</v>
      </c>
      <c r="G8" s="92" t="s">
        <v>11</v>
      </c>
      <c r="H8" s="93" t="s">
        <v>12</v>
      </c>
      <c r="I8" s="16" t="s">
        <v>13</v>
      </c>
    </row>
    <row r="9" spans="2:9" s="31" customFormat="1" ht="24.75" customHeight="1" thickTop="1" x14ac:dyDescent="0.55000000000000004">
      <c r="B9" s="17">
        <v>1999</v>
      </c>
      <c r="C9" s="94">
        <v>4710</v>
      </c>
      <c r="D9" s="95">
        <v>9</v>
      </c>
      <c r="E9" s="96">
        <f>C9/'1'!C9</f>
        <v>2.4778518970560385E-2</v>
      </c>
      <c r="F9" s="94">
        <v>2213</v>
      </c>
      <c r="G9" s="95">
        <v>12</v>
      </c>
      <c r="H9" s="96">
        <f>F9/'1'!D9</f>
        <v>2.1080205753476852E-2</v>
      </c>
      <c r="I9" s="97">
        <f t="shared" ref="I9:I17" si="0">C9-F9</f>
        <v>2497</v>
      </c>
    </row>
    <row r="10" spans="2:9" s="31" customFormat="1" ht="24.75" customHeight="1" x14ac:dyDescent="0.55000000000000004">
      <c r="B10" s="19">
        <v>2000</v>
      </c>
      <c r="C10" s="98">
        <v>5886</v>
      </c>
      <c r="D10" s="99">
        <v>12</v>
      </c>
      <c r="E10" s="96">
        <f>C10/'1'!C10</f>
        <v>2.0257921962602347E-2</v>
      </c>
      <c r="F10" s="98">
        <v>2206</v>
      </c>
      <c r="G10" s="99">
        <v>14</v>
      </c>
      <c r="H10" s="96">
        <f>F10/'1'!D10</f>
        <v>1.9480748851995761E-2</v>
      </c>
      <c r="I10" s="97">
        <f t="shared" si="0"/>
        <v>3680</v>
      </c>
    </row>
    <row r="11" spans="2:9" s="31" customFormat="1" ht="24.75" customHeight="1" x14ac:dyDescent="0.55000000000000004">
      <c r="B11" s="19">
        <v>2001</v>
      </c>
      <c r="C11" s="98">
        <v>6576</v>
      </c>
      <c r="D11" s="99">
        <v>11</v>
      </c>
      <c r="E11" s="96">
        <f>C11/'1'!C11</f>
        <v>2.5798554716004049E-2</v>
      </c>
      <c r="F11" s="98">
        <v>2375</v>
      </c>
      <c r="G11" s="99">
        <v>13</v>
      </c>
      <c r="H11" s="96">
        <f>F11/'1'!D11</f>
        <v>2.0311123654120807E-2</v>
      </c>
      <c r="I11" s="97">
        <f t="shared" si="0"/>
        <v>4201</v>
      </c>
    </row>
    <row r="12" spans="2:9" s="31" customFormat="1" ht="24.75" customHeight="1" x14ac:dyDescent="0.55000000000000004">
      <c r="B12" s="19">
        <v>2002</v>
      </c>
      <c r="C12" s="98">
        <v>6460</v>
      </c>
      <c r="D12" s="99">
        <v>12</v>
      </c>
      <c r="E12" s="100">
        <f>C12/'1'!C12</f>
        <v>2.3772636444261263E-2</v>
      </c>
      <c r="F12" s="98">
        <v>3068</v>
      </c>
      <c r="G12" s="99">
        <v>11</v>
      </c>
      <c r="H12" s="100">
        <f>F12/'1'!D12</f>
        <v>2.5336735789378062E-2</v>
      </c>
      <c r="I12" s="101">
        <f t="shared" si="0"/>
        <v>3392</v>
      </c>
    </row>
    <row r="13" spans="2:9" s="31" customFormat="1" ht="24.75" customHeight="1" x14ac:dyDescent="0.55000000000000004">
      <c r="B13" s="17">
        <v>2003</v>
      </c>
      <c r="C13" s="102">
        <v>9812</v>
      </c>
      <c r="D13" s="95">
        <v>9</v>
      </c>
      <c r="E13" s="96">
        <f>C13/'1'!C13</f>
        <v>2.8061224489795918E-2</v>
      </c>
      <c r="F13" s="102">
        <v>3637</v>
      </c>
      <c r="G13" s="95">
        <v>11</v>
      </c>
      <c r="H13" s="96">
        <f>F13/'1'!D13</f>
        <v>2.3255813953488372E-2</v>
      </c>
      <c r="I13" s="103">
        <f t="shared" si="0"/>
        <v>6175</v>
      </c>
    </row>
    <row r="14" spans="2:9" s="31" customFormat="1" ht="24.75" customHeight="1" x14ac:dyDescent="0.55000000000000004">
      <c r="B14" s="20">
        <v>2004</v>
      </c>
      <c r="C14" s="104">
        <v>12230</v>
      </c>
      <c r="D14" s="105">
        <v>11</v>
      </c>
      <c r="E14" s="96">
        <f>C14/'1'!C14</f>
        <v>2.5884090913901005E-2</v>
      </c>
      <c r="F14" s="104">
        <v>4520</v>
      </c>
      <c r="G14" s="105">
        <v>11</v>
      </c>
      <c r="H14" s="106">
        <f>F14/'1'!D14</f>
        <v>2.5441998435204522E-2</v>
      </c>
      <c r="I14" s="107">
        <f t="shared" si="0"/>
        <v>7710</v>
      </c>
    </row>
    <row r="15" spans="2:9" s="31" customFormat="1" ht="24.75" customHeight="1" x14ac:dyDescent="0.55000000000000004">
      <c r="B15" s="19">
        <v>2005</v>
      </c>
      <c r="C15" s="108">
        <v>18027</v>
      </c>
      <c r="D15" s="99">
        <v>11</v>
      </c>
      <c r="E15" s="96">
        <f>C15/'1'!C15</f>
        <v>2.6622106966908074E-2</v>
      </c>
      <c r="F15" s="108">
        <v>5862</v>
      </c>
      <c r="G15" s="99">
        <v>11</v>
      </c>
      <c r="H15" s="100">
        <f>F15/'1'!D15</f>
        <v>2.628876381819405E-2</v>
      </c>
      <c r="I15" s="101">
        <f t="shared" si="0"/>
        <v>12165</v>
      </c>
    </row>
    <row r="16" spans="2:9" s="31" customFormat="1" ht="24.75" customHeight="1" x14ac:dyDescent="0.55000000000000004">
      <c r="B16" s="19">
        <v>2006</v>
      </c>
      <c r="C16" s="108">
        <v>25488</v>
      </c>
      <c r="D16" s="99">
        <v>8</v>
      </c>
      <c r="E16" s="96">
        <f>C16/'1'!C16</f>
        <v>3.2208699432228163E-2</v>
      </c>
      <c r="F16" s="108">
        <v>7167</v>
      </c>
      <c r="G16" s="99">
        <v>11</v>
      </c>
      <c r="H16" s="100">
        <f>F16/'1'!D16</f>
        <v>2.7417540799228774E-2</v>
      </c>
      <c r="I16" s="101">
        <f t="shared" si="0"/>
        <v>18321</v>
      </c>
    </row>
    <row r="17" spans="2:9" s="31" customFormat="1" ht="24.75" customHeight="1" x14ac:dyDescent="0.55000000000000004">
      <c r="B17" s="19">
        <v>2007</v>
      </c>
      <c r="C17" s="108">
        <v>31780</v>
      </c>
      <c r="D17" s="99">
        <v>8</v>
      </c>
      <c r="E17" s="100">
        <f>C17/'1'!C17</f>
        <v>3.634479753614752E-2</v>
      </c>
      <c r="F17" s="108">
        <v>8437</v>
      </c>
      <c r="G17" s="99">
        <v>10</v>
      </c>
      <c r="H17" s="100">
        <f>F17/'1'!D17</f>
        <v>2.4955041291024823E-2</v>
      </c>
      <c r="I17" s="101">
        <f t="shared" si="0"/>
        <v>23343</v>
      </c>
    </row>
    <row r="18" spans="2:9" s="31" customFormat="1" ht="24.75" customHeight="1" thickBot="1" x14ac:dyDescent="0.6">
      <c r="B18" s="24">
        <v>2008</v>
      </c>
      <c r="C18" s="109">
        <v>32900</v>
      </c>
      <c r="D18" s="110">
        <v>9</v>
      </c>
      <c r="E18" s="111">
        <f>C18/'1'!C18</f>
        <v>2.7988518752307564E-2</v>
      </c>
      <c r="F18" s="109">
        <v>10814</v>
      </c>
      <c r="G18" s="110">
        <v>11</v>
      </c>
      <c r="H18" s="111">
        <f>F18/'1'!D18</f>
        <v>2.5046728106116228E-2</v>
      </c>
      <c r="I18" s="112">
        <f>C18-F18</f>
        <v>22086</v>
      </c>
    </row>
    <row r="19" spans="2:9" s="31" customFormat="1" ht="10.5" customHeight="1" thickTop="1" thickBot="1" x14ac:dyDescent="0.6">
      <c r="B19" s="48"/>
      <c r="C19" s="48"/>
      <c r="D19" s="113"/>
      <c r="E19" s="114"/>
      <c r="F19" s="48"/>
      <c r="G19" s="48"/>
      <c r="H19" s="115"/>
      <c r="I19" s="116"/>
    </row>
    <row r="20" spans="2:9" s="31" customFormat="1" ht="24.75" customHeight="1" thickBot="1" x14ac:dyDescent="0.6">
      <c r="B20" s="441" t="s">
        <v>532</v>
      </c>
      <c r="C20" s="442"/>
      <c r="D20" s="443"/>
      <c r="E20" s="117" t="s">
        <v>3</v>
      </c>
      <c r="F20" s="441" t="s">
        <v>533</v>
      </c>
      <c r="G20" s="442"/>
      <c r="H20" s="443"/>
      <c r="I20" s="117" t="s">
        <v>3</v>
      </c>
    </row>
    <row r="21" spans="2:9" s="31" customFormat="1" ht="24.75" customHeight="1" x14ac:dyDescent="0.55000000000000004">
      <c r="B21" s="444" t="s">
        <v>63</v>
      </c>
      <c r="C21" s="446"/>
      <c r="D21" s="446"/>
      <c r="E21" s="118">
        <v>15524</v>
      </c>
      <c r="F21" s="444" t="s">
        <v>534</v>
      </c>
      <c r="G21" s="445"/>
      <c r="H21" s="445"/>
      <c r="I21" s="118">
        <v>1032</v>
      </c>
    </row>
    <row r="22" spans="2:9" s="31" customFormat="1" ht="24.75" customHeight="1" x14ac:dyDescent="0.55000000000000004">
      <c r="B22" s="447" t="s">
        <v>535</v>
      </c>
      <c r="C22" s="448"/>
      <c r="D22" s="448"/>
      <c r="E22" s="118">
        <v>1119</v>
      </c>
      <c r="F22" s="447" t="s">
        <v>301</v>
      </c>
      <c r="G22" s="452"/>
      <c r="H22" s="452"/>
      <c r="I22" s="118">
        <v>787</v>
      </c>
    </row>
    <row r="23" spans="2:9" s="31" customFormat="1" ht="24.75" customHeight="1" x14ac:dyDescent="0.55000000000000004">
      <c r="B23" s="447" t="s">
        <v>536</v>
      </c>
      <c r="C23" s="448"/>
      <c r="D23" s="448"/>
      <c r="E23" s="118">
        <v>1027</v>
      </c>
      <c r="F23" s="447" t="s">
        <v>713</v>
      </c>
      <c r="G23" s="452"/>
      <c r="H23" s="452"/>
      <c r="I23" s="118">
        <v>479</v>
      </c>
    </row>
    <row r="24" spans="2:9" s="31" customFormat="1" ht="24.75" customHeight="1" x14ac:dyDescent="0.55000000000000004">
      <c r="B24" s="447" t="s">
        <v>165</v>
      </c>
      <c r="C24" s="452"/>
      <c r="D24" s="452"/>
      <c r="E24" s="118">
        <v>840</v>
      </c>
      <c r="F24" s="447" t="s">
        <v>537</v>
      </c>
      <c r="G24" s="452"/>
      <c r="H24" s="452"/>
      <c r="I24" s="118">
        <v>412</v>
      </c>
    </row>
    <row r="25" spans="2:9" s="31" customFormat="1" ht="24.75" customHeight="1" thickBot="1" x14ac:dyDescent="0.6">
      <c r="B25" s="459" t="s">
        <v>71</v>
      </c>
      <c r="C25" s="450"/>
      <c r="D25" s="450"/>
      <c r="E25" s="119">
        <v>785</v>
      </c>
      <c r="F25" s="459" t="s">
        <v>108</v>
      </c>
      <c r="G25" s="450"/>
      <c r="H25" s="462"/>
      <c r="I25" s="119">
        <v>330</v>
      </c>
    </row>
    <row r="26" spans="2:9" s="31" customFormat="1" ht="24.75" customHeight="1" x14ac:dyDescent="0.55000000000000004">
      <c r="B26" s="29"/>
      <c r="C26" s="29"/>
      <c r="D26" s="29"/>
      <c r="E26" s="29"/>
      <c r="F26" s="29"/>
      <c r="G26" s="29"/>
      <c r="H26" s="30"/>
      <c r="I26" s="120"/>
    </row>
    <row r="27" spans="2:9" s="31" customFormat="1" ht="24.95" customHeight="1" x14ac:dyDescent="0.55000000000000004">
      <c r="B27" s="432" t="s">
        <v>62</v>
      </c>
      <c r="C27" s="433"/>
      <c r="D27" s="433"/>
      <c r="E27" s="433"/>
      <c r="F27" s="433"/>
      <c r="G27" s="433"/>
      <c r="H27" s="433"/>
      <c r="I27" s="433"/>
    </row>
    <row r="28" spans="2:9" s="31" customFormat="1" ht="24.95" customHeight="1" x14ac:dyDescent="0.55000000000000004"/>
    <row r="29" spans="2:9" s="31" customFormat="1" ht="24.95" customHeight="1" x14ac:dyDescent="0.55000000000000004"/>
    <row r="30" spans="2:9" s="31" customFormat="1" ht="24.95" customHeight="1" x14ac:dyDescent="0.55000000000000004"/>
    <row r="31" spans="2:9" s="31" customFormat="1" ht="24.95" customHeight="1" x14ac:dyDescent="0.55000000000000004"/>
    <row r="32" spans="2:9" s="31" customFormat="1" ht="24.95" customHeight="1" x14ac:dyDescent="0.55000000000000004"/>
    <row r="33" spans="2:9" s="31" customFormat="1" ht="24.95" customHeight="1" x14ac:dyDescent="0.55000000000000004">
      <c r="E33" s="32"/>
      <c r="H33" s="32"/>
      <c r="I33" s="33"/>
    </row>
    <row r="34" spans="2:9" s="31" customFormat="1" ht="24.95" customHeight="1" x14ac:dyDescent="0.55000000000000004">
      <c r="E34" s="32"/>
      <c r="H34" s="32"/>
      <c r="I34" s="33"/>
    </row>
    <row r="35" spans="2:9" s="31" customFormat="1" ht="24.95" customHeight="1" x14ac:dyDescent="0.55000000000000004">
      <c r="E35" s="32"/>
      <c r="H35" s="32"/>
      <c r="I35" s="33"/>
    </row>
    <row r="36" spans="2:9" s="31" customFormat="1" ht="24.95" customHeight="1" x14ac:dyDescent="0.55000000000000004">
      <c r="E36" s="32"/>
      <c r="H36" s="32"/>
      <c r="I36" s="33"/>
    </row>
    <row r="37" spans="2:9" s="31" customFormat="1" ht="24.95" customHeight="1" x14ac:dyDescent="0.55000000000000004">
      <c r="E37" s="32"/>
      <c r="H37" s="32"/>
      <c r="I37" s="33"/>
    </row>
    <row r="38" spans="2:9" s="31" customFormat="1" ht="11.25" customHeight="1" x14ac:dyDescent="0.55000000000000004">
      <c r="E38" s="32"/>
      <c r="H38" s="32"/>
      <c r="I38" s="33"/>
    </row>
    <row r="39" spans="2:9" s="31" customFormat="1" ht="11.25" customHeight="1" x14ac:dyDescent="0.55000000000000004">
      <c r="E39" s="32"/>
      <c r="H39" s="32"/>
      <c r="I39" s="33"/>
    </row>
    <row r="40" spans="2:9" s="31" customFormat="1" ht="24.95" customHeight="1" x14ac:dyDescent="0.55000000000000004">
      <c r="B40" s="432" t="s">
        <v>65</v>
      </c>
      <c r="C40" s="433"/>
      <c r="D40" s="433"/>
      <c r="E40" s="433"/>
      <c r="F40" s="433"/>
      <c r="G40" s="433"/>
      <c r="H40" s="433"/>
      <c r="I40" s="433"/>
    </row>
    <row r="41" spans="2:9" s="31" customFormat="1" ht="24.95" customHeight="1" x14ac:dyDescent="0.55000000000000004">
      <c r="B41" s="434" t="s">
        <v>66</v>
      </c>
      <c r="C41" s="435"/>
      <c r="D41" s="435"/>
      <c r="E41" s="435"/>
      <c r="F41" s="435"/>
      <c r="G41" s="435"/>
      <c r="H41" s="435"/>
      <c r="I41" s="435"/>
    </row>
    <row r="42" spans="2:9" s="31" customFormat="1" ht="24.95" customHeight="1" x14ac:dyDescent="0.55000000000000004">
      <c r="B42" s="434" t="s">
        <v>531</v>
      </c>
      <c r="C42" s="435"/>
      <c r="D42" s="435"/>
      <c r="E42" s="435"/>
      <c r="F42" s="435"/>
      <c r="G42" s="435"/>
      <c r="H42" s="435"/>
      <c r="I42" s="435"/>
    </row>
    <row r="43" spans="2:9" s="31" customFormat="1" ht="24.95" customHeight="1" thickBot="1" x14ac:dyDescent="0.6">
      <c r="B43" s="87" t="s">
        <v>0</v>
      </c>
      <c r="E43" s="32"/>
      <c r="H43" s="32"/>
      <c r="I43" s="13" t="s">
        <v>23</v>
      </c>
    </row>
    <row r="44" spans="2:9" s="31" customFormat="1" ht="24.95" customHeight="1" thickTop="1" thickBot="1" x14ac:dyDescent="0.6">
      <c r="B44" s="14" t="s">
        <v>1</v>
      </c>
      <c r="C44" s="438" t="s">
        <v>15</v>
      </c>
      <c r="D44" s="439"/>
      <c r="E44" s="440"/>
      <c r="F44" s="438" t="s">
        <v>16</v>
      </c>
      <c r="G44" s="439"/>
      <c r="H44" s="440"/>
      <c r="I44" s="436" t="s">
        <v>2</v>
      </c>
    </row>
    <row r="45" spans="2:9" s="31" customFormat="1" ht="24.95" customHeight="1" thickTop="1" x14ac:dyDescent="0.55000000000000004">
      <c r="B45" s="454" t="s">
        <v>9</v>
      </c>
      <c r="C45" s="88" t="s">
        <v>3</v>
      </c>
      <c r="D45" s="89" t="s">
        <v>4</v>
      </c>
      <c r="E45" s="90" t="s">
        <v>5</v>
      </c>
      <c r="F45" s="88" t="s">
        <v>3</v>
      </c>
      <c r="G45" s="89" t="s">
        <v>4</v>
      </c>
      <c r="H45" s="90" t="s">
        <v>6</v>
      </c>
      <c r="I45" s="437"/>
    </row>
    <row r="46" spans="2:9" s="31" customFormat="1" ht="24.95" customHeight="1" thickBot="1" x14ac:dyDescent="0.6">
      <c r="B46" s="455"/>
      <c r="C46" s="91" t="s">
        <v>10</v>
      </c>
      <c r="D46" s="92" t="s">
        <v>11</v>
      </c>
      <c r="E46" s="93" t="s">
        <v>12</v>
      </c>
      <c r="F46" s="91" t="s">
        <v>10</v>
      </c>
      <c r="G46" s="92" t="s">
        <v>11</v>
      </c>
      <c r="H46" s="93" t="s">
        <v>12</v>
      </c>
      <c r="I46" s="16" t="s">
        <v>13</v>
      </c>
    </row>
    <row r="47" spans="2:9" s="31" customFormat="1" ht="24.75" customHeight="1" thickTop="1" x14ac:dyDescent="0.55000000000000004">
      <c r="B47" s="17">
        <v>1999</v>
      </c>
      <c r="C47" s="102">
        <v>5560</v>
      </c>
      <c r="D47" s="121">
        <v>8</v>
      </c>
      <c r="E47" s="96">
        <f>C47/'1'!C9</f>
        <v>2.9250226215778288E-2</v>
      </c>
      <c r="F47" s="94">
        <v>901</v>
      </c>
      <c r="G47" s="95">
        <v>27</v>
      </c>
      <c r="H47" s="96">
        <f>F47/'1'!D9</f>
        <v>8.5825871594589452E-3</v>
      </c>
      <c r="I47" s="97">
        <f t="shared" ref="I47:I52" si="1">C47-F47</f>
        <v>4659</v>
      </c>
    </row>
    <row r="48" spans="2:9" s="31" customFormat="1" ht="24.75" customHeight="1" x14ac:dyDescent="0.55000000000000004">
      <c r="B48" s="19">
        <v>2000</v>
      </c>
      <c r="C48" s="108">
        <v>7158</v>
      </c>
      <c r="D48" s="121">
        <v>9</v>
      </c>
      <c r="E48" s="96">
        <f>C48/'1'!C10</f>
        <v>2.4635780735356373E-2</v>
      </c>
      <c r="F48" s="98">
        <v>691</v>
      </c>
      <c r="G48" s="99">
        <v>30</v>
      </c>
      <c r="H48" s="96">
        <f>F48/'1'!D10</f>
        <v>6.1020840692334868E-3</v>
      </c>
      <c r="I48" s="97">
        <f t="shared" si="1"/>
        <v>6467</v>
      </c>
    </row>
    <row r="49" spans="2:9" s="31" customFormat="1" ht="24.75" customHeight="1" x14ac:dyDescent="0.55000000000000004">
      <c r="B49" s="19">
        <v>2001</v>
      </c>
      <c r="C49" s="108">
        <v>5304</v>
      </c>
      <c r="D49" s="105">
        <v>12</v>
      </c>
      <c r="E49" s="96">
        <f>C49/'1'!C11</f>
        <v>2.0808323329331732E-2</v>
      </c>
      <c r="F49" s="98">
        <v>746</v>
      </c>
      <c r="G49" s="99">
        <v>29</v>
      </c>
      <c r="H49" s="96">
        <f>F49/'1'!D11</f>
        <v>6.3798308404101568E-3</v>
      </c>
      <c r="I49" s="97">
        <f t="shared" si="1"/>
        <v>4558</v>
      </c>
    </row>
    <row r="50" spans="2:9" s="31" customFormat="1" ht="24.75" customHeight="1" x14ac:dyDescent="0.55000000000000004">
      <c r="B50" s="19">
        <v>2002</v>
      </c>
      <c r="C50" s="98">
        <v>6577</v>
      </c>
      <c r="D50" s="99">
        <v>11</v>
      </c>
      <c r="E50" s="100">
        <f>C50/'1'!C12</f>
        <v>2.4203193482028845E-2</v>
      </c>
      <c r="F50" s="108">
        <v>1032</v>
      </c>
      <c r="G50" s="99">
        <v>27</v>
      </c>
      <c r="H50" s="100">
        <f>F50/'1'!D12</f>
        <v>8.5226568887347316E-3</v>
      </c>
      <c r="I50" s="101">
        <f t="shared" si="1"/>
        <v>5545</v>
      </c>
    </row>
    <row r="51" spans="2:9" s="31" customFormat="1" ht="24.75" customHeight="1" x14ac:dyDescent="0.55000000000000004">
      <c r="B51" s="19">
        <v>2003</v>
      </c>
      <c r="C51" s="108">
        <v>8105</v>
      </c>
      <c r="D51" s="99">
        <v>12</v>
      </c>
      <c r="E51" s="100">
        <f>C51/'1'!C13</f>
        <v>2.3179395076416216E-2</v>
      </c>
      <c r="F51" s="108">
        <v>988</v>
      </c>
      <c r="G51" s="99">
        <v>31</v>
      </c>
      <c r="H51" s="100">
        <f>F51/'1'!D13</f>
        <v>6.3174990888222472E-3</v>
      </c>
      <c r="I51" s="101">
        <f t="shared" si="1"/>
        <v>7117</v>
      </c>
    </row>
    <row r="52" spans="2:9" s="31" customFormat="1" ht="24.75" customHeight="1" x14ac:dyDescent="0.55000000000000004">
      <c r="B52" s="19">
        <v>2004</v>
      </c>
      <c r="C52" s="108">
        <v>11507</v>
      </c>
      <c r="D52" s="99">
        <v>12</v>
      </c>
      <c r="E52" s="100">
        <f>C52/'1'!C14</f>
        <v>2.4353903037306529E-2</v>
      </c>
      <c r="F52" s="108">
        <v>1885</v>
      </c>
      <c r="G52" s="99">
        <v>21</v>
      </c>
      <c r="H52" s="100">
        <f>F52/'1'!D14</f>
        <v>1.0610213949194806E-2</v>
      </c>
      <c r="I52" s="101">
        <f t="shared" si="1"/>
        <v>9622</v>
      </c>
    </row>
    <row r="53" spans="2:9" s="31" customFormat="1" ht="24.75" customHeight="1" x14ac:dyDescent="0.55000000000000004">
      <c r="B53" s="19">
        <v>2005</v>
      </c>
      <c r="C53" s="108">
        <v>18637</v>
      </c>
      <c r="D53" s="99">
        <v>10</v>
      </c>
      <c r="E53" s="100">
        <f>C53/'1'!C15</f>
        <v>2.7522949328355563E-2</v>
      </c>
      <c r="F53" s="108">
        <v>2146</v>
      </c>
      <c r="G53" s="99">
        <v>22</v>
      </c>
      <c r="H53" s="100">
        <f>F53/'1'!D15</f>
        <v>9.6239657376056692E-3</v>
      </c>
      <c r="I53" s="101">
        <f>C53-F53</f>
        <v>16491</v>
      </c>
    </row>
    <row r="54" spans="2:9" s="31" customFormat="1" ht="24.75" customHeight="1" x14ac:dyDescent="0.55000000000000004">
      <c r="B54" s="19">
        <v>2006</v>
      </c>
      <c r="C54" s="108">
        <v>22717</v>
      </c>
      <c r="D54" s="99">
        <v>10</v>
      </c>
      <c r="E54" s="100">
        <f>C54/'1'!C16</f>
        <v>2.8707039587332357E-2</v>
      </c>
      <c r="F54" s="108">
        <v>2585</v>
      </c>
      <c r="G54" s="99">
        <v>25</v>
      </c>
      <c r="H54" s="100">
        <f>F54/'1'!D16</f>
        <v>9.8889832518496423E-3</v>
      </c>
      <c r="I54" s="101">
        <f>C54-F54</f>
        <v>20132</v>
      </c>
    </row>
    <row r="55" spans="2:9" s="31" customFormat="1" ht="24.75" customHeight="1" x14ac:dyDescent="0.55000000000000004">
      <c r="B55" s="19">
        <v>2007</v>
      </c>
      <c r="C55" s="108">
        <v>26238</v>
      </c>
      <c r="D55" s="99">
        <v>9</v>
      </c>
      <c r="E55" s="100">
        <f>C55/'1'!C17</f>
        <v>3.0006758897213298E-2</v>
      </c>
      <c r="F55" s="108">
        <v>3116</v>
      </c>
      <c r="G55" s="99">
        <v>28</v>
      </c>
      <c r="H55" s="100">
        <f>F55/'1'!D17</f>
        <v>9.2165353399115031E-3</v>
      </c>
      <c r="I55" s="101">
        <f>C55-F55</f>
        <v>23122</v>
      </c>
    </row>
    <row r="56" spans="2:9" s="31" customFormat="1" ht="24.75" customHeight="1" thickBot="1" x14ac:dyDescent="0.6">
      <c r="B56" s="24">
        <v>2008</v>
      </c>
      <c r="C56" s="109">
        <v>35389</v>
      </c>
      <c r="D56" s="110">
        <v>8</v>
      </c>
      <c r="E56" s="111">
        <f>C56/'1'!C18</f>
        <v>3.0105948028128035E-2</v>
      </c>
      <c r="F56" s="109">
        <v>4429</v>
      </c>
      <c r="G56" s="110">
        <v>25</v>
      </c>
      <c r="H56" s="111">
        <f>F56/'1'!D18</f>
        <v>1.0258180024226815E-2</v>
      </c>
      <c r="I56" s="112">
        <f>C56-F56</f>
        <v>30960</v>
      </c>
    </row>
    <row r="57" spans="2:9" s="31" customFormat="1" ht="24.75" customHeight="1" thickTop="1" thickBot="1" x14ac:dyDescent="0.6">
      <c r="B57" s="48"/>
      <c r="C57" s="48"/>
      <c r="D57" s="113"/>
      <c r="E57" s="114"/>
      <c r="F57" s="48"/>
      <c r="G57" s="48"/>
      <c r="H57" s="115"/>
      <c r="I57" s="116"/>
    </row>
    <row r="58" spans="2:9" s="31" customFormat="1" ht="24.75" customHeight="1" thickBot="1" x14ac:dyDescent="0.6">
      <c r="B58" s="441" t="s">
        <v>532</v>
      </c>
      <c r="C58" s="442"/>
      <c r="D58" s="443"/>
      <c r="E58" s="117" t="s">
        <v>3</v>
      </c>
      <c r="F58" s="441" t="s">
        <v>533</v>
      </c>
      <c r="G58" s="442"/>
      <c r="H58" s="443"/>
      <c r="I58" s="117" t="s">
        <v>3</v>
      </c>
    </row>
    <row r="59" spans="2:9" s="31" customFormat="1" ht="24.75" customHeight="1" x14ac:dyDescent="0.55000000000000004">
      <c r="B59" s="444" t="s">
        <v>63</v>
      </c>
      <c r="C59" s="446"/>
      <c r="D59" s="446"/>
      <c r="E59" s="122">
        <v>29812</v>
      </c>
      <c r="F59" s="453" t="s">
        <v>68</v>
      </c>
      <c r="G59" s="445"/>
      <c r="H59" s="445"/>
      <c r="I59" s="122">
        <v>1103</v>
      </c>
    </row>
    <row r="60" spans="2:9" s="31" customFormat="1" ht="24.75" customHeight="1" x14ac:dyDescent="0.55000000000000004">
      <c r="B60" s="447" t="s">
        <v>301</v>
      </c>
      <c r="C60" s="448"/>
      <c r="D60" s="448"/>
      <c r="E60" s="118">
        <v>331</v>
      </c>
      <c r="F60" s="451" t="s">
        <v>69</v>
      </c>
      <c r="G60" s="452"/>
      <c r="H60" s="452"/>
      <c r="I60" s="118">
        <v>507</v>
      </c>
    </row>
    <row r="61" spans="2:9" s="31" customFormat="1" ht="24.75" customHeight="1" x14ac:dyDescent="0.55000000000000004">
      <c r="B61" s="447" t="s">
        <v>538</v>
      </c>
      <c r="C61" s="448"/>
      <c r="D61" s="448"/>
      <c r="E61" s="118">
        <v>295</v>
      </c>
      <c r="F61" s="451" t="s">
        <v>164</v>
      </c>
      <c r="G61" s="452"/>
      <c r="H61" s="452"/>
      <c r="I61" s="118">
        <v>308</v>
      </c>
    </row>
    <row r="62" spans="2:9" s="31" customFormat="1" ht="24.75" customHeight="1" x14ac:dyDescent="0.55000000000000004">
      <c r="B62" s="447" t="s">
        <v>70</v>
      </c>
      <c r="C62" s="448"/>
      <c r="D62" s="448"/>
      <c r="E62" s="118">
        <v>154</v>
      </c>
      <c r="F62" s="451" t="s">
        <v>539</v>
      </c>
      <c r="G62" s="452"/>
      <c r="H62" s="452"/>
      <c r="I62" s="118">
        <v>301</v>
      </c>
    </row>
    <row r="63" spans="2:9" s="31" customFormat="1" ht="24.75" customHeight="1" thickBot="1" x14ac:dyDescent="0.6">
      <c r="B63" s="459" t="s">
        <v>540</v>
      </c>
      <c r="C63" s="460"/>
      <c r="D63" s="461"/>
      <c r="E63" s="119">
        <v>145</v>
      </c>
      <c r="F63" s="449" t="s">
        <v>541</v>
      </c>
      <c r="G63" s="450"/>
      <c r="H63" s="450"/>
      <c r="I63" s="119">
        <v>157</v>
      </c>
    </row>
    <row r="64" spans="2:9" s="31" customFormat="1" ht="24.75" customHeight="1" x14ac:dyDescent="0.55000000000000004">
      <c r="B64" s="29"/>
      <c r="C64" s="29"/>
      <c r="D64" s="29"/>
      <c r="E64" s="30"/>
      <c r="F64" s="29"/>
      <c r="G64" s="29"/>
      <c r="H64" s="30"/>
      <c r="I64" s="120"/>
    </row>
    <row r="65" spans="2:9" s="31" customFormat="1" ht="24.95" customHeight="1" x14ac:dyDescent="0.55000000000000004">
      <c r="B65" s="432" t="s">
        <v>67</v>
      </c>
      <c r="C65" s="433"/>
      <c r="D65" s="433"/>
      <c r="E65" s="433"/>
      <c r="F65" s="433"/>
      <c r="G65" s="433"/>
      <c r="H65" s="433"/>
      <c r="I65" s="433"/>
    </row>
    <row r="66" spans="2:9" s="31" customFormat="1" ht="24.95" customHeight="1" x14ac:dyDescent="0.55000000000000004">
      <c r="E66" s="32"/>
      <c r="H66" s="32"/>
      <c r="I66" s="33"/>
    </row>
    <row r="67" spans="2:9" s="31" customFormat="1" ht="24.95" customHeight="1" x14ac:dyDescent="0.55000000000000004">
      <c r="E67" s="32"/>
      <c r="H67" s="32"/>
      <c r="I67" s="33"/>
    </row>
    <row r="68" spans="2:9" s="31" customFormat="1" ht="24.95" customHeight="1" x14ac:dyDescent="0.55000000000000004">
      <c r="E68" s="32"/>
      <c r="H68" s="32"/>
      <c r="I68" s="33"/>
    </row>
    <row r="69" spans="2:9" s="31" customFormat="1" ht="24.95" customHeight="1" x14ac:dyDescent="0.55000000000000004">
      <c r="E69" s="32"/>
      <c r="H69" s="32"/>
      <c r="I69" s="33"/>
    </row>
    <row r="70" spans="2:9" s="31" customFormat="1" ht="24.95" customHeight="1" x14ac:dyDescent="0.55000000000000004">
      <c r="E70" s="32"/>
      <c r="H70" s="32"/>
      <c r="I70" s="33"/>
    </row>
    <row r="71" spans="2:9" s="31" customFormat="1" ht="24.95" customHeight="1" x14ac:dyDescent="0.55000000000000004">
      <c r="E71" s="32"/>
      <c r="H71" s="32"/>
      <c r="I71" s="33"/>
    </row>
    <row r="72" spans="2:9" s="31" customFormat="1" ht="24.95" customHeight="1" x14ac:dyDescent="0.55000000000000004">
      <c r="E72" s="32"/>
      <c r="H72" s="32"/>
      <c r="I72" s="33"/>
    </row>
    <row r="73" spans="2:9" s="31" customFormat="1" ht="24.95" customHeight="1" x14ac:dyDescent="0.55000000000000004">
      <c r="E73" s="32"/>
      <c r="H73" s="32"/>
      <c r="I73" s="33"/>
    </row>
    <row r="74" spans="2:9" s="31" customFormat="1" ht="24.95" customHeight="1" x14ac:dyDescent="0.55000000000000004">
      <c r="E74" s="32"/>
      <c r="H74" s="32"/>
      <c r="I74" s="33"/>
    </row>
    <row r="75" spans="2:9" s="31" customFormat="1" ht="24.95" customHeight="1" x14ac:dyDescent="0.55000000000000004">
      <c r="E75" s="32"/>
      <c r="H75" s="32"/>
      <c r="I75" s="33"/>
    </row>
    <row r="76" spans="2:9" s="31" customFormat="1" ht="10.5" customHeight="1" x14ac:dyDescent="0.55000000000000004">
      <c r="E76" s="32"/>
      <c r="H76" s="32"/>
      <c r="I76" s="33"/>
    </row>
    <row r="77" spans="2:9" s="31" customFormat="1" ht="11.25" customHeight="1" x14ac:dyDescent="0.55000000000000004">
      <c r="E77" s="32"/>
      <c r="H77" s="32"/>
      <c r="I77" s="33"/>
    </row>
    <row r="78" spans="2:9" s="31" customFormat="1" ht="24.95" customHeight="1" x14ac:dyDescent="0.55000000000000004">
      <c r="B78" s="432" t="s">
        <v>72</v>
      </c>
      <c r="C78" s="433"/>
      <c r="D78" s="433"/>
      <c r="E78" s="433"/>
      <c r="F78" s="433"/>
      <c r="G78" s="433"/>
      <c r="H78" s="433"/>
      <c r="I78" s="433"/>
    </row>
    <row r="79" spans="2:9" s="31" customFormat="1" ht="24.95" customHeight="1" x14ac:dyDescent="0.55000000000000004">
      <c r="B79" s="434" t="s">
        <v>73</v>
      </c>
      <c r="C79" s="435"/>
      <c r="D79" s="435"/>
      <c r="E79" s="435"/>
      <c r="F79" s="435"/>
      <c r="G79" s="435"/>
      <c r="H79" s="435"/>
      <c r="I79" s="435"/>
    </row>
    <row r="80" spans="2:9" s="31" customFormat="1" ht="24.95" customHeight="1" x14ac:dyDescent="0.55000000000000004">
      <c r="B80" s="434" t="s">
        <v>531</v>
      </c>
      <c r="C80" s="435"/>
      <c r="D80" s="435"/>
      <c r="E80" s="435"/>
      <c r="F80" s="435"/>
      <c r="G80" s="435"/>
      <c r="H80" s="435"/>
      <c r="I80" s="435"/>
    </row>
    <row r="81" spans="2:9" s="31" customFormat="1" ht="24.95" customHeight="1" thickBot="1" x14ac:dyDescent="0.6">
      <c r="B81" s="87" t="s">
        <v>0</v>
      </c>
      <c r="E81" s="32"/>
      <c r="G81" s="123"/>
      <c r="H81" s="32"/>
      <c r="I81" s="13" t="s">
        <v>23</v>
      </c>
    </row>
    <row r="82" spans="2:9" s="31" customFormat="1" ht="24.95" customHeight="1" thickTop="1" thickBot="1" x14ac:dyDescent="0.6">
      <c r="B82" s="14" t="s">
        <v>1</v>
      </c>
      <c r="C82" s="438" t="s">
        <v>15</v>
      </c>
      <c r="D82" s="439"/>
      <c r="E82" s="440"/>
      <c r="F82" s="438" t="s">
        <v>16</v>
      </c>
      <c r="G82" s="439"/>
      <c r="H82" s="440"/>
      <c r="I82" s="436" t="s">
        <v>2</v>
      </c>
    </row>
    <row r="83" spans="2:9" s="31" customFormat="1" ht="24.95" customHeight="1" thickTop="1" x14ac:dyDescent="0.55000000000000004">
      <c r="B83" s="454" t="s">
        <v>9</v>
      </c>
      <c r="C83" s="88" t="s">
        <v>3</v>
      </c>
      <c r="D83" s="89" t="s">
        <v>4</v>
      </c>
      <c r="E83" s="90" t="s">
        <v>5</v>
      </c>
      <c r="F83" s="88" t="s">
        <v>3</v>
      </c>
      <c r="G83" s="89" t="s">
        <v>4</v>
      </c>
      <c r="H83" s="90" t="s">
        <v>6</v>
      </c>
      <c r="I83" s="437"/>
    </row>
    <row r="84" spans="2:9" s="31" customFormat="1" ht="24.95" customHeight="1" thickBot="1" x14ac:dyDescent="0.6">
      <c r="B84" s="455"/>
      <c r="C84" s="91" t="s">
        <v>10</v>
      </c>
      <c r="D84" s="92" t="s">
        <v>11</v>
      </c>
      <c r="E84" s="93" t="s">
        <v>12</v>
      </c>
      <c r="F84" s="91" t="s">
        <v>10</v>
      </c>
      <c r="G84" s="92" t="s">
        <v>11</v>
      </c>
      <c r="H84" s="93" t="s">
        <v>12</v>
      </c>
      <c r="I84" s="16" t="s">
        <v>13</v>
      </c>
    </row>
    <row r="85" spans="2:9" s="31" customFormat="1" ht="23.1" customHeight="1" thickTop="1" x14ac:dyDescent="0.55000000000000004">
      <c r="B85" s="17">
        <v>1999</v>
      </c>
      <c r="C85" s="102">
        <v>1783</v>
      </c>
      <c r="D85" s="121">
        <v>23</v>
      </c>
      <c r="E85" s="124">
        <f>C85/'1'!C9</f>
        <v>9.3800635508512024E-3</v>
      </c>
      <c r="F85" s="94">
        <v>373</v>
      </c>
      <c r="G85" s="95">
        <v>38</v>
      </c>
      <c r="H85" s="96">
        <f>F85/'1'!D9</f>
        <v>3.5530577252810059E-3</v>
      </c>
      <c r="I85" s="97">
        <f t="shared" ref="I85:I93" si="2">C85-F85</f>
        <v>1410</v>
      </c>
    </row>
    <row r="86" spans="2:9" s="31" customFormat="1" ht="23.1" customHeight="1" x14ac:dyDescent="0.55000000000000004">
      <c r="B86" s="19">
        <v>2000</v>
      </c>
      <c r="C86" s="108">
        <v>1802</v>
      </c>
      <c r="D86" s="121">
        <v>28</v>
      </c>
      <c r="E86" s="124">
        <f>C86/'1'!C10</f>
        <v>6.2019665947348679E-3</v>
      </c>
      <c r="F86" s="98">
        <v>401</v>
      </c>
      <c r="G86" s="99">
        <v>37</v>
      </c>
      <c r="H86" s="96">
        <f>F86/'1'!D10</f>
        <v>3.5411515365595197E-3</v>
      </c>
      <c r="I86" s="97">
        <f t="shared" si="2"/>
        <v>1401</v>
      </c>
    </row>
    <row r="87" spans="2:9" s="31" customFormat="1" ht="23.1" customHeight="1" x14ac:dyDescent="0.55000000000000004">
      <c r="B87" s="19">
        <v>2001</v>
      </c>
      <c r="C87" s="108">
        <v>1565</v>
      </c>
      <c r="D87" s="105">
        <v>29</v>
      </c>
      <c r="E87" s="124">
        <f>C87/'1'!C11</f>
        <v>6.1397107862752945E-3</v>
      </c>
      <c r="F87" s="98">
        <v>413</v>
      </c>
      <c r="G87" s="99">
        <v>41</v>
      </c>
      <c r="H87" s="96">
        <f>F87/'1'!D11</f>
        <v>3.5319975028007969E-3</v>
      </c>
      <c r="I87" s="97">
        <f t="shared" si="2"/>
        <v>1152</v>
      </c>
    </row>
    <row r="88" spans="2:9" s="31" customFormat="1" ht="23.1" customHeight="1" x14ac:dyDescent="0.55000000000000004">
      <c r="B88" s="19">
        <v>2002</v>
      </c>
      <c r="C88" s="98">
        <v>2018</v>
      </c>
      <c r="D88" s="99">
        <v>26</v>
      </c>
      <c r="E88" s="100">
        <f>C88/'1'!C12</f>
        <v>7.4261889078203139E-3</v>
      </c>
      <c r="F88" s="108">
        <v>469</v>
      </c>
      <c r="G88" s="99">
        <v>41</v>
      </c>
      <c r="H88" s="100">
        <f>F88/'1'!D12</f>
        <v>3.8731841868377805E-3</v>
      </c>
      <c r="I88" s="101">
        <f t="shared" si="2"/>
        <v>1549</v>
      </c>
    </row>
    <row r="89" spans="2:9" s="31" customFormat="1" ht="23.1" customHeight="1" x14ac:dyDescent="0.55000000000000004">
      <c r="B89" s="19">
        <v>2003</v>
      </c>
      <c r="C89" s="108">
        <v>2978</v>
      </c>
      <c r="D89" s="99">
        <v>26</v>
      </c>
      <c r="E89" s="100">
        <f>C89/'1'!C13</f>
        <v>8.5167475061773586E-3</v>
      </c>
      <c r="F89" s="108">
        <v>494</v>
      </c>
      <c r="G89" s="99">
        <v>46</v>
      </c>
      <c r="H89" s="100">
        <f>F89/'1'!D13</f>
        <v>3.1587495444111236E-3</v>
      </c>
      <c r="I89" s="101">
        <f t="shared" si="2"/>
        <v>2484</v>
      </c>
    </row>
    <row r="90" spans="2:9" s="31" customFormat="1" ht="23.1" customHeight="1" x14ac:dyDescent="0.55000000000000004">
      <c r="B90" s="19">
        <v>2004</v>
      </c>
      <c r="C90" s="108">
        <v>4081</v>
      </c>
      <c r="D90" s="99">
        <v>25</v>
      </c>
      <c r="E90" s="100">
        <f>C90/'1'!C14</f>
        <v>8.637201555161898E-3</v>
      </c>
      <c r="F90" s="108">
        <v>818</v>
      </c>
      <c r="G90" s="99">
        <v>36</v>
      </c>
      <c r="H90" s="100">
        <f>F90/'1'!D14</f>
        <v>4.6043262654861276E-3</v>
      </c>
      <c r="I90" s="101">
        <f t="shared" si="2"/>
        <v>3263</v>
      </c>
    </row>
    <row r="91" spans="2:9" s="31" customFormat="1" ht="23.1" customHeight="1" x14ac:dyDescent="0.55000000000000004">
      <c r="B91" s="19">
        <v>2005</v>
      </c>
      <c r="C91" s="108">
        <v>4428</v>
      </c>
      <c r="D91" s="99">
        <v>29</v>
      </c>
      <c r="E91" s="100">
        <f>C91/'1'!C15</f>
        <v>6.5392294696549032E-3</v>
      </c>
      <c r="F91" s="108">
        <v>837</v>
      </c>
      <c r="G91" s="99">
        <v>42</v>
      </c>
      <c r="H91" s="100">
        <f>F91/'1'!D15</f>
        <v>3.7536157140614841E-3</v>
      </c>
      <c r="I91" s="101">
        <f t="shared" si="2"/>
        <v>3591</v>
      </c>
    </row>
    <row r="92" spans="2:9" s="31" customFormat="1" ht="23.1" customHeight="1" x14ac:dyDescent="0.55000000000000004">
      <c r="B92" s="19">
        <v>2006</v>
      </c>
      <c r="C92" s="108">
        <v>4869</v>
      </c>
      <c r="D92" s="99">
        <v>28</v>
      </c>
      <c r="E92" s="100">
        <f>C92/'1'!C16</f>
        <v>6.1528624268486704E-3</v>
      </c>
      <c r="F92" s="108">
        <v>845</v>
      </c>
      <c r="G92" s="99">
        <v>43</v>
      </c>
      <c r="H92" s="100">
        <f>F92/'1'!D16</f>
        <v>3.2325689933512367E-3</v>
      </c>
      <c r="I92" s="101">
        <f t="shared" si="2"/>
        <v>4024</v>
      </c>
    </row>
    <row r="93" spans="2:9" s="31" customFormat="1" ht="23.1" customHeight="1" x14ac:dyDescent="0.55000000000000004">
      <c r="B93" s="19">
        <v>2007</v>
      </c>
      <c r="C93" s="108">
        <v>5711</v>
      </c>
      <c r="D93" s="99">
        <v>28</v>
      </c>
      <c r="E93" s="100">
        <f>C93/'1'!C17</f>
        <v>6.5313133646613744E-3</v>
      </c>
      <c r="F93" s="108">
        <v>847</v>
      </c>
      <c r="G93" s="99">
        <v>47</v>
      </c>
      <c r="H93" s="100">
        <f>F93/'1'!D17</f>
        <v>2.5052649014457775E-3</v>
      </c>
      <c r="I93" s="101">
        <f t="shared" si="2"/>
        <v>4864</v>
      </c>
    </row>
    <row r="94" spans="2:9" s="31" customFormat="1" ht="23.1" customHeight="1" thickBot="1" x14ac:dyDescent="0.6">
      <c r="B94" s="24">
        <v>2008</v>
      </c>
      <c r="C94" s="109">
        <v>5629</v>
      </c>
      <c r="D94" s="110">
        <v>30</v>
      </c>
      <c r="E94" s="111">
        <f>C94/'1'!C18</f>
        <v>4.7886739226972426E-3</v>
      </c>
      <c r="F94" s="109">
        <v>1168</v>
      </c>
      <c r="G94" s="110">
        <v>45</v>
      </c>
      <c r="H94" s="111">
        <f>F94/'1'!D18</f>
        <v>2.7052504557003657E-3</v>
      </c>
      <c r="I94" s="112">
        <f>C94-F94</f>
        <v>4461</v>
      </c>
    </row>
    <row r="95" spans="2:9" s="31" customFormat="1" ht="23.1" customHeight="1" thickTop="1" thickBot="1" x14ac:dyDescent="0.6">
      <c r="B95" s="48"/>
      <c r="C95" s="48"/>
      <c r="D95" s="113"/>
      <c r="E95" s="114"/>
      <c r="F95" s="48"/>
      <c r="G95" s="48"/>
      <c r="H95" s="115"/>
      <c r="I95" s="116"/>
    </row>
    <row r="96" spans="2:9" s="31" customFormat="1" ht="24.95" customHeight="1" thickBot="1" x14ac:dyDescent="0.6">
      <c r="B96" s="441" t="s">
        <v>532</v>
      </c>
      <c r="C96" s="442"/>
      <c r="D96" s="443"/>
      <c r="E96" s="117" t="s">
        <v>3</v>
      </c>
      <c r="F96" s="441" t="s">
        <v>533</v>
      </c>
      <c r="G96" s="442"/>
      <c r="H96" s="443"/>
      <c r="I96" s="117" t="s">
        <v>3</v>
      </c>
    </row>
    <row r="97" spans="2:9" s="31" customFormat="1" ht="18.95" customHeight="1" x14ac:dyDescent="0.55000000000000004">
      <c r="B97" s="444" t="s">
        <v>785</v>
      </c>
      <c r="C97" s="446"/>
      <c r="D97" s="446"/>
      <c r="E97" s="122">
        <v>155</v>
      </c>
      <c r="F97" s="453" t="s">
        <v>784</v>
      </c>
      <c r="G97" s="445"/>
      <c r="H97" s="445"/>
      <c r="I97" s="122">
        <v>99</v>
      </c>
    </row>
    <row r="98" spans="2:9" s="31" customFormat="1" ht="18.95" customHeight="1" x14ac:dyDescent="0.55000000000000004">
      <c r="B98" s="447" t="s">
        <v>80</v>
      </c>
      <c r="C98" s="448"/>
      <c r="D98" s="448"/>
      <c r="E98" s="118">
        <v>145</v>
      </c>
      <c r="F98" s="451" t="s">
        <v>714</v>
      </c>
      <c r="G98" s="458"/>
      <c r="H98" s="452"/>
      <c r="I98" s="118">
        <v>98</v>
      </c>
    </row>
    <row r="99" spans="2:9" s="31" customFormat="1" ht="18.95" customHeight="1" x14ac:dyDescent="0.55000000000000004">
      <c r="B99" s="447" t="s">
        <v>542</v>
      </c>
      <c r="C99" s="448"/>
      <c r="D99" s="448"/>
      <c r="E99" s="118">
        <v>115</v>
      </c>
      <c r="F99" s="451" t="s">
        <v>543</v>
      </c>
      <c r="G99" s="458"/>
      <c r="H99" s="452"/>
      <c r="I99" s="118">
        <v>86</v>
      </c>
    </row>
    <row r="100" spans="2:9" s="31" customFormat="1" ht="18.95" customHeight="1" x14ac:dyDescent="0.55000000000000004">
      <c r="B100" s="447" t="s">
        <v>544</v>
      </c>
      <c r="C100" s="448"/>
      <c r="D100" s="448"/>
      <c r="E100" s="118">
        <v>89</v>
      </c>
      <c r="F100" s="451" t="s">
        <v>545</v>
      </c>
      <c r="G100" s="452"/>
      <c r="H100" s="452"/>
      <c r="I100" s="118">
        <v>51</v>
      </c>
    </row>
    <row r="101" spans="2:9" s="31" customFormat="1" ht="18.95" customHeight="1" thickBot="1" x14ac:dyDescent="0.6">
      <c r="B101" s="459" t="s">
        <v>546</v>
      </c>
      <c r="C101" s="460"/>
      <c r="D101" s="460"/>
      <c r="E101" s="119">
        <v>89</v>
      </c>
      <c r="F101" s="449" t="s">
        <v>349</v>
      </c>
      <c r="G101" s="450"/>
      <c r="H101" s="450"/>
      <c r="I101" s="119">
        <v>48</v>
      </c>
    </row>
    <row r="102" spans="2:9" s="31" customFormat="1" ht="15" customHeight="1" x14ac:dyDescent="0.55000000000000004">
      <c r="E102" s="32"/>
      <c r="H102" s="32"/>
      <c r="I102" s="33"/>
    </row>
    <row r="103" spans="2:9" s="31" customFormat="1" ht="24.95" customHeight="1" x14ac:dyDescent="0.55000000000000004">
      <c r="B103" s="432" t="s">
        <v>74</v>
      </c>
      <c r="C103" s="433"/>
      <c r="D103" s="433"/>
      <c r="E103" s="433"/>
      <c r="F103" s="433"/>
      <c r="G103" s="433"/>
      <c r="H103" s="433"/>
      <c r="I103" s="433"/>
    </row>
    <row r="104" spans="2:9" s="31" customFormat="1" ht="24.95" customHeight="1" x14ac:dyDescent="0.55000000000000004">
      <c r="E104" s="32"/>
      <c r="H104" s="32"/>
      <c r="I104" s="33"/>
    </row>
    <row r="105" spans="2:9" s="31" customFormat="1" ht="24.95" customHeight="1" x14ac:dyDescent="0.55000000000000004">
      <c r="E105" s="32"/>
      <c r="H105" s="32"/>
      <c r="I105" s="33"/>
    </row>
    <row r="106" spans="2:9" s="31" customFormat="1" ht="24.95" customHeight="1" x14ac:dyDescent="0.55000000000000004">
      <c r="E106" s="32"/>
      <c r="H106" s="32"/>
      <c r="I106" s="33"/>
    </row>
    <row r="107" spans="2:9" s="31" customFormat="1" ht="24.95" customHeight="1" x14ac:dyDescent="0.55000000000000004">
      <c r="E107" s="32"/>
      <c r="H107" s="32"/>
      <c r="I107" s="33"/>
    </row>
    <row r="108" spans="2:9" s="31" customFormat="1" ht="24.95" customHeight="1" x14ac:dyDescent="0.55000000000000004">
      <c r="E108" s="32"/>
      <c r="H108" s="32"/>
      <c r="I108" s="33"/>
    </row>
    <row r="109" spans="2:9" s="31" customFormat="1" ht="24.95" customHeight="1" x14ac:dyDescent="0.55000000000000004">
      <c r="E109" s="32"/>
      <c r="H109" s="32"/>
      <c r="I109" s="33"/>
    </row>
    <row r="110" spans="2:9" s="31" customFormat="1" ht="24.95" customHeight="1" x14ac:dyDescent="0.55000000000000004">
      <c r="E110" s="32"/>
      <c r="H110" s="32"/>
      <c r="I110" s="33"/>
    </row>
    <row r="111" spans="2:9" s="31" customFormat="1" ht="24.95" customHeight="1" x14ac:dyDescent="0.55000000000000004">
      <c r="E111" s="32"/>
      <c r="H111" s="32"/>
      <c r="I111" s="33"/>
    </row>
    <row r="112" spans="2:9" s="31" customFormat="1" ht="24.95" customHeight="1" x14ac:dyDescent="0.55000000000000004">
      <c r="E112" s="32"/>
      <c r="H112" s="32"/>
      <c r="I112" s="33"/>
    </row>
    <row r="113" spans="2:9" s="31" customFormat="1" ht="24.95" customHeight="1" x14ac:dyDescent="0.55000000000000004">
      <c r="E113" s="32"/>
      <c r="F113" s="125" t="s">
        <v>7</v>
      </c>
      <c r="H113" s="32"/>
      <c r="I113" s="33"/>
    </row>
    <row r="114" spans="2:9" s="31" customFormat="1" ht="10.5" customHeight="1" x14ac:dyDescent="0.55000000000000004">
      <c r="E114" s="32"/>
      <c r="H114" s="32"/>
      <c r="I114" s="33"/>
    </row>
    <row r="115" spans="2:9" s="31" customFormat="1" ht="11.25" customHeight="1" x14ac:dyDescent="0.55000000000000004">
      <c r="E115" s="32"/>
      <c r="H115" s="32"/>
      <c r="I115" s="33"/>
    </row>
    <row r="116" spans="2:9" s="31" customFormat="1" ht="24.95" customHeight="1" x14ac:dyDescent="0.55000000000000004">
      <c r="B116" s="432" t="s">
        <v>76</v>
      </c>
      <c r="C116" s="433"/>
      <c r="D116" s="433"/>
      <c r="E116" s="433"/>
      <c r="F116" s="433"/>
      <c r="G116" s="433"/>
      <c r="H116" s="433"/>
      <c r="I116" s="433"/>
    </row>
    <row r="117" spans="2:9" s="31" customFormat="1" ht="24.95" customHeight="1" x14ac:dyDescent="0.55000000000000004">
      <c r="B117" s="434" t="s">
        <v>77</v>
      </c>
      <c r="C117" s="435"/>
      <c r="D117" s="435"/>
      <c r="E117" s="435"/>
      <c r="F117" s="435"/>
      <c r="G117" s="435"/>
      <c r="H117" s="435"/>
      <c r="I117" s="435"/>
    </row>
    <row r="118" spans="2:9" s="31" customFormat="1" ht="24.95" customHeight="1" x14ac:dyDescent="0.55000000000000004">
      <c r="B118" s="434" t="s">
        <v>531</v>
      </c>
      <c r="C118" s="435"/>
      <c r="D118" s="435"/>
      <c r="E118" s="435"/>
      <c r="F118" s="435"/>
      <c r="G118" s="435"/>
      <c r="H118" s="435"/>
      <c r="I118" s="435"/>
    </row>
    <row r="119" spans="2:9" s="31" customFormat="1" ht="24.95" customHeight="1" thickBot="1" x14ac:dyDescent="0.6">
      <c r="B119" s="87" t="s">
        <v>0</v>
      </c>
      <c r="E119" s="32"/>
      <c r="H119" s="32"/>
      <c r="I119" s="13" t="s">
        <v>23</v>
      </c>
    </row>
    <row r="120" spans="2:9" s="31" customFormat="1" ht="24.95" customHeight="1" thickTop="1" thickBot="1" x14ac:dyDescent="0.6">
      <c r="B120" s="14" t="s">
        <v>1</v>
      </c>
      <c r="C120" s="438" t="s">
        <v>15</v>
      </c>
      <c r="D120" s="439"/>
      <c r="E120" s="440"/>
      <c r="F120" s="438" t="s">
        <v>16</v>
      </c>
      <c r="G120" s="439"/>
      <c r="H120" s="440"/>
      <c r="I120" s="436" t="s">
        <v>2</v>
      </c>
    </row>
    <row r="121" spans="2:9" s="31" customFormat="1" ht="24.95" customHeight="1" thickTop="1" x14ac:dyDescent="0.55000000000000004">
      <c r="B121" s="454" t="s">
        <v>9</v>
      </c>
      <c r="C121" s="88" t="s">
        <v>3</v>
      </c>
      <c r="D121" s="89" t="s">
        <v>4</v>
      </c>
      <c r="E121" s="90" t="s">
        <v>5</v>
      </c>
      <c r="F121" s="88" t="s">
        <v>3</v>
      </c>
      <c r="G121" s="89" t="s">
        <v>4</v>
      </c>
      <c r="H121" s="90" t="s">
        <v>6</v>
      </c>
      <c r="I121" s="437"/>
    </row>
    <row r="122" spans="2:9" s="31" customFormat="1" ht="24.95" customHeight="1" thickBot="1" x14ac:dyDescent="0.6">
      <c r="B122" s="455"/>
      <c r="C122" s="91" t="s">
        <v>10</v>
      </c>
      <c r="D122" s="92" t="s">
        <v>11</v>
      </c>
      <c r="E122" s="93" t="s">
        <v>12</v>
      </c>
      <c r="F122" s="91" t="s">
        <v>10</v>
      </c>
      <c r="G122" s="92" t="s">
        <v>11</v>
      </c>
      <c r="H122" s="93" t="s">
        <v>12</v>
      </c>
      <c r="I122" s="16" t="s">
        <v>13</v>
      </c>
    </row>
    <row r="123" spans="2:9" s="31" customFormat="1" ht="23.1" customHeight="1" thickTop="1" x14ac:dyDescent="0.55000000000000004">
      <c r="B123" s="17">
        <v>1999</v>
      </c>
      <c r="C123" s="102">
        <v>683</v>
      </c>
      <c r="D123" s="121">
        <v>33</v>
      </c>
      <c r="E123" s="124">
        <f>C123/'1'!C9</f>
        <v>3.5931482923339153E-3</v>
      </c>
      <c r="F123" s="94">
        <v>270</v>
      </c>
      <c r="G123" s="95">
        <v>43</v>
      </c>
      <c r="H123" s="96">
        <f>F123/'1'!D9</f>
        <v>2.571918460659173E-3</v>
      </c>
      <c r="I123" s="97">
        <f t="shared" ref="I123:I132" si="3">C123-F123</f>
        <v>413</v>
      </c>
    </row>
    <row r="124" spans="2:9" s="31" customFormat="1" ht="23.1" customHeight="1" x14ac:dyDescent="0.55000000000000004">
      <c r="B124" s="19">
        <v>2000</v>
      </c>
      <c r="C124" s="108">
        <v>731</v>
      </c>
      <c r="D124" s="121">
        <v>34</v>
      </c>
      <c r="E124" s="124">
        <f>C124/'1'!C10</f>
        <v>2.515892109184899E-3</v>
      </c>
      <c r="F124" s="98">
        <v>349</v>
      </c>
      <c r="G124" s="99">
        <v>43</v>
      </c>
      <c r="H124" s="96">
        <f>F124/'1'!D10</f>
        <v>3.081949841045567E-3</v>
      </c>
      <c r="I124" s="97">
        <f t="shared" si="3"/>
        <v>382</v>
      </c>
    </row>
    <row r="125" spans="2:9" s="31" customFormat="1" ht="23.1" customHeight="1" x14ac:dyDescent="0.55000000000000004">
      <c r="B125" s="19">
        <v>2001</v>
      </c>
      <c r="C125" s="108">
        <v>743</v>
      </c>
      <c r="D125" s="105">
        <v>39</v>
      </c>
      <c r="E125" s="124">
        <f>C125/'1'!C11</f>
        <v>2.9148914467747884E-3</v>
      </c>
      <c r="F125" s="98">
        <v>507</v>
      </c>
      <c r="G125" s="99">
        <v>34</v>
      </c>
      <c r="H125" s="96">
        <f>F125/'1'!D11</f>
        <v>4.3358903969007365E-3</v>
      </c>
      <c r="I125" s="97">
        <f t="shared" si="3"/>
        <v>236</v>
      </c>
    </row>
    <row r="126" spans="2:9" s="31" customFormat="1" ht="23.1" customHeight="1" x14ac:dyDescent="0.55000000000000004">
      <c r="B126" s="19">
        <v>2002</v>
      </c>
      <c r="C126" s="98">
        <v>970</v>
      </c>
      <c r="D126" s="99">
        <v>34</v>
      </c>
      <c r="E126" s="124">
        <f>C126/'1'!C12</f>
        <v>3.5695754413209639E-3</v>
      </c>
      <c r="F126" s="108">
        <v>544</v>
      </c>
      <c r="G126" s="99">
        <v>35</v>
      </c>
      <c r="H126" s="96">
        <f>F126/'1'!D12</f>
        <v>4.4925633211935021E-3</v>
      </c>
      <c r="I126" s="101">
        <f t="shared" si="3"/>
        <v>426</v>
      </c>
    </row>
    <row r="127" spans="2:9" s="31" customFormat="1" ht="23.1" customHeight="1" x14ac:dyDescent="0.55000000000000004">
      <c r="B127" s="19">
        <v>2003</v>
      </c>
      <c r="C127" s="108">
        <v>1383</v>
      </c>
      <c r="D127" s="99">
        <v>31</v>
      </c>
      <c r="E127" s="124">
        <f>C127/'1'!C13</f>
        <v>3.9552255879930446E-3</v>
      </c>
      <c r="F127" s="108">
        <v>637</v>
      </c>
      <c r="G127" s="99">
        <v>39</v>
      </c>
      <c r="H127" s="96">
        <f>F127/'1'!D13</f>
        <v>4.0731244125301325E-3</v>
      </c>
      <c r="I127" s="101">
        <f t="shared" si="3"/>
        <v>746</v>
      </c>
    </row>
    <row r="128" spans="2:9" s="31" customFormat="1" ht="23.1" customHeight="1" x14ac:dyDescent="0.55000000000000004">
      <c r="B128" s="19">
        <v>2004</v>
      </c>
      <c r="C128" s="108">
        <v>1944</v>
      </c>
      <c r="D128" s="99">
        <v>33</v>
      </c>
      <c r="E128" s="100">
        <f>C128/'1'!C14</f>
        <v>4.1143640831253925E-3</v>
      </c>
      <c r="F128" s="108">
        <v>708</v>
      </c>
      <c r="G128" s="99">
        <v>42</v>
      </c>
      <c r="H128" s="100">
        <f>F128/'1'!D14</f>
        <v>3.9851625867532749E-3</v>
      </c>
      <c r="I128" s="101">
        <f t="shared" si="3"/>
        <v>1236</v>
      </c>
    </row>
    <row r="129" spans="2:9" s="31" customFormat="1" ht="23.1" customHeight="1" x14ac:dyDescent="0.55000000000000004">
      <c r="B129" s="19">
        <v>2005</v>
      </c>
      <c r="C129" s="108">
        <v>2659</v>
      </c>
      <c r="D129" s="99">
        <v>32</v>
      </c>
      <c r="E129" s="100">
        <f>C129/'1'!C15</f>
        <v>3.9267866214571789E-3</v>
      </c>
      <c r="F129" s="108">
        <v>478</v>
      </c>
      <c r="G129" s="99">
        <v>52</v>
      </c>
      <c r="H129" s="100">
        <f>F129/'1'!D15</f>
        <v>2.1436419490100233E-3</v>
      </c>
      <c r="I129" s="101">
        <f t="shared" si="3"/>
        <v>2181</v>
      </c>
    </row>
    <row r="130" spans="2:9" s="31" customFormat="1" ht="23.1" customHeight="1" x14ac:dyDescent="0.55000000000000004">
      <c r="B130" s="19">
        <v>2006</v>
      </c>
      <c r="C130" s="108">
        <v>4010</v>
      </c>
      <c r="D130" s="99">
        <v>30</v>
      </c>
      <c r="E130" s="100">
        <f>C130/'1'!C16</f>
        <v>5.0673605117402274E-3</v>
      </c>
      <c r="F130" s="108">
        <v>797</v>
      </c>
      <c r="G130" s="99">
        <v>44</v>
      </c>
      <c r="H130" s="100">
        <f>F130/'1'!D16</f>
        <v>3.0489437724271428E-3</v>
      </c>
      <c r="I130" s="101">
        <f t="shared" si="3"/>
        <v>3213</v>
      </c>
    </row>
    <row r="131" spans="2:9" s="31" customFormat="1" ht="23.1" customHeight="1" x14ac:dyDescent="0.55000000000000004">
      <c r="B131" s="19">
        <v>2007</v>
      </c>
      <c r="C131" s="108">
        <v>5540</v>
      </c>
      <c r="D131" s="99">
        <v>29</v>
      </c>
      <c r="E131" s="100">
        <f>C131/'1'!C17</f>
        <v>6.3357513640735453E-3</v>
      </c>
      <c r="F131" s="108">
        <v>950</v>
      </c>
      <c r="G131" s="99">
        <v>46</v>
      </c>
      <c r="H131" s="100">
        <f>F131/'1'!D17</f>
        <v>2.809919310948629E-3</v>
      </c>
      <c r="I131" s="101">
        <f t="shared" si="3"/>
        <v>4590</v>
      </c>
    </row>
    <row r="132" spans="2:9" s="31" customFormat="1" ht="23.1" customHeight="1" thickBot="1" x14ac:dyDescent="0.6">
      <c r="B132" s="24">
        <v>2008</v>
      </c>
      <c r="C132" s="109">
        <v>6209</v>
      </c>
      <c r="D132" s="110">
        <v>28</v>
      </c>
      <c r="E132" s="111">
        <f>C132/'1'!C18</f>
        <v>5.2820885389993208E-3</v>
      </c>
      <c r="F132" s="109">
        <v>478</v>
      </c>
      <c r="G132" s="110">
        <v>58</v>
      </c>
      <c r="H132" s="111">
        <f>F132/'1'!D18</f>
        <v>1.1071144844390195E-3</v>
      </c>
      <c r="I132" s="112">
        <f t="shared" si="3"/>
        <v>5731</v>
      </c>
    </row>
    <row r="133" spans="2:9" s="31" customFormat="1" ht="23.1" customHeight="1" thickTop="1" thickBot="1" x14ac:dyDescent="0.6">
      <c r="B133" s="48"/>
      <c r="C133" s="48"/>
      <c r="D133" s="113"/>
      <c r="E133" s="114"/>
      <c r="F133" s="48"/>
      <c r="G133" s="48"/>
      <c r="H133" s="115"/>
      <c r="I133" s="116"/>
    </row>
    <row r="134" spans="2:9" s="31" customFormat="1" ht="24.95" customHeight="1" thickBot="1" x14ac:dyDescent="0.6">
      <c r="B134" s="441" t="s">
        <v>532</v>
      </c>
      <c r="C134" s="442"/>
      <c r="D134" s="443"/>
      <c r="E134" s="117" t="s">
        <v>3</v>
      </c>
      <c r="F134" s="441" t="s">
        <v>533</v>
      </c>
      <c r="G134" s="442"/>
      <c r="H134" s="443"/>
      <c r="I134" s="117" t="s">
        <v>3</v>
      </c>
    </row>
    <row r="135" spans="2:9" s="29" customFormat="1" ht="18.95" customHeight="1" x14ac:dyDescent="0.2">
      <c r="B135" s="469" t="s">
        <v>79</v>
      </c>
      <c r="C135" s="470"/>
      <c r="D135" s="470"/>
      <c r="E135" s="122">
        <v>832</v>
      </c>
      <c r="F135" s="453" t="s">
        <v>547</v>
      </c>
      <c r="G135" s="445"/>
      <c r="H135" s="445"/>
      <c r="I135" s="122">
        <v>150</v>
      </c>
    </row>
    <row r="136" spans="2:9" s="29" customFormat="1" ht="18.95" customHeight="1" x14ac:dyDescent="0.2">
      <c r="B136" s="456" t="s">
        <v>80</v>
      </c>
      <c r="C136" s="457"/>
      <c r="D136" s="457"/>
      <c r="E136" s="118">
        <v>266</v>
      </c>
      <c r="F136" s="451" t="s">
        <v>75</v>
      </c>
      <c r="G136" s="458"/>
      <c r="H136" s="452"/>
      <c r="I136" s="118">
        <v>121</v>
      </c>
    </row>
    <row r="137" spans="2:9" s="29" customFormat="1" ht="18.95" customHeight="1" x14ac:dyDescent="0.2">
      <c r="B137" s="456" t="s">
        <v>236</v>
      </c>
      <c r="C137" s="457"/>
      <c r="D137" s="457"/>
      <c r="E137" s="118">
        <v>217</v>
      </c>
      <c r="F137" s="451" t="s">
        <v>548</v>
      </c>
      <c r="G137" s="458"/>
      <c r="H137" s="452"/>
      <c r="I137" s="118">
        <v>96</v>
      </c>
    </row>
    <row r="138" spans="2:9" s="29" customFormat="1" ht="18.95" customHeight="1" x14ac:dyDescent="0.2">
      <c r="B138" s="456" t="s">
        <v>549</v>
      </c>
      <c r="C138" s="457"/>
      <c r="D138" s="457"/>
      <c r="E138" s="118">
        <v>175</v>
      </c>
      <c r="F138" s="463" t="s">
        <v>550</v>
      </c>
      <c r="G138" s="464"/>
      <c r="H138" s="465"/>
      <c r="I138" s="118">
        <v>11</v>
      </c>
    </row>
    <row r="139" spans="2:9" s="29" customFormat="1" ht="18.95" customHeight="1" thickBot="1" x14ac:dyDescent="0.25">
      <c r="B139" s="459" t="s">
        <v>842</v>
      </c>
      <c r="C139" s="471"/>
      <c r="D139" s="472"/>
      <c r="E139" s="119">
        <v>148</v>
      </c>
      <c r="F139" s="466" t="s">
        <v>551</v>
      </c>
      <c r="G139" s="467"/>
      <c r="H139" s="468"/>
      <c r="I139" s="119">
        <v>9</v>
      </c>
    </row>
    <row r="140" spans="2:9" s="31" customFormat="1" ht="15" customHeight="1" x14ac:dyDescent="0.55000000000000004">
      <c r="E140" s="126"/>
      <c r="F140" s="127"/>
      <c r="G140" s="127"/>
      <c r="H140" s="126"/>
      <c r="I140" s="33"/>
    </row>
    <row r="141" spans="2:9" s="31" customFormat="1" ht="24.95" customHeight="1" x14ac:dyDescent="0.55000000000000004">
      <c r="B141" s="432" t="s">
        <v>78</v>
      </c>
      <c r="C141" s="433"/>
      <c r="D141" s="433"/>
      <c r="E141" s="433"/>
      <c r="F141" s="433"/>
      <c r="G141" s="433"/>
      <c r="H141" s="433"/>
      <c r="I141" s="433"/>
    </row>
    <row r="142" spans="2:9" s="31" customFormat="1" ht="24.95" customHeight="1" x14ac:dyDescent="0.55000000000000004">
      <c r="E142" s="32"/>
      <c r="H142" s="32"/>
      <c r="I142" s="33"/>
    </row>
    <row r="143" spans="2:9" s="31" customFormat="1" ht="24.95" customHeight="1" x14ac:dyDescent="0.55000000000000004">
      <c r="E143" s="32"/>
      <c r="H143" s="32"/>
      <c r="I143" s="33"/>
    </row>
    <row r="144" spans="2:9" s="31" customFormat="1" ht="24.95" customHeight="1" x14ac:dyDescent="0.55000000000000004">
      <c r="E144" s="32"/>
      <c r="H144" s="32"/>
      <c r="I144" s="33"/>
    </row>
    <row r="145" spans="2:9" s="31" customFormat="1" ht="24.95" customHeight="1" x14ac:dyDescent="0.55000000000000004">
      <c r="E145" s="32"/>
      <c r="H145" s="32"/>
      <c r="I145" s="33"/>
    </row>
    <row r="146" spans="2:9" s="31" customFormat="1" ht="24.95" customHeight="1" x14ac:dyDescent="0.55000000000000004">
      <c r="E146" s="32"/>
      <c r="H146" s="32"/>
      <c r="I146" s="33"/>
    </row>
    <row r="147" spans="2:9" s="31" customFormat="1" ht="24.95" customHeight="1" x14ac:dyDescent="0.55000000000000004">
      <c r="E147" s="32"/>
      <c r="H147" s="32"/>
      <c r="I147" s="33"/>
    </row>
    <row r="148" spans="2:9" s="31" customFormat="1" ht="24.95" customHeight="1" x14ac:dyDescent="0.55000000000000004">
      <c r="E148" s="32"/>
      <c r="H148" s="32"/>
      <c r="I148" s="33"/>
    </row>
    <row r="149" spans="2:9" s="31" customFormat="1" ht="24.95" customHeight="1" x14ac:dyDescent="0.55000000000000004">
      <c r="E149" s="32"/>
      <c r="H149" s="32"/>
      <c r="I149" s="33"/>
    </row>
    <row r="150" spans="2:9" s="31" customFormat="1" ht="24.95" customHeight="1" x14ac:dyDescent="0.55000000000000004">
      <c r="E150" s="32"/>
      <c r="F150" s="125" t="s">
        <v>7</v>
      </c>
      <c r="H150" s="32"/>
      <c r="I150" s="33"/>
    </row>
    <row r="151" spans="2:9" s="31" customFormat="1" ht="24.95" customHeight="1" x14ac:dyDescent="0.55000000000000004">
      <c r="E151" s="32"/>
      <c r="H151" s="32"/>
      <c r="I151" s="33"/>
    </row>
    <row r="152" spans="2:9" s="31" customFormat="1" ht="10.5" customHeight="1" x14ac:dyDescent="0.55000000000000004">
      <c r="E152" s="32"/>
      <c r="H152" s="32"/>
      <c r="I152" s="33"/>
    </row>
    <row r="153" spans="2:9" s="31" customFormat="1" ht="11.25" customHeight="1" x14ac:dyDescent="0.55000000000000004">
      <c r="E153" s="32"/>
      <c r="H153" s="32"/>
      <c r="I153" s="33"/>
    </row>
    <row r="154" spans="2:9" s="31" customFormat="1" ht="24.95" customHeight="1" x14ac:dyDescent="0.55000000000000004">
      <c r="B154" s="432" t="s">
        <v>715</v>
      </c>
      <c r="C154" s="433"/>
      <c r="D154" s="433"/>
      <c r="E154" s="433"/>
      <c r="F154" s="433"/>
      <c r="G154" s="433"/>
      <c r="H154" s="433"/>
      <c r="I154" s="433"/>
    </row>
    <row r="155" spans="2:9" s="31" customFormat="1" ht="24.95" customHeight="1" x14ac:dyDescent="0.55000000000000004">
      <c r="B155" s="434" t="s">
        <v>716</v>
      </c>
      <c r="C155" s="435"/>
      <c r="D155" s="435"/>
      <c r="E155" s="435"/>
      <c r="F155" s="435"/>
      <c r="G155" s="435"/>
      <c r="H155" s="435"/>
      <c r="I155" s="435"/>
    </row>
    <row r="156" spans="2:9" s="31" customFormat="1" ht="24.95" customHeight="1" x14ac:dyDescent="0.55000000000000004">
      <c r="B156" s="434" t="s">
        <v>531</v>
      </c>
      <c r="C156" s="435"/>
      <c r="D156" s="435"/>
      <c r="E156" s="435"/>
      <c r="F156" s="435"/>
      <c r="G156" s="435"/>
      <c r="H156" s="435"/>
      <c r="I156" s="435"/>
    </row>
    <row r="157" spans="2:9" s="31" customFormat="1" ht="24.95" customHeight="1" thickBot="1" x14ac:dyDescent="0.6">
      <c r="B157" s="87" t="s">
        <v>0</v>
      </c>
      <c r="E157" s="32"/>
      <c r="H157" s="32"/>
      <c r="I157" s="13" t="s">
        <v>23</v>
      </c>
    </row>
    <row r="158" spans="2:9" s="31" customFormat="1" ht="24.95" customHeight="1" thickTop="1" thickBot="1" x14ac:dyDescent="0.6">
      <c r="B158" s="14" t="s">
        <v>1</v>
      </c>
      <c r="C158" s="438" t="s">
        <v>15</v>
      </c>
      <c r="D158" s="439"/>
      <c r="E158" s="440"/>
      <c r="F158" s="438" t="s">
        <v>16</v>
      </c>
      <c r="G158" s="439"/>
      <c r="H158" s="440"/>
      <c r="I158" s="436" t="s">
        <v>2</v>
      </c>
    </row>
    <row r="159" spans="2:9" s="31" customFormat="1" ht="24.95" customHeight="1" thickTop="1" x14ac:dyDescent="0.55000000000000004">
      <c r="B159" s="454" t="s">
        <v>9</v>
      </c>
      <c r="C159" s="88" t="s">
        <v>3</v>
      </c>
      <c r="D159" s="89" t="s">
        <v>4</v>
      </c>
      <c r="E159" s="90" t="s">
        <v>5</v>
      </c>
      <c r="F159" s="88" t="s">
        <v>3</v>
      </c>
      <c r="G159" s="89" t="s">
        <v>4</v>
      </c>
      <c r="H159" s="90" t="s">
        <v>6</v>
      </c>
      <c r="I159" s="437"/>
    </row>
    <row r="160" spans="2:9" s="31" customFormat="1" ht="24.95" customHeight="1" thickBot="1" x14ac:dyDescent="0.6">
      <c r="B160" s="455"/>
      <c r="C160" s="91" t="s">
        <v>10</v>
      </c>
      <c r="D160" s="92" t="s">
        <v>11</v>
      </c>
      <c r="E160" s="93" t="s">
        <v>12</v>
      </c>
      <c r="F160" s="91" t="s">
        <v>10</v>
      </c>
      <c r="G160" s="92" t="s">
        <v>11</v>
      </c>
      <c r="H160" s="93" t="s">
        <v>12</v>
      </c>
      <c r="I160" s="16" t="s">
        <v>13</v>
      </c>
    </row>
    <row r="161" spans="2:9" s="31" customFormat="1" ht="24.75" customHeight="1" thickTop="1" x14ac:dyDescent="0.55000000000000004">
      <c r="B161" s="17">
        <v>1999</v>
      </c>
      <c r="C161" s="102">
        <v>576</v>
      </c>
      <c r="D161" s="121">
        <v>35</v>
      </c>
      <c r="E161" s="124">
        <f>C161/'1'!C9</f>
        <v>3.0302392626417795E-3</v>
      </c>
      <c r="F161" s="94">
        <v>325</v>
      </c>
      <c r="G161" s="95">
        <v>40</v>
      </c>
      <c r="H161" s="96">
        <f>F161/'1'!D9</f>
        <v>3.0958277767193752E-3</v>
      </c>
      <c r="I161" s="97">
        <f t="shared" ref="I161:I169" si="4">C161-F161</f>
        <v>251</v>
      </c>
    </row>
    <row r="162" spans="2:9" s="31" customFormat="1" ht="24.75" customHeight="1" x14ac:dyDescent="0.55000000000000004">
      <c r="B162" s="19">
        <v>2000</v>
      </c>
      <c r="C162" s="108">
        <v>415</v>
      </c>
      <c r="D162" s="121">
        <v>42</v>
      </c>
      <c r="E162" s="124">
        <f>C162/'1'!C10</f>
        <v>1.4283108417397171E-3</v>
      </c>
      <c r="F162" s="98">
        <v>392</v>
      </c>
      <c r="G162" s="99">
        <v>38</v>
      </c>
      <c r="H162" s="96">
        <f>F162/'1'!D10</f>
        <v>3.4616743200282588E-3</v>
      </c>
      <c r="I162" s="97">
        <f t="shared" si="4"/>
        <v>23</v>
      </c>
    </row>
    <row r="163" spans="2:9" s="31" customFormat="1" ht="24.75" customHeight="1" x14ac:dyDescent="0.55000000000000004">
      <c r="B163" s="19">
        <v>2001</v>
      </c>
      <c r="C163" s="108">
        <v>573</v>
      </c>
      <c r="D163" s="105">
        <v>41</v>
      </c>
      <c r="E163" s="124">
        <f>C163/'1'!C11</f>
        <v>2.2479580067321044E-3</v>
      </c>
      <c r="F163" s="98">
        <v>509</v>
      </c>
      <c r="G163" s="99">
        <v>33</v>
      </c>
      <c r="H163" s="96">
        <f>F163/'1'!D11</f>
        <v>4.3529945010305224E-3</v>
      </c>
      <c r="I163" s="97">
        <f t="shared" si="4"/>
        <v>64</v>
      </c>
    </row>
    <row r="164" spans="2:9" s="31" customFormat="1" ht="24.75" customHeight="1" x14ac:dyDescent="0.55000000000000004">
      <c r="B164" s="19">
        <v>2002</v>
      </c>
      <c r="C164" s="98">
        <v>708</v>
      </c>
      <c r="D164" s="99">
        <v>39</v>
      </c>
      <c r="E164" s="100">
        <f>C164/'1'!C12</f>
        <v>2.6054220746961261E-3</v>
      </c>
      <c r="F164" s="108">
        <v>445</v>
      </c>
      <c r="G164" s="99">
        <v>42</v>
      </c>
      <c r="H164" s="100">
        <f>F164/'1'!D12</f>
        <v>3.6749828638439493E-3</v>
      </c>
      <c r="I164" s="101">
        <f t="shared" si="4"/>
        <v>263</v>
      </c>
    </row>
    <row r="165" spans="2:9" s="31" customFormat="1" ht="24.75" customHeight="1" x14ac:dyDescent="0.55000000000000004">
      <c r="B165" s="19">
        <v>2003</v>
      </c>
      <c r="C165" s="98">
        <v>1032</v>
      </c>
      <c r="D165" s="99">
        <v>40</v>
      </c>
      <c r="E165" s="100">
        <f>C165/'1'!C13</f>
        <v>2.9514047771574997E-3</v>
      </c>
      <c r="F165" s="108">
        <v>574</v>
      </c>
      <c r="G165" s="99">
        <v>42</v>
      </c>
      <c r="H165" s="100">
        <f>F165/'1'!D13</f>
        <v>3.67028793217001E-3</v>
      </c>
      <c r="I165" s="101">
        <f t="shared" si="4"/>
        <v>458</v>
      </c>
    </row>
    <row r="166" spans="2:9" s="31" customFormat="1" ht="24.75" customHeight="1" x14ac:dyDescent="0.55000000000000004">
      <c r="B166" s="19">
        <v>2004</v>
      </c>
      <c r="C166" s="108">
        <v>1001</v>
      </c>
      <c r="D166" s="99">
        <v>42</v>
      </c>
      <c r="E166" s="100">
        <f>C166/'1'!C14</f>
        <v>2.1185588720208427E-3</v>
      </c>
      <c r="F166" s="108">
        <v>606</v>
      </c>
      <c r="G166" s="99">
        <v>46</v>
      </c>
      <c r="H166" s="100">
        <f>F166/'1'!D14</f>
        <v>3.4110289937464467E-3</v>
      </c>
      <c r="I166" s="101">
        <f t="shared" si="4"/>
        <v>395</v>
      </c>
    </row>
    <row r="167" spans="2:9" s="31" customFormat="1" ht="24.75" customHeight="1" x14ac:dyDescent="0.55000000000000004">
      <c r="B167" s="19">
        <v>2005</v>
      </c>
      <c r="C167" s="108">
        <v>1463</v>
      </c>
      <c r="D167" s="99">
        <v>41</v>
      </c>
      <c r="E167" s="100">
        <f>C167/'1'!C15</f>
        <v>2.1605448767175075E-3</v>
      </c>
      <c r="F167" s="108">
        <v>910</v>
      </c>
      <c r="G167" s="99">
        <v>41</v>
      </c>
      <c r="H167" s="100">
        <f>F167/'1'!D15</f>
        <v>4.0809919949772403E-3</v>
      </c>
      <c r="I167" s="101">
        <f t="shared" si="4"/>
        <v>553</v>
      </c>
    </row>
    <row r="168" spans="2:9" s="31" customFormat="1" ht="24.75" customHeight="1" x14ac:dyDescent="0.55000000000000004">
      <c r="B168" s="19">
        <v>2006</v>
      </c>
      <c r="C168" s="108">
        <v>1510</v>
      </c>
      <c r="D168" s="99">
        <v>40</v>
      </c>
      <c r="E168" s="100">
        <f>C168/'1'!C16</f>
        <v>1.9081581976877168E-3</v>
      </c>
      <c r="F168" s="108">
        <v>865</v>
      </c>
      <c r="G168" s="99">
        <v>42</v>
      </c>
      <c r="H168" s="100">
        <f>F168/'1'!D16</f>
        <v>3.3090795020696093E-3</v>
      </c>
      <c r="I168" s="101">
        <f t="shared" si="4"/>
        <v>645</v>
      </c>
    </row>
    <row r="169" spans="2:9" s="31" customFormat="1" ht="24.75" customHeight="1" x14ac:dyDescent="0.55000000000000004">
      <c r="B169" s="19">
        <v>2007</v>
      </c>
      <c r="C169" s="108">
        <v>1851</v>
      </c>
      <c r="D169" s="99">
        <v>38</v>
      </c>
      <c r="E169" s="100">
        <f>C169/'1'!C17</f>
        <v>2.1168728835559807E-3</v>
      </c>
      <c r="F169" s="108">
        <v>1097</v>
      </c>
      <c r="G169" s="99">
        <v>44</v>
      </c>
      <c r="H169" s="100">
        <f>F169/'1'!D17</f>
        <v>3.2447173516954165E-3</v>
      </c>
      <c r="I169" s="101">
        <f t="shared" si="4"/>
        <v>754</v>
      </c>
    </row>
    <row r="170" spans="2:9" s="31" customFormat="1" ht="24.75" customHeight="1" thickBot="1" x14ac:dyDescent="0.6">
      <c r="B170" s="24">
        <v>2008</v>
      </c>
      <c r="C170" s="109">
        <v>2617</v>
      </c>
      <c r="D170" s="110">
        <v>37</v>
      </c>
      <c r="E170" s="111">
        <f>C170/'1'!C18</f>
        <v>2.2263207773492067E-3</v>
      </c>
      <c r="F170" s="109">
        <v>1762</v>
      </c>
      <c r="G170" s="110">
        <v>41</v>
      </c>
      <c r="H170" s="111">
        <f>F170/'1'!D18</f>
        <v>4.0810370744383938E-3</v>
      </c>
      <c r="I170" s="112">
        <f>C170-F170</f>
        <v>855</v>
      </c>
    </row>
    <row r="171" spans="2:9" s="31" customFormat="1" ht="10.5" customHeight="1" thickTop="1" thickBot="1" x14ac:dyDescent="0.6">
      <c r="B171" s="29"/>
      <c r="C171" s="29"/>
      <c r="D171" s="29"/>
      <c r="E171" s="30"/>
      <c r="F171" s="29"/>
      <c r="G171" s="29"/>
      <c r="H171" s="120"/>
      <c r="I171" s="120"/>
    </row>
    <row r="172" spans="2:9" s="31" customFormat="1" ht="24.75" customHeight="1" thickBot="1" x14ac:dyDescent="0.6">
      <c r="B172" s="441" t="s">
        <v>532</v>
      </c>
      <c r="C172" s="442"/>
      <c r="D172" s="443"/>
      <c r="E172" s="117" t="s">
        <v>3</v>
      </c>
      <c r="F172" s="441" t="s">
        <v>533</v>
      </c>
      <c r="G172" s="442"/>
      <c r="H172" s="443"/>
      <c r="I172" s="117" t="s">
        <v>3</v>
      </c>
    </row>
    <row r="173" spans="2:9" s="31" customFormat="1" ht="24.75" customHeight="1" x14ac:dyDescent="0.55000000000000004">
      <c r="B173" s="444" t="s">
        <v>552</v>
      </c>
      <c r="C173" s="446"/>
      <c r="D173" s="446"/>
      <c r="E173" s="122">
        <v>167</v>
      </c>
      <c r="F173" s="453" t="s">
        <v>787</v>
      </c>
      <c r="G173" s="445"/>
      <c r="H173" s="445"/>
      <c r="I173" s="122">
        <v>214</v>
      </c>
    </row>
    <row r="174" spans="2:9" s="31" customFormat="1" ht="24.75" customHeight="1" x14ac:dyDescent="0.55000000000000004">
      <c r="B174" s="447" t="s">
        <v>786</v>
      </c>
      <c r="C174" s="448"/>
      <c r="D174" s="448"/>
      <c r="E174" s="118">
        <v>152</v>
      </c>
      <c r="F174" s="451" t="s">
        <v>554</v>
      </c>
      <c r="G174" s="452"/>
      <c r="H174" s="452"/>
      <c r="I174" s="118">
        <v>150</v>
      </c>
    </row>
    <row r="175" spans="2:9" s="31" customFormat="1" ht="24.75" customHeight="1" x14ac:dyDescent="0.55000000000000004">
      <c r="B175" s="447" t="s">
        <v>717</v>
      </c>
      <c r="C175" s="448"/>
      <c r="D175" s="448"/>
      <c r="E175" s="118">
        <v>134</v>
      </c>
      <c r="F175" s="451" t="s">
        <v>88</v>
      </c>
      <c r="G175" s="452"/>
      <c r="H175" s="452"/>
      <c r="I175" s="118">
        <v>112</v>
      </c>
    </row>
    <row r="176" spans="2:9" s="31" customFormat="1" ht="24.75" customHeight="1" x14ac:dyDescent="0.55000000000000004">
      <c r="B176" s="447" t="s">
        <v>218</v>
      </c>
      <c r="C176" s="448"/>
      <c r="D176" s="448"/>
      <c r="E176" s="118">
        <v>102</v>
      </c>
      <c r="F176" s="447" t="s">
        <v>555</v>
      </c>
      <c r="G176" s="448"/>
      <c r="H176" s="448"/>
      <c r="I176" s="128">
        <v>109</v>
      </c>
    </row>
    <row r="177" spans="2:9" s="31" customFormat="1" ht="24.75" customHeight="1" thickBot="1" x14ac:dyDescent="0.6">
      <c r="B177" s="459" t="s">
        <v>556</v>
      </c>
      <c r="C177" s="460"/>
      <c r="D177" s="461"/>
      <c r="E177" s="129">
        <v>94</v>
      </c>
      <c r="F177" s="459" t="s">
        <v>557</v>
      </c>
      <c r="G177" s="460"/>
      <c r="H177" s="460"/>
      <c r="I177" s="130">
        <v>90</v>
      </c>
    </row>
    <row r="178" spans="2:9" s="31" customFormat="1" ht="24.75" customHeight="1" x14ac:dyDescent="0.55000000000000004">
      <c r="E178" s="32"/>
      <c r="H178" s="32"/>
      <c r="I178" s="33"/>
    </row>
    <row r="179" spans="2:9" s="31" customFormat="1" ht="24.95" customHeight="1" x14ac:dyDescent="0.55000000000000004">
      <c r="B179" s="432" t="s">
        <v>81</v>
      </c>
      <c r="C179" s="433"/>
      <c r="D179" s="433"/>
      <c r="E179" s="433"/>
      <c r="F179" s="433"/>
      <c r="G179" s="433"/>
      <c r="H179" s="433"/>
      <c r="I179" s="433"/>
    </row>
    <row r="180" spans="2:9" s="31" customFormat="1" ht="24.95" customHeight="1" x14ac:dyDescent="0.55000000000000004">
      <c r="E180" s="32"/>
      <c r="H180" s="32"/>
      <c r="I180" s="33"/>
    </row>
    <row r="181" spans="2:9" s="31" customFormat="1" ht="24.95" customHeight="1" x14ac:dyDescent="0.55000000000000004">
      <c r="E181" s="32"/>
      <c r="H181" s="32"/>
      <c r="I181" s="33"/>
    </row>
    <row r="182" spans="2:9" s="31" customFormat="1" ht="24.95" customHeight="1" x14ac:dyDescent="0.55000000000000004">
      <c r="E182" s="32"/>
      <c r="H182" s="32"/>
      <c r="I182" s="33"/>
    </row>
    <row r="183" spans="2:9" s="31" customFormat="1" ht="24.95" customHeight="1" x14ac:dyDescent="0.55000000000000004">
      <c r="E183" s="32"/>
      <c r="H183" s="32"/>
      <c r="I183" s="33"/>
    </row>
    <row r="184" spans="2:9" s="31" customFormat="1" ht="24.95" customHeight="1" x14ac:dyDescent="0.55000000000000004">
      <c r="E184" s="32"/>
      <c r="H184" s="32"/>
      <c r="I184" s="33"/>
    </row>
    <row r="185" spans="2:9" s="31" customFormat="1" ht="24.95" customHeight="1" x14ac:dyDescent="0.55000000000000004">
      <c r="E185" s="32"/>
      <c r="H185" s="32"/>
      <c r="I185" s="33"/>
    </row>
    <row r="186" spans="2:9" s="31" customFormat="1" ht="24.95" customHeight="1" x14ac:dyDescent="0.55000000000000004">
      <c r="E186" s="32"/>
      <c r="H186" s="32"/>
      <c r="I186" s="33"/>
    </row>
    <row r="187" spans="2:9" s="31" customFormat="1" ht="24.95" customHeight="1" x14ac:dyDescent="0.55000000000000004">
      <c r="E187" s="32"/>
      <c r="H187" s="32"/>
      <c r="I187" s="33"/>
    </row>
    <row r="188" spans="2:9" s="31" customFormat="1" ht="24.95" customHeight="1" x14ac:dyDescent="0.55000000000000004">
      <c r="E188" s="32"/>
      <c r="F188" s="125" t="s">
        <v>7</v>
      </c>
      <c r="H188" s="32"/>
      <c r="I188" s="33"/>
    </row>
    <row r="189" spans="2:9" s="31" customFormat="1" ht="24.95" customHeight="1" x14ac:dyDescent="0.55000000000000004">
      <c r="E189" s="32"/>
      <c r="H189" s="32"/>
      <c r="I189" s="33"/>
    </row>
    <row r="190" spans="2:9" s="31" customFormat="1" ht="10.5" customHeight="1" x14ac:dyDescent="0.55000000000000004">
      <c r="E190" s="32"/>
      <c r="H190" s="32"/>
      <c r="I190" s="33"/>
    </row>
    <row r="191" spans="2:9" s="31" customFormat="1" ht="24.95" customHeight="1" x14ac:dyDescent="0.55000000000000004">
      <c r="E191" s="32"/>
      <c r="H191" s="32"/>
      <c r="I191" s="33"/>
    </row>
    <row r="192" spans="2:9" s="31" customFormat="1" ht="24.95" customHeight="1" x14ac:dyDescent="0.55000000000000004">
      <c r="E192" s="32"/>
      <c r="H192" s="32"/>
      <c r="I192" s="33"/>
    </row>
    <row r="193" spans="5:9" s="31" customFormat="1" ht="24.95" customHeight="1" x14ac:dyDescent="0.55000000000000004">
      <c r="E193" s="32"/>
      <c r="H193" s="32"/>
      <c r="I193" s="33"/>
    </row>
    <row r="194" spans="5:9" s="31" customFormat="1" ht="24.95" customHeight="1" x14ac:dyDescent="0.55000000000000004">
      <c r="E194" s="32"/>
      <c r="H194" s="32"/>
      <c r="I194" s="33"/>
    </row>
    <row r="195" spans="5:9" s="31" customFormat="1" ht="24.95" customHeight="1" x14ac:dyDescent="0.55000000000000004">
      <c r="E195" s="32"/>
      <c r="H195" s="32"/>
      <c r="I195" s="33"/>
    </row>
    <row r="196" spans="5:9" s="31" customFormat="1" ht="24.95" customHeight="1" x14ac:dyDescent="0.55000000000000004">
      <c r="E196" s="32"/>
      <c r="H196" s="32"/>
      <c r="I196" s="33"/>
    </row>
    <row r="197" spans="5:9" s="31" customFormat="1" ht="24.95" customHeight="1" x14ac:dyDescent="0.55000000000000004">
      <c r="E197" s="32"/>
      <c r="H197" s="32"/>
      <c r="I197" s="33"/>
    </row>
    <row r="198" spans="5:9" s="31" customFormat="1" ht="24.95" customHeight="1" x14ac:dyDescent="0.55000000000000004">
      <c r="E198" s="32"/>
      <c r="H198" s="32"/>
      <c r="I198" s="33"/>
    </row>
    <row r="199" spans="5:9" s="31" customFormat="1" ht="24.95" customHeight="1" x14ac:dyDescent="0.55000000000000004">
      <c r="E199" s="32"/>
      <c r="H199" s="32"/>
      <c r="I199" s="33"/>
    </row>
    <row r="200" spans="5:9" s="31" customFormat="1" ht="24.95" customHeight="1" x14ac:dyDescent="0.55000000000000004">
      <c r="E200" s="32"/>
      <c r="H200" s="32"/>
      <c r="I200" s="33"/>
    </row>
    <row r="201" spans="5:9" s="31" customFormat="1" ht="24.95" customHeight="1" x14ac:dyDescent="0.55000000000000004">
      <c r="E201" s="32"/>
      <c r="H201" s="32"/>
      <c r="I201" s="33"/>
    </row>
    <row r="202" spans="5:9" s="31" customFormat="1" ht="24.95" customHeight="1" x14ac:dyDescent="0.55000000000000004">
      <c r="E202" s="32"/>
      <c r="H202" s="32"/>
      <c r="I202" s="33"/>
    </row>
    <row r="203" spans="5:9" s="31" customFormat="1" ht="24.95" customHeight="1" x14ac:dyDescent="0.55000000000000004">
      <c r="E203" s="32"/>
      <c r="H203" s="32"/>
      <c r="I203" s="33"/>
    </row>
    <row r="204" spans="5:9" s="31" customFormat="1" ht="24.95" customHeight="1" x14ac:dyDescent="0.55000000000000004">
      <c r="E204" s="32"/>
      <c r="H204" s="32"/>
      <c r="I204" s="33"/>
    </row>
    <row r="205" spans="5:9" s="31" customFormat="1" ht="24.95" customHeight="1" x14ac:dyDescent="0.55000000000000004">
      <c r="E205" s="32"/>
      <c r="H205" s="32"/>
      <c r="I205" s="33"/>
    </row>
    <row r="206" spans="5:9" s="31" customFormat="1" ht="24.95" customHeight="1" x14ac:dyDescent="0.55000000000000004">
      <c r="E206" s="32"/>
      <c r="H206" s="32"/>
      <c r="I206" s="33"/>
    </row>
    <row r="207" spans="5:9" s="31" customFormat="1" ht="24.95" customHeight="1" x14ac:dyDescent="0.55000000000000004">
      <c r="E207" s="32"/>
      <c r="H207" s="32"/>
      <c r="I207" s="33"/>
    </row>
    <row r="208" spans="5:9" s="31" customFormat="1" ht="24.95" customHeight="1" x14ac:dyDescent="0.55000000000000004">
      <c r="E208" s="32"/>
      <c r="H208" s="32"/>
      <c r="I208" s="33"/>
    </row>
    <row r="209" spans="5:9" s="31" customFormat="1" ht="24.95" customHeight="1" x14ac:dyDescent="0.55000000000000004">
      <c r="E209" s="32"/>
      <c r="H209" s="32"/>
      <c r="I209" s="33"/>
    </row>
    <row r="210" spans="5:9" s="31" customFormat="1" ht="24.95" customHeight="1" x14ac:dyDescent="0.55000000000000004">
      <c r="E210" s="32"/>
      <c r="H210" s="32"/>
      <c r="I210" s="33"/>
    </row>
    <row r="211" spans="5:9" s="31" customFormat="1" ht="24.95" customHeight="1" x14ac:dyDescent="0.55000000000000004">
      <c r="E211" s="32"/>
      <c r="H211" s="32"/>
      <c r="I211" s="33"/>
    </row>
    <row r="212" spans="5:9" s="31" customFormat="1" ht="24.95" customHeight="1" x14ac:dyDescent="0.55000000000000004">
      <c r="E212" s="32"/>
      <c r="H212" s="32"/>
      <c r="I212" s="33"/>
    </row>
    <row r="213" spans="5:9" s="31" customFormat="1" ht="24.95" customHeight="1" x14ac:dyDescent="0.55000000000000004">
      <c r="E213" s="32"/>
      <c r="H213" s="32"/>
      <c r="I213" s="33"/>
    </row>
    <row r="214" spans="5:9" s="31" customFormat="1" ht="24.95" customHeight="1" x14ac:dyDescent="0.55000000000000004">
      <c r="E214" s="32"/>
      <c r="H214" s="32"/>
      <c r="I214" s="33"/>
    </row>
    <row r="215" spans="5:9" s="31" customFormat="1" ht="24.95" customHeight="1" x14ac:dyDescent="0.55000000000000004">
      <c r="E215" s="32"/>
      <c r="H215" s="32"/>
      <c r="I215" s="33"/>
    </row>
    <row r="216" spans="5:9" s="31" customFormat="1" ht="24.95" customHeight="1" x14ac:dyDescent="0.55000000000000004">
      <c r="E216" s="32"/>
      <c r="H216" s="32"/>
      <c r="I216" s="33"/>
    </row>
    <row r="217" spans="5:9" s="31" customFormat="1" ht="24.95" customHeight="1" x14ac:dyDescent="0.55000000000000004">
      <c r="E217" s="32"/>
      <c r="H217" s="32"/>
      <c r="I217" s="33"/>
    </row>
    <row r="218" spans="5:9" s="31" customFormat="1" ht="24.95" customHeight="1" x14ac:dyDescent="0.55000000000000004">
      <c r="E218" s="32"/>
      <c r="H218" s="32"/>
      <c r="I218" s="33"/>
    </row>
    <row r="219" spans="5:9" s="31" customFormat="1" ht="24.95" customHeight="1" x14ac:dyDescent="0.55000000000000004">
      <c r="E219" s="32"/>
      <c r="H219" s="32"/>
      <c r="I219" s="33"/>
    </row>
    <row r="220" spans="5:9" s="31" customFormat="1" ht="24.95" customHeight="1" x14ac:dyDescent="0.55000000000000004">
      <c r="E220" s="32"/>
      <c r="H220" s="32"/>
      <c r="I220" s="33"/>
    </row>
    <row r="221" spans="5:9" s="31" customFormat="1" ht="24.95" customHeight="1" x14ac:dyDescent="0.55000000000000004">
      <c r="E221" s="32"/>
      <c r="H221" s="32"/>
      <c r="I221" s="33"/>
    </row>
    <row r="222" spans="5:9" s="31" customFormat="1" ht="24.95" customHeight="1" x14ac:dyDescent="0.55000000000000004">
      <c r="E222" s="32"/>
      <c r="H222" s="32"/>
      <c r="I222" s="33"/>
    </row>
    <row r="223" spans="5:9" s="31" customFormat="1" ht="24.95" customHeight="1" x14ac:dyDescent="0.55000000000000004">
      <c r="E223" s="32"/>
      <c r="H223" s="32"/>
      <c r="I223" s="33"/>
    </row>
    <row r="224" spans="5:9" s="31" customFormat="1" ht="24.95" customHeight="1" x14ac:dyDescent="0.55000000000000004">
      <c r="E224" s="32"/>
      <c r="H224" s="32"/>
      <c r="I224" s="33"/>
    </row>
    <row r="225" spans="5:9" s="31" customFormat="1" ht="24.95" customHeight="1" x14ac:dyDescent="0.55000000000000004">
      <c r="E225" s="32"/>
      <c r="H225" s="32"/>
      <c r="I225" s="33"/>
    </row>
  </sheetData>
  <dataConsolidate>
    <dataRefs count="1">
      <dataRef name="a26$e26"/>
    </dataRefs>
  </dataConsolidate>
  <mergeCells count="100">
    <mergeCell ref="B179:I179"/>
    <mergeCell ref="B27:I27"/>
    <mergeCell ref="B65:I65"/>
    <mergeCell ref="B103:I103"/>
    <mergeCell ref="B141:I141"/>
    <mergeCell ref="B155:I155"/>
    <mergeCell ref="B156:I156"/>
    <mergeCell ref="B80:I80"/>
    <mergeCell ref="B116:I116"/>
    <mergeCell ref="B117:I117"/>
    <mergeCell ref="F82:H82"/>
    <mergeCell ref="I120:I121"/>
    <mergeCell ref="B99:D99"/>
    <mergeCell ref="B121:B122"/>
    <mergeCell ref="F99:H99"/>
    <mergeCell ref="B83:B84"/>
    <mergeCell ref="F174:H174"/>
    <mergeCell ref="B174:D174"/>
    <mergeCell ref="F158:H158"/>
    <mergeCell ref="B138:D138"/>
    <mergeCell ref="F138:H138"/>
    <mergeCell ref="B154:I154"/>
    <mergeCell ref="I158:I159"/>
    <mergeCell ref="F139:H139"/>
    <mergeCell ref="B139:D139"/>
    <mergeCell ref="F176:H176"/>
    <mergeCell ref="B176:D176"/>
    <mergeCell ref="B177:D177"/>
    <mergeCell ref="F177:H177"/>
    <mergeCell ref="B175:D175"/>
    <mergeCell ref="F175:H175"/>
    <mergeCell ref="F58:H58"/>
    <mergeCell ref="F59:H59"/>
    <mergeCell ref="B61:D61"/>
    <mergeCell ref="F61:H61"/>
    <mergeCell ref="F25:H25"/>
    <mergeCell ref="B25:D25"/>
    <mergeCell ref="F60:H60"/>
    <mergeCell ref="B59:D59"/>
    <mergeCell ref="B60:D60"/>
    <mergeCell ref="F44:H44"/>
    <mergeCell ref="C44:E44"/>
    <mergeCell ref="B41:I41"/>
    <mergeCell ref="B42:I42"/>
    <mergeCell ref="B58:D58"/>
    <mergeCell ref="I44:I45"/>
    <mergeCell ref="B45:B46"/>
    <mergeCell ref="F22:H22"/>
    <mergeCell ref="B22:D22"/>
    <mergeCell ref="B23:D23"/>
    <mergeCell ref="B24:D24"/>
    <mergeCell ref="F24:H24"/>
    <mergeCell ref="F23:H23"/>
    <mergeCell ref="F136:H136"/>
    <mergeCell ref="B78:I78"/>
    <mergeCell ref="B79:I79"/>
    <mergeCell ref="F63:H63"/>
    <mergeCell ref="B62:D62"/>
    <mergeCell ref="B63:D63"/>
    <mergeCell ref="F62:H62"/>
    <mergeCell ref="I82:I83"/>
    <mergeCell ref="F97:H97"/>
    <mergeCell ref="F98:H98"/>
    <mergeCell ref="C82:E82"/>
    <mergeCell ref="B101:D101"/>
    <mergeCell ref="B135:D135"/>
    <mergeCell ref="F135:H135"/>
    <mergeCell ref="B173:D173"/>
    <mergeCell ref="F173:H173"/>
    <mergeCell ref="B172:D172"/>
    <mergeCell ref="F172:H172"/>
    <mergeCell ref="B159:B160"/>
    <mergeCell ref="C158:E158"/>
    <mergeCell ref="B97:D97"/>
    <mergeCell ref="F134:H134"/>
    <mergeCell ref="F96:H96"/>
    <mergeCell ref="C120:E120"/>
    <mergeCell ref="F120:H120"/>
    <mergeCell ref="B98:D98"/>
    <mergeCell ref="F101:H101"/>
    <mergeCell ref="B100:D100"/>
    <mergeCell ref="F100:H100"/>
    <mergeCell ref="B96:D96"/>
    <mergeCell ref="B134:D134"/>
    <mergeCell ref="B118:I118"/>
    <mergeCell ref="B137:D137"/>
    <mergeCell ref="B136:D136"/>
    <mergeCell ref="F137:H137"/>
    <mergeCell ref="B2:I2"/>
    <mergeCell ref="B3:I3"/>
    <mergeCell ref="B4:I4"/>
    <mergeCell ref="B40:I40"/>
    <mergeCell ref="I6:I7"/>
    <mergeCell ref="C6:E6"/>
    <mergeCell ref="B20:D20"/>
    <mergeCell ref="F21:H21"/>
    <mergeCell ref="F20:H20"/>
    <mergeCell ref="F6:H6"/>
    <mergeCell ref="B7:B8"/>
    <mergeCell ref="B21:D21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8" orientation="portrait" horizontalDpi="4294967294" r:id="rId1"/>
  <headerFooter alignWithMargins="0"/>
  <rowBreaks count="6" manualBreakCount="6">
    <brk id="38" max="9" man="1"/>
    <brk id="76" max="9" man="1"/>
    <brk id="114" max="9" man="1"/>
    <brk id="152" max="9" man="1"/>
    <brk id="190" max="9" man="1"/>
    <brk id="639" max="16383" man="1"/>
  </rowBreaks>
  <colBreaks count="1" manualBreakCount="1">
    <brk id="1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8">
    <tabColor rgb="FF5B9BD5"/>
  </sheetPr>
  <dimension ref="B1:K409"/>
  <sheetViews>
    <sheetView showGridLines="0" rightToLeft="1" view="pageBreakPreview" zoomScaleNormal="100" zoomScaleSheetLayoutView="100" workbookViewId="0">
      <selection activeCell="K1" sqref="K1"/>
    </sheetView>
  </sheetViews>
  <sheetFormatPr defaultRowHeight="14.25" x14ac:dyDescent="0.2"/>
  <cols>
    <col min="1" max="1" width="2.140625" style="84" customWidth="1"/>
    <col min="2" max="2" width="13.28515625" style="84" customWidth="1"/>
    <col min="3" max="3" width="9.42578125" style="84" customWidth="1"/>
    <col min="4" max="4" width="9.28515625" style="84" customWidth="1"/>
    <col min="5" max="5" width="12.7109375" style="85" customWidth="1"/>
    <col min="6" max="6" width="9.42578125" style="84" customWidth="1"/>
    <col min="7" max="7" width="9.140625" style="84"/>
    <col min="8" max="8" width="12.7109375" style="85" customWidth="1"/>
    <col min="9" max="9" width="20.7109375" style="86" customWidth="1"/>
    <col min="10" max="10" width="9.140625" style="153" hidden="1" customWidth="1"/>
    <col min="11" max="11" width="1.5703125" style="153" customWidth="1"/>
    <col min="12" max="12" width="0" style="84" hidden="1" customWidth="1"/>
    <col min="13" max="13" width="1.5703125" style="84" customWidth="1"/>
    <col min="14" max="16384" width="9.140625" style="84"/>
  </cols>
  <sheetData>
    <row r="1" spans="2:11" s="134" customFormat="1" ht="11.25" customHeight="1" x14ac:dyDescent="0.2">
      <c r="E1" s="135"/>
      <c r="H1" s="135"/>
      <c r="I1" s="136"/>
      <c r="K1" s="137"/>
    </row>
    <row r="2" spans="2:11" s="134" customFormat="1" ht="24.95" customHeight="1" x14ac:dyDescent="0.2">
      <c r="B2" s="473" t="s">
        <v>82</v>
      </c>
      <c r="C2" s="474"/>
      <c r="D2" s="474"/>
      <c r="E2" s="474"/>
      <c r="F2" s="474"/>
      <c r="G2" s="474"/>
      <c r="H2" s="474"/>
      <c r="I2" s="474"/>
      <c r="J2" s="137"/>
      <c r="K2" s="137"/>
    </row>
    <row r="3" spans="2:11" s="134" customFormat="1" ht="24.95" customHeight="1" x14ac:dyDescent="0.2">
      <c r="B3" s="485" t="s">
        <v>83</v>
      </c>
      <c r="C3" s="486"/>
      <c r="D3" s="486"/>
      <c r="E3" s="486"/>
      <c r="F3" s="486"/>
      <c r="G3" s="486"/>
      <c r="H3" s="486"/>
      <c r="I3" s="486"/>
      <c r="J3" s="137"/>
      <c r="K3" s="137"/>
    </row>
    <row r="4" spans="2:11" s="134" customFormat="1" ht="24.95" customHeight="1" x14ac:dyDescent="0.2">
      <c r="B4" s="485" t="s">
        <v>531</v>
      </c>
      <c r="C4" s="486"/>
      <c r="D4" s="486"/>
      <c r="E4" s="486"/>
      <c r="F4" s="486"/>
      <c r="G4" s="486"/>
      <c r="H4" s="486"/>
      <c r="I4" s="486"/>
      <c r="J4" s="137"/>
      <c r="K4" s="137"/>
    </row>
    <row r="5" spans="2:11" s="9" customFormat="1" ht="24.95" customHeight="1" thickBot="1" x14ac:dyDescent="0.3">
      <c r="B5" s="52" t="s">
        <v>0</v>
      </c>
      <c r="E5" s="10"/>
      <c r="H5" s="10"/>
      <c r="I5" s="3" t="s">
        <v>23</v>
      </c>
      <c r="J5" s="138"/>
      <c r="K5" s="138"/>
    </row>
    <row r="6" spans="2:11" s="134" customFormat="1" ht="24.95" customHeight="1" thickTop="1" thickBot="1" x14ac:dyDescent="0.25">
      <c r="B6" s="4" t="s">
        <v>1</v>
      </c>
      <c r="C6" s="478" t="s">
        <v>15</v>
      </c>
      <c r="D6" s="479"/>
      <c r="E6" s="480"/>
      <c r="F6" s="478" t="s">
        <v>16</v>
      </c>
      <c r="G6" s="479"/>
      <c r="H6" s="480"/>
      <c r="I6" s="481" t="s">
        <v>2</v>
      </c>
      <c r="J6" s="137"/>
      <c r="K6" s="137"/>
    </row>
    <row r="7" spans="2:11" s="134" customFormat="1" ht="24.95" customHeight="1" thickTop="1" x14ac:dyDescent="0.2">
      <c r="B7" s="483" t="s">
        <v>9</v>
      </c>
      <c r="C7" s="53" t="s">
        <v>3</v>
      </c>
      <c r="D7" s="54" t="s">
        <v>4</v>
      </c>
      <c r="E7" s="55" t="s">
        <v>5</v>
      </c>
      <c r="F7" s="53" t="s">
        <v>3</v>
      </c>
      <c r="G7" s="54" t="s">
        <v>4</v>
      </c>
      <c r="H7" s="55" t="s">
        <v>6</v>
      </c>
      <c r="I7" s="482"/>
      <c r="J7" s="137"/>
      <c r="K7" s="137"/>
    </row>
    <row r="8" spans="2:11" s="134" customFormat="1" ht="24.95" customHeight="1" thickBot="1" x14ac:dyDescent="0.25">
      <c r="B8" s="484"/>
      <c r="C8" s="56" t="s">
        <v>10</v>
      </c>
      <c r="D8" s="57" t="s">
        <v>11</v>
      </c>
      <c r="E8" s="58" t="s">
        <v>12</v>
      </c>
      <c r="F8" s="56" t="s">
        <v>10</v>
      </c>
      <c r="G8" s="57" t="s">
        <v>11</v>
      </c>
      <c r="H8" s="58" t="s">
        <v>12</v>
      </c>
      <c r="I8" s="5" t="s">
        <v>13</v>
      </c>
      <c r="J8" s="137"/>
      <c r="K8" s="137"/>
    </row>
    <row r="9" spans="2:11" s="134" customFormat="1" ht="23.1" customHeight="1" thickTop="1" x14ac:dyDescent="0.2">
      <c r="B9" s="6">
        <v>1999</v>
      </c>
      <c r="C9" s="59">
        <v>1421</v>
      </c>
      <c r="D9" s="77">
        <v>26</v>
      </c>
      <c r="E9" s="61">
        <f>C9/'1'!C9</f>
        <v>7.4756423475936954E-3</v>
      </c>
      <c r="F9" s="59">
        <v>769</v>
      </c>
      <c r="G9" s="60">
        <v>29</v>
      </c>
      <c r="H9" s="61">
        <f>F9/'1'!D9</f>
        <v>7.3252048009144598E-3</v>
      </c>
      <c r="I9" s="62">
        <f t="shared" ref="I9:I17" si="0">C9-F9</f>
        <v>652</v>
      </c>
      <c r="J9" s="137"/>
      <c r="K9" s="137"/>
    </row>
    <row r="10" spans="2:11" s="134" customFormat="1" ht="23.1" customHeight="1" x14ac:dyDescent="0.2">
      <c r="B10" s="7">
        <v>2000</v>
      </c>
      <c r="C10" s="63">
        <v>1455</v>
      </c>
      <c r="D10" s="64">
        <v>31</v>
      </c>
      <c r="E10" s="61">
        <f>C10/'1'!C10</f>
        <v>5.0076922282681641E-3</v>
      </c>
      <c r="F10" s="63">
        <v>757</v>
      </c>
      <c r="G10" s="64">
        <v>28</v>
      </c>
      <c r="H10" s="61">
        <f>F10/'1'!D10</f>
        <v>6.6849169904627343E-3</v>
      </c>
      <c r="I10" s="62">
        <f t="shared" si="0"/>
        <v>698</v>
      </c>
      <c r="J10" s="137"/>
      <c r="K10" s="137"/>
    </row>
    <row r="11" spans="2:11" s="134" customFormat="1" ht="23.1" customHeight="1" x14ac:dyDescent="0.2">
      <c r="B11" s="7">
        <v>2001</v>
      </c>
      <c r="C11" s="63">
        <v>1768</v>
      </c>
      <c r="D11" s="64">
        <v>26</v>
      </c>
      <c r="E11" s="61">
        <f>C11/'1'!C11</f>
        <v>6.9361077764439113E-3</v>
      </c>
      <c r="F11" s="63">
        <v>696</v>
      </c>
      <c r="G11" s="64">
        <v>30</v>
      </c>
      <c r="H11" s="61">
        <f>F11/'1'!D11</f>
        <v>5.9522282371655081E-3</v>
      </c>
      <c r="I11" s="62">
        <f t="shared" si="0"/>
        <v>1072</v>
      </c>
      <c r="J11" s="137"/>
      <c r="K11" s="137"/>
    </row>
    <row r="12" spans="2:11" s="134" customFormat="1" ht="23.1" customHeight="1" x14ac:dyDescent="0.2">
      <c r="B12" s="6">
        <v>2002</v>
      </c>
      <c r="C12" s="59">
        <v>1757</v>
      </c>
      <c r="D12" s="60">
        <v>30</v>
      </c>
      <c r="E12" s="61">
        <f>C12/'1'!C12</f>
        <v>6.465715515877251E-3</v>
      </c>
      <c r="F12" s="59">
        <v>815</v>
      </c>
      <c r="G12" s="60">
        <v>29</v>
      </c>
      <c r="H12" s="61">
        <f>F12/'1'!D12</f>
        <v>6.730586593332177E-3</v>
      </c>
      <c r="I12" s="68">
        <f t="shared" si="0"/>
        <v>942</v>
      </c>
      <c r="J12" s="137"/>
      <c r="K12" s="137"/>
    </row>
    <row r="13" spans="2:11" s="134" customFormat="1" ht="23.1" customHeight="1" x14ac:dyDescent="0.2">
      <c r="B13" s="7">
        <v>2003</v>
      </c>
      <c r="C13" s="63">
        <v>3427</v>
      </c>
      <c r="D13" s="64">
        <v>24</v>
      </c>
      <c r="E13" s="65">
        <f>C13/'1'!C13</f>
        <v>9.8008373753088688E-3</v>
      </c>
      <c r="F13" s="63">
        <v>1277</v>
      </c>
      <c r="G13" s="64">
        <v>28</v>
      </c>
      <c r="H13" s="65">
        <f>F13/'1'!D13</f>
        <v>8.1654315146012235E-3</v>
      </c>
      <c r="I13" s="66">
        <f t="shared" si="0"/>
        <v>2150</v>
      </c>
      <c r="J13" s="137"/>
      <c r="K13" s="137"/>
    </row>
    <row r="14" spans="2:11" s="134" customFormat="1" ht="23.1" customHeight="1" x14ac:dyDescent="0.2">
      <c r="B14" s="7">
        <v>2004</v>
      </c>
      <c r="C14" s="70">
        <v>4484</v>
      </c>
      <c r="D14" s="64">
        <v>24</v>
      </c>
      <c r="E14" s="65">
        <f>C14/'1'!C14</f>
        <v>9.4901278542871715E-3</v>
      </c>
      <c r="F14" s="70">
        <v>1635</v>
      </c>
      <c r="G14" s="64">
        <v>23</v>
      </c>
      <c r="H14" s="65">
        <f>F14/'1'!D14</f>
        <v>9.2030237702565021E-3</v>
      </c>
      <c r="I14" s="66">
        <f t="shared" si="0"/>
        <v>2849</v>
      </c>
      <c r="J14" s="137"/>
      <c r="K14" s="137"/>
    </row>
    <row r="15" spans="2:11" s="134" customFormat="1" ht="23.1" customHeight="1" x14ac:dyDescent="0.2">
      <c r="B15" s="7">
        <v>2005</v>
      </c>
      <c r="C15" s="70">
        <v>7666</v>
      </c>
      <c r="D15" s="64">
        <v>22</v>
      </c>
      <c r="E15" s="65">
        <f>C15/'1'!C15</f>
        <v>1.1321077939108963E-2</v>
      </c>
      <c r="F15" s="70">
        <v>2989</v>
      </c>
      <c r="G15" s="64">
        <v>20</v>
      </c>
      <c r="H15" s="65">
        <f>F15/'1'!D15</f>
        <v>1.3404489091194474E-2</v>
      </c>
      <c r="I15" s="66">
        <f t="shared" si="0"/>
        <v>4677</v>
      </c>
      <c r="J15" s="137"/>
      <c r="K15" s="137"/>
    </row>
    <row r="16" spans="2:11" s="134" customFormat="1" ht="23.1" customHeight="1" x14ac:dyDescent="0.2">
      <c r="B16" s="7">
        <v>2006</v>
      </c>
      <c r="C16" s="70">
        <v>10320</v>
      </c>
      <c r="D16" s="64">
        <v>21</v>
      </c>
      <c r="E16" s="65">
        <f>C16/'1'!C16</f>
        <v>1.3041187152408765E-2</v>
      </c>
      <c r="F16" s="70">
        <v>2814</v>
      </c>
      <c r="G16" s="64">
        <v>23</v>
      </c>
      <c r="H16" s="65">
        <f>F16/'1'!D16</f>
        <v>1.0765028576675006E-2</v>
      </c>
      <c r="I16" s="66">
        <f t="shared" si="0"/>
        <v>7506</v>
      </c>
      <c r="J16" s="137"/>
      <c r="K16" s="137"/>
    </row>
    <row r="17" spans="2:11" s="134" customFormat="1" ht="23.1" customHeight="1" x14ac:dyDescent="0.2">
      <c r="B17" s="7">
        <v>2007</v>
      </c>
      <c r="C17" s="70">
        <v>13779</v>
      </c>
      <c r="D17" s="64">
        <v>15</v>
      </c>
      <c r="E17" s="65">
        <f>C17/'1'!C17</f>
        <v>1.575818015262985E-2</v>
      </c>
      <c r="F17" s="70">
        <v>4163</v>
      </c>
      <c r="G17" s="64">
        <v>20</v>
      </c>
      <c r="H17" s="65">
        <f>F17/'1'!D17</f>
        <v>1.2313362201556991E-2</v>
      </c>
      <c r="I17" s="66">
        <f t="shared" si="0"/>
        <v>9616</v>
      </c>
      <c r="J17" s="137"/>
      <c r="K17" s="137"/>
    </row>
    <row r="18" spans="2:11" s="134" customFormat="1" ht="23.1" customHeight="1" thickBot="1" x14ac:dyDescent="0.25">
      <c r="B18" s="8">
        <v>2008</v>
      </c>
      <c r="C18" s="71">
        <v>16799</v>
      </c>
      <c r="D18" s="72">
        <v>17</v>
      </c>
      <c r="E18" s="73">
        <f>C18/'1'!C18</f>
        <v>1.4291158860790722E-2</v>
      </c>
      <c r="F18" s="71">
        <v>5612</v>
      </c>
      <c r="G18" s="72">
        <v>19</v>
      </c>
      <c r="H18" s="73">
        <f>F18/'1'!D18</f>
        <v>1.2998172566258948E-2</v>
      </c>
      <c r="I18" s="74">
        <f>C18-F18</f>
        <v>11187</v>
      </c>
      <c r="J18" s="137"/>
      <c r="K18" s="137"/>
    </row>
    <row r="19" spans="2:11" s="134" customFormat="1" ht="15" customHeight="1" thickTop="1" thickBot="1" x14ac:dyDescent="0.25">
      <c r="B19" s="139"/>
      <c r="C19" s="140"/>
      <c r="D19" s="140"/>
      <c r="E19" s="140"/>
      <c r="F19" s="140"/>
      <c r="G19" s="140"/>
      <c r="H19" s="140"/>
      <c r="I19" s="140"/>
      <c r="J19" s="137"/>
      <c r="K19" s="137"/>
    </row>
    <row r="20" spans="2:11" s="9" customFormat="1" ht="24.75" customHeight="1" thickBot="1" x14ac:dyDescent="0.3">
      <c r="B20" s="490" t="s">
        <v>532</v>
      </c>
      <c r="C20" s="491"/>
      <c r="D20" s="492"/>
      <c r="E20" s="75" t="s">
        <v>3</v>
      </c>
      <c r="F20" s="490" t="s">
        <v>533</v>
      </c>
      <c r="G20" s="491"/>
      <c r="H20" s="492"/>
      <c r="I20" s="75" t="s">
        <v>3</v>
      </c>
    </row>
    <row r="21" spans="2:11" s="134" customFormat="1" ht="24.75" customHeight="1" x14ac:dyDescent="0.2">
      <c r="B21" s="495" t="s">
        <v>63</v>
      </c>
      <c r="C21" s="489"/>
      <c r="D21" s="489"/>
      <c r="E21" s="141">
        <v>11245</v>
      </c>
      <c r="F21" s="488" t="s">
        <v>85</v>
      </c>
      <c r="G21" s="489"/>
      <c r="H21" s="489"/>
      <c r="I21" s="81">
        <v>385</v>
      </c>
      <c r="J21" s="137"/>
      <c r="K21" s="137"/>
    </row>
    <row r="22" spans="2:11" s="134" customFormat="1" ht="24.75" customHeight="1" x14ac:dyDescent="0.2">
      <c r="B22" s="487" t="s">
        <v>86</v>
      </c>
      <c r="C22" s="477"/>
      <c r="D22" s="477"/>
      <c r="E22" s="141">
        <v>518</v>
      </c>
      <c r="F22" s="475" t="s">
        <v>98</v>
      </c>
      <c r="G22" s="476"/>
      <c r="H22" s="477"/>
      <c r="I22" s="81">
        <v>297</v>
      </c>
      <c r="J22" s="137"/>
      <c r="K22" s="137"/>
    </row>
    <row r="23" spans="2:11" s="134" customFormat="1" ht="24.75" customHeight="1" x14ac:dyDescent="0.2">
      <c r="B23" s="487" t="s">
        <v>719</v>
      </c>
      <c r="C23" s="477"/>
      <c r="D23" s="477"/>
      <c r="E23" s="141">
        <v>342</v>
      </c>
      <c r="F23" s="475" t="s">
        <v>558</v>
      </c>
      <c r="G23" s="476"/>
      <c r="H23" s="477"/>
      <c r="I23" s="81">
        <v>260</v>
      </c>
      <c r="J23" s="137"/>
      <c r="K23" s="137"/>
    </row>
    <row r="24" spans="2:11" s="134" customFormat="1" ht="24.75" customHeight="1" x14ac:dyDescent="0.2">
      <c r="B24" s="487" t="s">
        <v>165</v>
      </c>
      <c r="C24" s="476"/>
      <c r="D24" s="476"/>
      <c r="E24" s="141">
        <v>285</v>
      </c>
      <c r="F24" s="507" t="s">
        <v>559</v>
      </c>
      <c r="G24" s="501"/>
      <c r="H24" s="501"/>
      <c r="I24" s="81">
        <v>248</v>
      </c>
      <c r="J24" s="137"/>
      <c r="K24" s="137"/>
    </row>
    <row r="25" spans="2:11" s="134" customFormat="1" ht="24.75" customHeight="1" thickBot="1" x14ac:dyDescent="0.25">
      <c r="B25" s="493" t="s">
        <v>556</v>
      </c>
      <c r="C25" s="494"/>
      <c r="D25" s="498"/>
      <c r="E25" s="82">
        <v>269</v>
      </c>
      <c r="F25" s="493" t="s">
        <v>718</v>
      </c>
      <c r="G25" s="502"/>
      <c r="H25" s="502"/>
      <c r="I25" s="83">
        <v>240</v>
      </c>
      <c r="J25" s="137"/>
      <c r="K25" s="137"/>
    </row>
    <row r="26" spans="2:11" s="134" customFormat="1" ht="15" customHeight="1" x14ac:dyDescent="0.2">
      <c r="E26" s="135"/>
      <c r="H26" s="135"/>
      <c r="I26" s="136"/>
      <c r="J26" s="137"/>
      <c r="K26" s="137"/>
    </row>
    <row r="27" spans="2:11" s="134" customFormat="1" ht="24.95" customHeight="1" x14ac:dyDescent="0.2">
      <c r="B27" s="473" t="s">
        <v>84</v>
      </c>
      <c r="C27" s="474"/>
      <c r="D27" s="474"/>
      <c r="E27" s="474"/>
      <c r="F27" s="474"/>
      <c r="G27" s="474"/>
      <c r="H27" s="474"/>
      <c r="I27" s="474"/>
      <c r="J27" s="137"/>
      <c r="K27" s="137"/>
    </row>
    <row r="28" spans="2:11" s="134" customFormat="1" ht="24.95" customHeight="1" x14ac:dyDescent="0.2">
      <c r="E28" s="135"/>
      <c r="H28" s="135"/>
      <c r="I28" s="136"/>
      <c r="J28" s="137"/>
      <c r="K28" s="137"/>
    </row>
    <row r="29" spans="2:11" s="134" customFormat="1" ht="24.95" customHeight="1" x14ac:dyDescent="0.2">
      <c r="E29" s="135"/>
      <c r="H29" s="135"/>
      <c r="I29" s="136"/>
      <c r="J29" s="137"/>
      <c r="K29" s="137"/>
    </row>
    <row r="30" spans="2:11" s="134" customFormat="1" ht="24.95" customHeight="1" x14ac:dyDescent="0.2">
      <c r="E30" s="135"/>
      <c r="H30" s="135"/>
      <c r="I30" s="136"/>
      <c r="J30" s="137"/>
      <c r="K30" s="137"/>
    </row>
    <row r="31" spans="2:11" s="134" customFormat="1" ht="24.95" customHeight="1" x14ac:dyDescent="0.2">
      <c r="E31" s="135"/>
      <c r="H31" s="135"/>
      <c r="I31" s="136"/>
      <c r="J31" s="137"/>
      <c r="K31" s="137"/>
    </row>
    <row r="32" spans="2:11" s="134" customFormat="1" ht="24.95" customHeight="1" x14ac:dyDescent="0.2">
      <c r="E32" s="135"/>
      <c r="H32" s="135"/>
      <c r="I32" s="136"/>
      <c r="J32" s="137"/>
      <c r="K32" s="137"/>
    </row>
    <row r="33" spans="2:11" s="134" customFormat="1" ht="24.95" customHeight="1" x14ac:dyDescent="0.2">
      <c r="E33" s="135"/>
      <c r="H33" s="135"/>
      <c r="I33" s="136"/>
      <c r="J33" s="137"/>
      <c r="K33" s="137"/>
    </row>
    <row r="34" spans="2:11" s="134" customFormat="1" ht="24.95" customHeight="1" x14ac:dyDescent="0.2">
      <c r="E34" s="135"/>
      <c r="H34" s="135"/>
      <c r="I34" s="136"/>
      <c r="J34" s="137"/>
      <c r="K34" s="137"/>
    </row>
    <row r="35" spans="2:11" s="134" customFormat="1" ht="24.95" customHeight="1" x14ac:dyDescent="0.2">
      <c r="E35" s="135"/>
      <c r="H35" s="135"/>
      <c r="I35" s="136"/>
      <c r="J35" s="137"/>
      <c r="K35" s="137"/>
    </row>
    <row r="36" spans="2:11" s="134" customFormat="1" ht="24.95" customHeight="1" x14ac:dyDescent="0.2">
      <c r="E36" s="135"/>
      <c r="H36" s="135"/>
      <c r="I36" s="136"/>
      <c r="J36" s="137"/>
      <c r="K36" s="137"/>
    </row>
    <row r="37" spans="2:11" s="134" customFormat="1" ht="24.95" customHeight="1" x14ac:dyDescent="0.2">
      <c r="E37" s="135"/>
      <c r="H37" s="135"/>
      <c r="I37" s="136"/>
      <c r="J37" s="137"/>
      <c r="K37" s="137"/>
    </row>
    <row r="38" spans="2:11" s="134" customFormat="1" ht="10.5" customHeight="1" x14ac:dyDescent="0.2">
      <c r="E38" s="135"/>
      <c r="H38" s="135"/>
      <c r="I38" s="136"/>
      <c r="J38" s="137"/>
      <c r="K38" s="137"/>
    </row>
    <row r="39" spans="2:11" s="134" customFormat="1" ht="11.25" customHeight="1" x14ac:dyDescent="0.2">
      <c r="E39" s="135"/>
      <c r="H39" s="135"/>
      <c r="I39" s="136"/>
      <c r="J39" s="137"/>
      <c r="K39" s="137"/>
    </row>
    <row r="40" spans="2:11" s="134" customFormat="1" ht="24.95" customHeight="1" x14ac:dyDescent="0.2">
      <c r="B40" s="473" t="s">
        <v>89</v>
      </c>
      <c r="C40" s="474"/>
      <c r="D40" s="474"/>
      <c r="E40" s="474"/>
      <c r="F40" s="474"/>
      <c r="G40" s="474"/>
      <c r="H40" s="474"/>
      <c r="I40" s="474"/>
      <c r="J40" s="137"/>
      <c r="K40" s="137"/>
    </row>
    <row r="41" spans="2:11" s="134" customFormat="1" ht="24.95" customHeight="1" x14ac:dyDescent="0.2">
      <c r="B41" s="485" t="s">
        <v>90</v>
      </c>
      <c r="C41" s="486"/>
      <c r="D41" s="486"/>
      <c r="E41" s="486"/>
      <c r="F41" s="486"/>
      <c r="G41" s="486"/>
      <c r="H41" s="486"/>
      <c r="I41" s="486"/>
      <c r="J41" s="137"/>
      <c r="K41" s="137"/>
    </row>
    <row r="42" spans="2:11" s="134" customFormat="1" ht="24.95" customHeight="1" x14ac:dyDescent="0.2">
      <c r="B42" s="485" t="s">
        <v>531</v>
      </c>
      <c r="C42" s="486"/>
      <c r="D42" s="486"/>
      <c r="E42" s="486"/>
      <c r="F42" s="486"/>
      <c r="G42" s="486"/>
      <c r="H42" s="486"/>
      <c r="I42" s="486"/>
      <c r="J42" s="137"/>
      <c r="K42" s="137"/>
    </row>
    <row r="43" spans="2:11" s="9" customFormat="1" ht="24.95" customHeight="1" thickBot="1" x14ac:dyDescent="0.3">
      <c r="B43" s="52" t="s">
        <v>0</v>
      </c>
      <c r="E43" s="10"/>
      <c r="H43" s="10"/>
      <c r="I43" s="3" t="s">
        <v>23</v>
      </c>
      <c r="J43" s="138"/>
      <c r="K43" s="138"/>
    </row>
    <row r="44" spans="2:11" s="134" customFormat="1" ht="24.95" customHeight="1" thickTop="1" thickBot="1" x14ac:dyDescent="0.25">
      <c r="B44" s="4" t="s">
        <v>1</v>
      </c>
      <c r="C44" s="478" t="s">
        <v>15</v>
      </c>
      <c r="D44" s="479"/>
      <c r="E44" s="480"/>
      <c r="F44" s="478" t="s">
        <v>16</v>
      </c>
      <c r="G44" s="479"/>
      <c r="H44" s="480"/>
      <c r="I44" s="481" t="s">
        <v>2</v>
      </c>
      <c r="J44" s="137"/>
      <c r="K44" s="137"/>
    </row>
    <row r="45" spans="2:11" s="134" customFormat="1" ht="24.95" customHeight="1" thickTop="1" x14ac:dyDescent="0.2">
      <c r="B45" s="483" t="s">
        <v>9</v>
      </c>
      <c r="C45" s="53" t="s">
        <v>3</v>
      </c>
      <c r="D45" s="54" t="s">
        <v>4</v>
      </c>
      <c r="E45" s="55" t="s">
        <v>5</v>
      </c>
      <c r="F45" s="53" t="s">
        <v>3</v>
      </c>
      <c r="G45" s="54" t="s">
        <v>4</v>
      </c>
      <c r="H45" s="55" t="s">
        <v>6</v>
      </c>
      <c r="I45" s="482"/>
      <c r="J45" s="137"/>
      <c r="K45" s="137"/>
    </row>
    <row r="46" spans="2:11" s="134" customFormat="1" ht="24.95" customHeight="1" thickBot="1" x14ac:dyDescent="0.25">
      <c r="B46" s="484"/>
      <c r="C46" s="56" t="s">
        <v>10</v>
      </c>
      <c r="D46" s="57" t="s">
        <v>11</v>
      </c>
      <c r="E46" s="58" t="s">
        <v>12</v>
      </c>
      <c r="F46" s="56" t="s">
        <v>10</v>
      </c>
      <c r="G46" s="57" t="s">
        <v>11</v>
      </c>
      <c r="H46" s="58" t="s">
        <v>12</v>
      </c>
      <c r="I46" s="5" t="s">
        <v>13</v>
      </c>
      <c r="J46" s="137"/>
      <c r="K46" s="137"/>
    </row>
    <row r="47" spans="2:11" s="134" customFormat="1" ht="24.75" customHeight="1" thickTop="1" x14ac:dyDescent="0.2">
      <c r="B47" s="6">
        <v>1999</v>
      </c>
      <c r="C47" s="59">
        <v>647</v>
      </c>
      <c r="D47" s="77">
        <v>34</v>
      </c>
      <c r="E47" s="61">
        <f>C47/'1'!C9</f>
        <v>3.4037583384188045E-3</v>
      </c>
      <c r="F47" s="59">
        <v>530</v>
      </c>
      <c r="G47" s="60">
        <v>33</v>
      </c>
      <c r="H47" s="61">
        <f>F47/'1'!D9</f>
        <v>5.0485806820346731E-3</v>
      </c>
      <c r="I47" s="62">
        <f t="shared" ref="I47:I55" si="1">C47-F47</f>
        <v>117</v>
      </c>
      <c r="J47" s="137"/>
      <c r="K47" s="137"/>
    </row>
    <row r="48" spans="2:11" s="134" customFormat="1" ht="24.75" customHeight="1" x14ac:dyDescent="0.2">
      <c r="B48" s="7">
        <v>2000</v>
      </c>
      <c r="C48" s="63">
        <v>642</v>
      </c>
      <c r="D48" s="64">
        <v>36</v>
      </c>
      <c r="E48" s="61">
        <f>C48/'1'!C10</f>
        <v>2.2095796636069837E-3</v>
      </c>
      <c r="F48" s="63">
        <v>392</v>
      </c>
      <c r="G48" s="64">
        <v>39</v>
      </c>
      <c r="H48" s="61">
        <f>F48/'1'!D10</f>
        <v>3.4616743200282588E-3</v>
      </c>
      <c r="I48" s="62">
        <f t="shared" si="1"/>
        <v>250</v>
      </c>
      <c r="J48" s="137"/>
      <c r="K48" s="137"/>
    </row>
    <row r="49" spans="2:11" s="134" customFormat="1" ht="24.75" customHeight="1" x14ac:dyDescent="0.2">
      <c r="B49" s="7">
        <v>2001</v>
      </c>
      <c r="C49" s="63">
        <v>569</v>
      </c>
      <c r="D49" s="64">
        <v>42</v>
      </c>
      <c r="E49" s="61">
        <f>C49/'1'!C11</f>
        <v>2.2322654552016886E-3</v>
      </c>
      <c r="F49" s="63">
        <v>531</v>
      </c>
      <c r="G49" s="64">
        <v>32</v>
      </c>
      <c r="H49" s="61">
        <f>F49/'1'!D11</f>
        <v>4.5411396464581678E-3</v>
      </c>
      <c r="I49" s="62">
        <f t="shared" si="1"/>
        <v>38</v>
      </c>
      <c r="J49" s="137"/>
      <c r="K49" s="137"/>
    </row>
    <row r="50" spans="2:11" s="134" customFormat="1" ht="24.75" customHeight="1" x14ac:dyDescent="0.2">
      <c r="B50" s="7">
        <v>2002</v>
      </c>
      <c r="C50" s="63">
        <v>753</v>
      </c>
      <c r="D50" s="64">
        <v>37</v>
      </c>
      <c r="E50" s="65">
        <f>C50/'1'!C12</f>
        <v>2.7710209353759645E-3</v>
      </c>
      <c r="F50" s="63">
        <v>534</v>
      </c>
      <c r="G50" s="64">
        <v>36</v>
      </c>
      <c r="H50" s="65">
        <f>F50/'1'!D12</f>
        <v>4.4099794366127395E-3</v>
      </c>
      <c r="I50" s="66">
        <f t="shared" si="1"/>
        <v>219</v>
      </c>
      <c r="J50" s="137"/>
      <c r="K50" s="137"/>
    </row>
    <row r="51" spans="2:11" s="134" customFormat="1" ht="24.75" customHeight="1" x14ac:dyDescent="0.2">
      <c r="B51" s="7">
        <v>2003</v>
      </c>
      <c r="C51" s="63">
        <v>4029</v>
      </c>
      <c r="D51" s="64">
        <v>21</v>
      </c>
      <c r="E51" s="65">
        <f>C51/'1'!C13</f>
        <v>1.1522490161984075E-2</v>
      </c>
      <c r="F51" s="63">
        <v>667</v>
      </c>
      <c r="G51" s="64">
        <v>35</v>
      </c>
      <c r="H51" s="65">
        <f>F51/'1'!D13</f>
        <v>4.2649513079397149E-3</v>
      </c>
      <c r="I51" s="66">
        <f t="shared" si="1"/>
        <v>3362</v>
      </c>
      <c r="J51" s="137"/>
      <c r="K51" s="137"/>
    </row>
    <row r="52" spans="2:11" s="134" customFormat="1" ht="24.75" customHeight="1" x14ac:dyDescent="0.2">
      <c r="B52" s="7">
        <v>2004</v>
      </c>
      <c r="C52" s="70">
        <v>6852</v>
      </c>
      <c r="D52" s="64">
        <v>18</v>
      </c>
      <c r="E52" s="65">
        <f>C52/'1'!C14</f>
        <v>1.4501863527559255E-2</v>
      </c>
      <c r="F52" s="70">
        <v>765</v>
      </c>
      <c r="G52" s="64">
        <v>38</v>
      </c>
      <c r="H52" s="65">
        <f>F52/'1'!D14</f>
        <v>4.3060019475512079E-3</v>
      </c>
      <c r="I52" s="66">
        <f t="shared" si="1"/>
        <v>6087</v>
      </c>
      <c r="J52" s="137"/>
      <c r="K52" s="137"/>
    </row>
    <row r="53" spans="2:11" s="134" customFormat="1" ht="24.75" customHeight="1" x14ac:dyDescent="0.2">
      <c r="B53" s="7">
        <v>2005</v>
      </c>
      <c r="C53" s="70">
        <v>10238</v>
      </c>
      <c r="D53" s="64">
        <v>16</v>
      </c>
      <c r="E53" s="65">
        <f>C53/'1'!C15</f>
        <v>1.5119383764753139E-2</v>
      </c>
      <c r="F53" s="70">
        <v>1009</v>
      </c>
      <c r="G53" s="64">
        <v>40</v>
      </c>
      <c r="H53" s="65">
        <f>F53/'1'!D15</f>
        <v>4.5249680471780617E-3</v>
      </c>
      <c r="I53" s="66">
        <f t="shared" si="1"/>
        <v>9229</v>
      </c>
      <c r="J53" s="137"/>
      <c r="K53" s="137"/>
    </row>
    <row r="54" spans="2:11" s="134" customFormat="1" ht="24.75" customHeight="1" x14ac:dyDescent="0.2">
      <c r="B54" s="7">
        <v>2006</v>
      </c>
      <c r="C54" s="70">
        <v>12148</v>
      </c>
      <c r="D54" s="64">
        <v>15</v>
      </c>
      <c r="E54" s="65">
        <f>C54/'1'!C16</f>
        <v>1.5351195884443962E-2</v>
      </c>
      <c r="F54" s="70">
        <v>1365</v>
      </c>
      <c r="G54" s="64">
        <v>38</v>
      </c>
      <c r="H54" s="65">
        <f>F54/'1'!D16</f>
        <v>5.2218422200289213E-3</v>
      </c>
      <c r="I54" s="66">
        <f t="shared" si="1"/>
        <v>10783</v>
      </c>
      <c r="J54" s="137"/>
      <c r="K54" s="137"/>
    </row>
    <row r="55" spans="2:11" s="134" customFormat="1" ht="24.75" customHeight="1" x14ac:dyDescent="0.2">
      <c r="B55" s="7">
        <v>2007</v>
      </c>
      <c r="C55" s="70">
        <v>12139</v>
      </c>
      <c r="D55" s="64">
        <v>20</v>
      </c>
      <c r="E55" s="65">
        <f>C55/'1'!C17</f>
        <v>1.3882614766875228E-2</v>
      </c>
      <c r="F55" s="70">
        <v>1463</v>
      </c>
      <c r="G55" s="64">
        <v>41</v>
      </c>
      <c r="H55" s="65">
        <f>F55/'1'!D17</f>
        <v>4.3272757388608885E-3</v>
      </c>
      <c r="I55" s="66">
        <f t="shared" si="1"/>
        <v>10676</v>
      </c>
      <c r="J55" s="137"/>
      <c r="K55" s="137"/>
    </row>
    <row r="56" spans="2:11" s="134" customFormat="1" ht="24.75" customHeight="1" thickBot="1" x14ac:dyDescent="0.25">
      <c r="B56" s="8">
        <v>2008</v>
      </c>
      <c r="C56" s="71">
        <v>16406</v>
      </c>
      <c r="D56" s="72">
        <v>19</v>
      </c>
      <c r="E56" s="73">
        <f>C56/'1'!C18</f>
        <v>1.395682792250328E-2</v>
      </c>
      <c r="F56" s="71">
        <v>1895</v>
      </c>
      <c r="G56" s="72">
        <v>38</v>
      </c>
      <c r="H56" s="73">
        <f>F56/'1'!D18</f>
        <v>4.3890835732467402E-3</v>
      </c>
      <c r="I56" s="74">
        <f>C56-F56</f>
        <v>14511</v>
      </c>
      <c r="J56" s="137"/>
      <c r="K56" s="137"/>
    </row>
    <row r="57" spans="2:11" s="134" customFormat="1" ht="15" customHeight="1" thickTop="1" thickBot="1" x14ac:dyDescent="0.25">
      <c r="B57" s="139"/>
      <c r="C57" s="140"/>
      <c r="D57" s="140"/>
      <c r="E57" s="140"/>
      <c r="F57" s="140"/>
      <c r="G57" s="140"/>
      <c r="H57" s="140"/>
      <c r="I57" s="140"/>
      <c r="J57" s="137"/>
      <c r="K57" s="137"/>
    </row>
    <row r="58" spans="2:11" s="9" customFormat="1" ht="24.75" customHeight="1" thickBot="1" x14ac:dyDescent="0.3">
      <c r="B58" s="490" t="s">
        <v>532</v>
      </c>
      <c r="C58" s="491"/>
      <c r="D58" s="492"/>
      <c r="E58" s="75" t="s">
        <v>3</v>
      </c>
      <c r="F58" s="490" t="s">
        <v>533</v>
      </c>
      <c r="G58" s="491"/>
      <c r="H58" s="492"/>
      <c r="I58" s="75" t="s">
        <v>3</v>
      </c>
    </row>
    <row r="59" spans="2:11" s="134" customFormat="1" ht="24.75" customHeight="1" x14ac:dyDescent="0.2">
      <c r="B59" s="487" t="s">
        <v>63</v>
      </c>
      <c r="C59" s="477"/>
      <c r="D59" s="477"/>
      <c r="E59" s="141">
        <v>11469</v>
      </c>
      <c r="F59" s="475" t="s">
        <v>560</v>
      </c>
      <c r="G59" s="476"/>
      <c r="H59" s="477"/>
      <c r="I59" s="81">
        <v>355</v>
      </c>
      <c r="J59" s="137"/>
      <c r="K59" s="137"/>
    </row>
    <row r="60" spans="2:11" s="134" customFormat="1" ht="24.75" customHeight="1" x14ac:dyDescent="0.2">
      <c r="B60" s="487" t="s">
        <v>788</v>
      </c>
      <c r="C60" s="477"/>
      <c r="D60" s="477"/>
      <c r="E60" s="141">
        <v>435</v>
      </c>
      <c r="F60" s="475" t="s">
        <v>92</v>
      </c>
      <c r="G60" s="476"/>
      <c r="H60" s="477"/>
      <c r="I60" s="81">
        <v>168</v>
      </c>
      <c r="J60" s="137"/>
      <c r="K60" s="137"/>
    </row>
    <row r="61" spans="2:11" s="134" customFormat="1" ht="24.75" customHeight="1" x14ac:dyDescent="0.2">
      <c r="B61" s="487" t="s">
        <v>64</v>
      </c>
      <c r="C61" s="477"/>
      <c r="D61" s="477"/>
      <c r="E61" s="141">
        <v>198</v>
      </c>
      <c r="F61" s="475" t="s">
        <v>720</v>
      </c>
      <c r="G61" s="476"/>
      <c r="H61" s="477"/>
      <c r="I61" s="81">
        <v>80</v>
      </c>
      <c r="J61" s="137"/>
      <c r="K61" s="137"/>
    </row>
    <row r="62" spans="2:11" s="134" customFormat="1" ht="24.75" customHeight="1" x14ac:dyDescent="0.2">
      <c r="B62" s="487" t="s">
        <v>561</v>
      </c>
      <c r="C62" s="477"/>
      <c r="D62" s="477"/>
      <c r="E62" s="141">
        <v>164</v>
      </c>
      <c r="F62" s="487" t="s">
        <v>562</v>
      </c>
      <c r="G62" s="477"/>
      <c r="H62" s="477"/>
      <c r="I62" s="81">
        <v>69</v>
      </c>
      <c r="J62" s="137"/>
      <c r="K62" s="137"/>
    </row>
    <row r="63" spans="2:11" s="134" customFormat="1" ht="24.75" customHeight="1" thickBot="1" x14ac:dyDescent="0.25">
      <c r="B63" s="493" t="s">
        <v>297</v>
      </c>
      <c r="C63" s="494"/>
      <c r="D63" s="494"/>
      <c r="E63" s="82">
        <v>155</v>
      </c>
      <c r="F63" s="493" t="s">
        <v>93</v>
      </c>
      <c r="G63" s="494"/>
      <c r="H63" s="494"/>
      <c r="I63" s="83">
        <v>51</v>
      </c>
      <c r="J63" s="137"/>
      <c r="K63" s="137"/>
    </row>
    <row r="64" spans="2:11" s="134" customFormat="1" ht="15" customHeight="1" x14ac:dyDescent="0.2">
      <c r="B64" s="142"/>
      <c r="C64" s="143"/>
      <c r="D64" s="143"/>
      <c r="E64" s="144"/>
      <c r="F64" s="143"/>
      <c r="G64" s="143"/>
      <c r="H64" s="144"/>
      <c r="I64" s="145"/>
      <c r="J64" s="137"/>
      <c r="K64" s="137"/>
    </row>
    <row r="65" spans="2:11" s="134" customFormat="1" ht="24.95" customHeight="1" x14ac:dyDescent="0.2">
      <c r="B65" s="473" t="s">
        <v>91</v>
      </c>
      <c r="C65" s="474"/>
      <c r="D65" s="474"/>
      <c r="E65" s="474"/>
      <c r="F65" s="474"/>
      <c r="G65" s="474"/>
      <c r="H65" s="474"/>
      <c r="I65" s="474"/>
      <c r="J65" s="137"/>
      <c r="K65" s="137"/>
    </row>
    <row r="66" spans="2:11" s="134" customFormat="1" ht="24.95" customHeight="1" x14ac:dyDescent="0.2">
      <c r="F66" s="135"/>
      <c r="I66" s="135"/>
      <c r="J66" s="137"/>
      <c r="K66" s="137"/>
    </row>
    <row r="67" spans="2:11" s="134" customFormat="1" ht="24.95" customHeight="1" x14ac:dyDescent="0.2">
      <c r="F67" s="135"/>
      <c r="I67" s="135"/>
      <c r="J67" s="137"/>
      <c r="K67" s="137"/>
    </row>
    <row r="68" spans="2:11" s="134" customFormat="1" ht="24.95" customHeight="1" x14ac:dyDescent="0.2">
      <c r="F68" s="135"/>
      <c r="I68" s="135"/>
      <c r="J68" s="137"/>
      <c r="K68" s="137"/>
    </row>
    <row r="69" spans="2:11" s="134" customFormat="1" ht="24.95" customHeight="1" x14ac:dyDescent="0.2">
      <c r="F69" s="135"/>
      <c r="I69" s="135"/>
      <c r="J69" s="137"/>
      <c r="K69" s="137"/>
    </row>
    <row r="70" spans="2:11" s="134" customFormat="1" ht="24.95" customHeight="1" x14ac:dyDescent="0.2">
      <c r="F70" s="135"/>
      <c r="I70" s="135"/>
      <c r="J70" s="137"/>
      <c r="K70" s="137"/>
    </row>
    <row r="71" spans="2:11" s="134" customFormat="1" ht="24.95" customHeight="1" x14ac:dyDescent="0.2">
      <c r="F71" s="135"/>
      <c r="I71" s="135"/>
      <c r="J71" s="137"/>
      <c r="K71" s="137"/>
    </row>
    <row r="72" spans="2:11" s="134" customFormat="1" ht="24.95" customHeight="1" x14ac:dyDescent="0.2">
      <c r="F72" s="135"/>
      <c r="I72" s="135"/>
      <c r="J72" s="137"/>
      <c r="K72" s="137"/>
    </row>
    <row r="73" spans="2:11" s="134" customFormat="1" ht="24.95" customHeight="1" x14ac:dyDescent="0.2">
      <c r="F73" s="135"/>
      <c r="I73" s="135"/>
      <c r="J73" s="137"/>
      <c r="K73" s="137"/>
    </row>
    <row r="74" spans="2:11" s="134" customFormat="1" ht="24.95" customHeight="1" x14ac:dyDescent="0.2">
      <c r="F74" s="135"/>
      <c r="I74" s="135"/>
      <c r="J74" s="137"/>
      <c r="K74" s="137"/>
    </row>
    <row r="75" spans="2:11" s="134" customFormat="1" ht="24.95" customHeight="1" x14ac:dyDescent="0.2">
      <c r="F75" s="135"/>
      <c r="I75" s="135"/>
      <c r="J75" s="137"/>
      <c r="K75" s="137"/>
    </row>
    <row r="76" spans="2:11" s="134" customFormat="1" ht="10.5" customHeight="1" x14ac:dyDescent="0.2">
      <c r="F76" s="135"/>
      <c r="I76" s="135"/>
      <c r="J76" s="137"/>
      <c r="K76" s="137"/>
    </row>
    <row r="77" spans="2:11" s="134" customFormat="1" ht="11.25" customHeight="1" x14ac:dyDescent="0.25">
      <c r="F77" s="135"/>
      <c r="G77" s="79" t="s">
        <v>7</v>
      </c>
      <c r="I77" s="135"/>
      <c r="J77" s="137"/>
      <c r="K77" s="137"/>
    </row>
    <row r="78" spans="2:11" s="134" customFormat="1" ht="24.95" customHeight="1" x14ac:dyDescent="0.2">
      <c r="B78" s="473" t="s">
        <v>94</v>
      </c>
      <c r="C78" s="474"/>
      <c r="D78" s="474"/>
      <c r="E78" s="474"/>
      <c r="F78" s="474"/>
      <c r="G78" s="474"/>
      <c r="H78" s="474"/>
      <c r="I78" s="474"/>
      <c r="J78" s="137"/>
      <c r="K78" s="137"/>
    </row>
    <row r="79" spans="2:11" s="134" customFormat="1" ht="24.95" customHeight="1" x14ac:dyDescent="0.2">
      <c r="B79" s="485" t="s">
        <v>95</v>
      </c>
      <c r="C79" s="486"/>
      <c r="D79" s="486"/>
      <c r="E79" s="486"/>
      <c r="F79" s="486"/>
      <c r="G79" s="486"/>
      <c r="H79" s="486"/>
      <c r="I79" s="486"/>
      <c r="J79" s="137"/>
      <c r="K79" s="137"/>
    </row>
    <row r="80" spans="2:11" s="134" customFormat="1" ht="24.95" customHeight="1" x14ac:dyDescent="0.2">
      <c r="B80" s="485" t="s">
        <v>531</v>
      </c>
      <c r="C80" s="486"/>
      <c r="D80" s="486"/>
      <c r="E80" s="486"/>
      <c r="F80" s="486"/>
      <c r="G80" s="486"/>
      <c r="H80" s="486"/>
      <c r="I80" s="486"/>
      <c r="J80" s="137"/>
      <c r="K80" s="137"/>
    </row>
    <row r="81" spans="2:11" s="134" customFormat="1" ht="24.95" customHeight="1" thickBot="1" x14ac:dyDescent="0.3">
      <c r="B81" s="52" t="s">
        <v>0</v>
      </c>
      <c r="E81" s="135"/>
      <c r="H81" s="135"/>
      <c r="I81" s="3" t="s">
        <v>23</v>
      </c>
      <c r="J81" s="137"/>
      <c r="K81" s="137"/>
    </row>
    <row r="82" spans="2:11" s="134" customFormat="1" ht="24.95" customHeight="1" thickTop="1" thickBot="1" x14ac:dyDescent="0.25">
      <c r="B82" s="4" t="s">
        <v>1</v>
      </c>
      <c r="C82" s="478" t="s">
        <v>15</v>
      </c>
      <c r="D82" s="479"/>
      <c r="E82" s="480"/>
      <c r="F82" s="478" t="s">
        <v>16</v>
      </c>
      <c r="G82" s="479"/>
      <c r="H82" s="480"/>
      <c r="I82" s="481" t="s">
        <v>2</v>
      </c>
      <c r="J82" s="137"/>
      <c r="K82" s="137"/>
    </row>
    <row r="83" spans="2:11" s="134" customFormat="1" ht="24.95" customHeight="1" thickTop="1" x14ac:dyDescent="0.2">
      <c r="B83" s="499" t="s">
        <v>9</v>
      </c>
      <c r="C83" s="53" t="s">
        <v>3</v>
      </c>
      <c r="D83" s="54" t="s">
        <v>4</v>
      </c>
      <c r="E83" s="55" t="s">
        <v>5</v>
      </c>
      <c r="F83" s="53" t="s">
        <v>3</v>
      </c>
      <c r="G83" s="54" t="s">
        <v>4</v>
      </c>
      <c r="H83" s="55" t="s">
        <v>6</v>
      </c>
      <c r="I83" s="482"/>
      <c r="J83" s="137"/>
      <c r="K83" s="137"/>
    </row>
    <row r="84" spans="2:11" s="134" customFormat="1" ht="24.95" customHeight="1" thickBot="1" x14ac:dyDescent="0.25">
      <c r="B84" s="500"/>
      <c r="C84" s="56" t="s">
        <v>10</v>
      </c>
      <c r="D84" s="57" t="s">
        <v>11</v>
      </c>
      <c r="E84" s="58" t="s">
        <v>12</v>
      </c>
      <c r="F84" s="56" t="s">
        <v>10</v>
      </c>
      <c r="G84" s="57" t="s">
        <v>11</v>
      </c>
      <c r="H84" s="58" t="s">
        <v>12</v>
      </c>
      <c r="I84" s="5" t="s">
        <v>13</v>
      </c>
      <c r="J84" s="137"/>
      <c r="K84" s="137"/>
    </row>
    <row r="85" spans="2:11" s="134" customFormat="1" ht="24.75" customHeight="1" x14ac:dyDescent="0.2">
      <c r="B85" s="6">
        <v>1999</v>
      </c>
      <c r="C85" s="67">
        <v>1213</v>
      </c>
      <c r="D85" s="77">
        <v>29</v>
      </c>
      <c r="E85" s="78">
        <f>C85/'1'!C9</f>
        <v>6.3813892805286085E-3</v>
      </c>
      <c r="F85" s="59">
        <v>377</v>
      </c>
      <c r="G85" s="60">
        <v>37</v>
      </c>
      <c r="H85" s="61">
        <f>F85/'1'!D9</f>
        <v>3.5911602209944752E-3</v>
      </c>
      <c r="I85" s="62">
        <f t="shared" ref="I85:I93" si="2">C85-F85</f>
        <v>836</v>
      </c>
      <c r="J85" s="137"/>
      <c r="K85" s="137"/>
    </row>
    <row r="86" spans="2:11" s="134" customFormat="1" ht="24.75" customHeight="1" x14ac:dyDescent="0.2">
      <c r="B86" s="7">
        <v>2000</v>
      </c>
      <c r="C86" s="70">
        <v>2100</v>
      </c>
      <c r="D86" s="77">
        <v>26</v>
      </c>
      <c r="E86" s="78">
        <f>C86/'1'!C10</f>
        <v>7.2275970304901344E-3</v>
      </c>
      <c r="F86" s="63">
        <v>269</v>
      </c>
      <c r="G86" s="64">
        <v>45</v>
      </c>
      <c r="H86" s="61">
        <f>F86/'1'!D10</f>
        <v>2.3754856941010246E-3</v>
      </c>
      <c r="I86" s="62">
        <f t="shared" si="2"/>
        <v>1831</v>
      </c>
      <c r="J86" s="137"/>
      <c r="K86" s="137"/>
    </row>
    <row r="87" spans="2:11" s="134" customFormat="1" ht="24.75" customHeight="1" x14ac:dyDescent="0.2">
      <c r="B87" s="7">
        <v>2001</v>
      </c>
      <c r="C87" s="70">
        <v>1649</v>
      </c>
      <c r="D87" s="69">
        <v>28</v>
      </c>
      <c r="E87" s="78">
        <f>C87/'1'!C11</f>
        <v>6.4692543684140326E-3</v>
      </c>
      <c r="F87" s="63">
        <v>270</v>
      </c>
      <c r="G87" s="64">
        <v>46</v>
      </c>
      <c r="H87" s="61">
        <f>F87/'1'!D11</f>
        <v>2.3090540575211021E-3</v>
      </c>
      <c r="I87" s="62">
        <f t="shared" si="2"/>
        <v>1379</v>
      </c>
      <c r="J87" s="137"/>
      <c r="K87" s="137"/>
    </row>
    <row r="88" spans="2:11" s="134" customFormat="1" ht="24.75" customHeight="1" x14ac:dyDescent="0.2">
      <c r="B88" s="7">
        <v>2002</v>
      </c>
      <c r="C88" s="63">
        <v>2137</v>
      </c>
      <c r="D88" s="64">
        <v>24</v>
      </c>
      <c r="E88" s="65">
        <f>C88/'1'!C12</f>
        <v>7.8641058949514425E-3</v>
      </c>
      <c r="F88" s="70">
        <v>133</v>
      </c>
      <c r="G88" s="64">
        <v>59</v>
      </c>
      <c r="H88" s="65">
        <f>F88/'1'!D12</f>
        <v>1.0983656649241468E-3</v>
      </c>
      <c r="I88" s="66">
        <f t="shared" si="2"/>
        <v>2004</v>
      </c>
      <c r="J88" s="137"/>
      <c r="K88" s="137"/>
    </row>
    <row r="89" spans="2:11" s="134" customFormat="1" ht="24.75" customHeight="1" x14ac:dyDescent="0.2">
      <c r="B89" s="7">
        <v>2003</v>
      </c>
      <c r="C89" s="63">
        <v>2399</v>
      </c>
      <c r="D89" s="64">
        <v>27</v>
      </c>
      <c r="E89" s="65">
        <f>C89/'1'!C13</f>
        <v>6.8608721515512035E-3</v>
      </c>
      <c r="F89" s="70">
        <v>255</v>
      </c>
      <c r="G89" s="64">
        <v>53</v>
      </c>
      <c r="H89" s="65">
        <f>F89/'1'!D13</f>
        <v>1.6305286109814503E-3</v>
      </c>
      <c r="I89" s="66">
        <f t="shared" si="2"/>
        <v>2144</v>
      </c>
      <c r="J89" s="137"/>
      <c r="K89" s="137"/>
    </row>
    <row r="90" spans="2:11" s="134" customFormat="1" ht="24.75" customHeight="1" x14ac:dyDescent="0.2">
      <c r="B90" s="7">
        <v>2004</v>
      </c>
      <c r="C90" s="70">
        <v>3275</v>
      </c>
      <c r="D90" s="64">
        <v>29</v>
      </c>
      <c r="E90" s="65">
        <f>C90/'1'!C14</f>
        <v>6.9313489569113483E-3</v>
      </c>
      <c r="F90" s="70">
        <v>278</v>
      </c>
      <c r="G90" s="64">
        <v>55</v>
      </c>
      <c r="H90" s="65">
        <f>F90/'1'!D14</f>
        <v>1.5647954789793932E-3</v>
      </c>
      <c r="I90" s="66">
        <f t="shared" si="2"/>
        <v>2997</v>
      </c>
      <c r="J90" s="137"/>
      <c r="K90" s="137"/>
    </row>
    <row r="91" spans="2:11" s="134" customFormat="1" ht="24.75" customHeight="1" x14ac:dyDescent="0.2">
      <c r="B91" s="7">
        <v>2005</v>
      </c>
      <c r="C91" s="70">
        <v>4827</v>
      </c>
      <c r="D91" s="64">
        <v>27</v>
      </c>
      <c r="E91" s="65">
        <f>C91/'1'!C15</f>
        <v>7.1284689814869514E-3</v>
      </c>
      <c r="F91" s="70">
        <v>397</v>
      </c>
      <c r="G91" s="64">
        <v>53</v>
      </c>
      <c r="H91" s="65">
        <f>F91/'1'!D15</f>
        <v>1.7803888153911699E-3</v>
      </c>
      <c r="I91" s="66">
        <f t="shared" si="2"/>
        <v>4430</v>
      </c>
      <c r="J91" s="137"/>
      <c r="K91" s="137"/>
    </row>
    <row r="92" spans="2:11" s="134" customFormat="1" ht="24.75" customHeight="1" x14ac:dyDescent="0.2">
      <c r="B92" s="7">
        <v>2006</v>
      </c>
      <c r="C92" s="70">
        <v>5417</v>
      </c>
      <c r="D92" s="64">
        <v>27</v>
      </c>
      <c r="E92" s="65">
        <f>C92/'1'!C16</f>
        <v>6.8453595740889809E-3</v>
      </c>
      <c r="F92" s="70">
        <v>280</v>
      </c>
      <c r="G92" s="64">
        <v>58</v>
      </c>
      <c r="H92" s="65">
        <f>F92/'1'!D16</f>
        <v>1.0711471220572145E-3</v>
      </c>
      <c r="I92" s="66">
        <f t="shared" si="2"/>
        <v>5137</v>
      </c>
      <c r="J92" s="137"/>
      <c r="K92" s="137"/>
    </row>
    <row r="93" spans="2:11" s="134" customFormat="1" ht="24.75" customHeight="1" x14ac:dyDescent="0.2">
      <c r="B93" s="7">
        <v>2007</v>
      </c>
      <c r="C93" s="70">
        <v>6214</v>
      </c>
      <c r="D93" s="64">
        <v>27</v>
      </c>
      <c r="E93" s="65">
        <f>C93/'1'!C17</f>
        <v>7.1065629921214816E-3</v>
      </c>
      <c r="F93" s="70">
        <v>357</v>
      </c>
      <c r="G93" s="64">
        <v>57</v>
      </c>
      <c r="H93" s="65">
        <f>F93/'1'!D17</f>
        <v>1.0559380989564847E-3</v>
      </c>
      <c r="I93" s="66">
        <f t="shared" si="2"/>
        <v>5857</v>
      </c>
      <c r="J93" s="137"/>
      <c r="K93" s="137"/>
    </row>
    <row r="94" spans="2:11" s="134" customFormat="1" ht="24.75" customHeight="1" thickBot="1" x14ac:dyDescent="0.25">
      <c r="B94" s="8">
        <v>2008</v>
      </c>
      <c r="C94" s="71">
        <v>9489</v>
      </c>
      <c r="D94" s="72">
        <v>24</v>
      </c>
      <c r="E94" s="73">
        <f>C94/'1'!C18</f>
        <v>8.0724332656731453E-3</v>
      </c>
      <c r="F94" s="71">
        <v>815</v>
      </c>
      <c r="G94" s="72">
        <v>49</v>
      </c>
      <c r="H94" s="73">
        <f>F94/'1'!D18</f>
        <v>1.8876533573594161E-3</v>
      </c>
      <c r="I94" s="74">
        <f>C94-F94</f>
        <v>8674</v>
      </c>
      <c r="J94" s="137"/>
      <c r="K94" s="137"/>
    </row>
    <row r="95" spans="2:11" s="134" customFormat="1" ht="10.5" customHeight="1" thickTop="1" thickBot="1" x14ac:dyDescent="0.3">
      <c r="B95" s="146"/>
      <c r="C95" s="80"/>
      <c r="D95" s="80"/>
      <c r="E95" s="80"/>
      <c r="F95" s="80"/>
      <c r="G95" s="80"/>
      <c r="H95" s="80"/>
      <c r="I95" s="80"/>
      <c r="J95" s="137"/>
      <c r="K95" s="137"/>
    </row>
    <row r="96" spans="2:11" s="9" customFormat="1" ht="24.75" customHeight="1" thickBot="1" x14ac:dyDescent="0.3">
      <c r="B96" s="490" t="s">
        <v>532</v>
      </c>
      <c r="C96" s="491"/>
      <c r="D96" s="492"/>
      <c r="E96" s="75" t="s">
        <v>3</v>
      </c>
      <c r="F96" s="490" t="s">
        <v>533</v>
      </c>
      <c r="G96" s="491"/>
      <c r="H96" s="492"/>
      <c r="I96" s="75" t="s">
        <v>3</v>
      </c>
    </row>
    <row r="97" spans="2:11" s="148" customFormat="1" ht="24.75" customHeight="1" x14ac:dyDescent="0.2">
      <c r="B97" s="495" t="s">
        <v>63</v>
      </c>
      <c r="C97" s="489"/>
      <c r="D97" s="489"/>
      <c r="E97" s="141">
        <v>8295</v>
      </c>
      <c r="F97" s="495" t="s">
        <v>97</v>
      </c>
      <c r="G97" s="489"/>
      <c r="H97" s="489"/>
      <c r="I97" s="81">
        <v>668</v>
      </c>
      <c r="J97" s="147"/>
      <c r="K97" s="147"/>
    </row>
    <row r="98" spans="2:11" s="148" customFormat="1" ht="24.75" customHeight="1" x14ac:dyDescent="0.2">
      <c r="B98" s="487" t="s">
        <v>86</v>
      </c>
      <c r="C98" s="477"/>
      <c r="D98" s="477"/>
      <c r="E98" s="141">
        <v>376</v>
      </c>
      <c r="F98" s="475" t="s">
        <v>98</v>
      </c>
      <c r="G98" s="476"/>
      <c r="H98" s="477"/>
      <c r="I98" s="81">
        <v>29</v>
      </c>
      <c r="J98" s="147"/>
      <c r="K98" s="147"/>
    </row>
    <row r="99" spans="2:11" s="148" customFormat="1" ht="24.75" customHeight="1" x14ac:dyDescent="0.2">
      <c r="B99" s="487" t="s">
        <v>721</v>
      </c>
      <c r="C99" s="477"/>
      <c r="D99" s="477"/>
      <c r="E99" s="141">
        <v>151</v>
      </c>
      <c r="F99" s="475" t="s">
        <v>563</v>
      </c>
      <c r="G99" s="476"/>
      <c r="H99" s="477"/>
      <c r="I99" s="81">
        <v>16</v>
      </c>
      <c r="J99" s="147"/>
      <c r="K99" s="147"/>
    </row>
    <row r="100" spans="2:11" s="148" customFormat="1" ht="24.75" customHeight="1" x14ac:dyDescent="0.2">
      <c r="B100" s="487" t="s">
        <v>564</v>
      </c>
      <c r="C100" s="477"/>
      <c r="D100" s="477"/>
      <c r="E100" s="141">
        <v>104</v>
      </c>
      <c r="F100" s="475" t="s">
        <v>99</v>
      </c>
      <c r="G100" s="477"/>
      <c r="H100" s="477"/>
      <c r="I100" s="81">
        <v>14</v>
      </c>
      <c r="J100" s="147"/>
      <c r="K100" s="147"/>
    </row>
    <row r="101" spans="2:11" s="148" customFormat="1" ht="24.75" customHeight="1" thickBot="1" x14ac:dyDescent="0.25">
      <c r="B101" s="493" t="s">
        <v>156</v>
      </c>
      <c r="C101" s="494"/>
      <c r="D101" s="494"/>
      <c r="E101" s="82">
        <v>74</v>
      </c>
      <c r="F101" s="503" t="s">
        <v>789</v>
      </c>
      <c r="G101" s="494"/>
      <c r="H101" s="494"/>
      <c r="I101" s="83">
        <v>8</v>
      </c>
      <c r="J101" s="147"/>
      <c r="K101" s="147"/>
    </row>
    <row r="102" spans="2:11" s="148" customFormat="1" ht="15" customHeight="1" x14ac:dyDescent="0.2">
      <c r="E102" s="149"/>
      <c r="H102" s="149"/>
      <c r="I102" s="150"/>
      <c r="J102" s="147"/>
      <c r="K102" s="147"/>
    </row>
    <row r="103" spans="2:11" s="134" customFormat="1" ht="24.95" customHeight="1" x14ac:dyDescent="0.2">
      <c r="B103" s="473" t="s">
        <v>96</v>
      </c>
      <c r="C103" s="474"/>
      <c r="D103" s="474"/>
      <c r="E103" s="474"/>
      <c r="F103" s="474"/>
      <c r="G103" s="474"/>
      <c r="H103" s="474"/>
      <c r="I103" s="474"/>
      <c r="J103" s="137"/>
      <c r="K103" s="137"/>
    </row>
    <row r="104" spans="2:11" s="134" customFormat="1" ht="24.95" customHeight="1" x14ac:dyDescent="0.2">
      <c r="F104" s="135"/>
      <c r="I104" s="135"/>
      <c r="J104" s="137"/>
      <c r="K104" s="137"/>
    </row>
    <row r="105" spans="2:11" s="134" customFormat="1" ht="24.95" customHeight="1" x14ac:dyDescent="0.2">
      <c r="F105" s="135"/>
      <c r="I105" s="135"/>
      <c r="J105" s="137"/>
      <c r="K105" s="137"/>
    </row>
    <row r="106" spans="2:11" s="134" customFormat="1" ht="24.95" customHeight="1" x14ac:dyDescent="0.2">
      <c r="F106" s="135"/>
      <c r="I106" s="135"/>
      <c r="J106" s="137"/>
      <c r="K106" s="137"/>
    </row>
    <row r="107" spans="2:11" s="134" customFormat="1" ht="24.95" customHeight="1" x14ac:dyDescent="0.2">
      <c r="F107" s="135"/>
      <c r="I107" s="135"/>
      <c r="J107" s="137"/>
      <c r="K107" s="137"/>
    </row>
    <row r="108" spans="2:11" s="134" customFormat="1" ht="24.95" customHeight="1" x14ac:dyDescent="0.2">
      <c r="F108" s="135"/>
      <c r="I108" s="135"/>
      <c r="J108" s="137"/>
      <c r="K108" s="137"/>
    </row>
    <row r="109" spans="2:11" s="134" customFormat="1" ht="24.95" customHeight="1" x14ac:dyDescent="0.2">
      <c r="F109" s="135"/>
      <c r="I109" s="135"/>
      <c r="J109" s="137"/>
      <c r="K109" s="137"/>
    </row>
    <row r="110" spans="2:11" s="134" customFormat="1" ht="24.95" customHeight="1" x14ac:dyDescent="0.2">
      <c r="F110" s="135"/>
      <c r="I110" s="135"/>
      <c r="J110" s="137"/>
      <c r="K110" s="137"/>
    </row>
    <row r="111" spans="2:11" s="134" customFormat="1" ht="24.95" customHeight="1" x14ac:dyDescent="0.2">
      <c r="F111" s="135"/>
      <c r="I111" s="135"/>
      <c r="J111" s="137"/>
      <c r="K111" s="137"/>
    </row>
    <row r="112" spans="2:11" s="134" customFormat="1" ht="24.95" customHeight="1" x14ac:dyDescent="0.2">
      <c r="F112" s="135"/>
      <c r="I112" s="135"/>
      <c r="J112" s="137"/>
      <c r="K112" s="137"/>
    </row>
    <row r="113" spans="2:11" s="134" customFormat="1" ht="24.95" customHeight="1" x14ac:dyDescent="0.2">
      <c r="F113" s="135"/>
      <c r="I113" s="135"/>
      <c r="J113" s="137"/>
      <c r="K113" s="137"/>
    </row>
    <row r="114" spans="2:11" s="134" customFormat="1" ht="10.5" customHeight="1" x14ac:dyDescent="0.2">
      <c r="F114" s="135"/>
      <c r="I114" s="135"/>
      <c r="J114" s="137"/>
      <c r="K114" s="137"/>
    </row>
    <row r="115" spans="2:11" s="134" customFormat="1" ht="11.25" customHeight="1" x14ac:dyDescent="0.2">
      <c r="E115" s="135"/>
      <c r="H115" s="135"/>
      <c r="I115" s="136"/>
      <c r="J115" s="137"/>
      <c r="K115" s="137"/>
    </row>
    <row r="116" spans="2:11" s="134" customFormat="1" ht="24.95" customHeight="1" x14ac:dyDescent="0.2">
      <c r="B116" s="473" t="s">
        <v>109</v>
      </c>
      <c r="C116" s="474"/>
      <c r="D116" s="474"/>
      <c r="E116" s="474"/>
      <c r="F116" s="474"/>
      <c r="G116" s="474"/>
      <c r="H116" s="474"/>
      <c r="I116" s="474"/>
      <c r="J116" s="137"/>
      <c r="K116" s="137"/>
    </row>
    <row r="117" spans="2:11" s="134" customFormat="1" ht="24.95" customHeight="1" x14ac:dyDescent="0.2">
      <c r="B117" s="485" t="s">
        <v>110</v>
      </c>
      <c r="C117" s="486"/>
      <c r="D117" s="486"/>
      <c r="E117" s="486"/>
      <c r="F117" s="486"/>
      <c r="G117" s="486"/>
      <c r="H117" s="486"/>
      <c r="I117" s="486"/>
      <c r="J117" s="137"/>
      <c r="K117" s="137"/>
    </row>
    <row r="118" spans="2:11" s="134" customFormat="1" ht="24.95" customHeight="1" x14ac:dyDescent="0.2">
      <c r="B118" s="485" t="s">
        <v>531</v>
      </c>
      <c r="C118" s="486"/>
      <c r="D118" s="486"/>
      <c r="E118" s="486"/>
      <c r="F118" s="486"/>
      <c r="G118" s="486"/>
      <c r="H118" s="486"/>
      <c r="I118" s="486"/>
      <c r="J118" s="137"/>
      <c r="K118" s="137"/>
    </row>
    <row r="119" spans="2:11" s="9" customFormat="1" ht="24.95" customHeight="1" thickBot="1" x14ac:dyDescent="0.3">
      <c r="B119" s="52" t="s">
        <v>0</v>
      </c>
      <c r="E119" s="10"/>
      <c r="H119" s="10"/>
      <c r="I119" s="3" t="s">
        <v>23</v>
      </c>
      <c r="J119" s="138"/>
      <c r="K119" s="138"/>
    </row>
    <row r="120" spans="2:11" s="134" customFormat="1" ht="24.95" customHeight="1" thickTop="1" thickBot="1" x14ac:dyDescent="0.25">
      <c r="B120" s="4" t="s">
        <v>1</v>
      </c>
      <c r="C120" s="478" t="s">
        <v>15</v>
      </c>
      <c r="D120" s="479"/>
      <c r="E120" s="480"/>
      <c r="F120" s="478" t="s">
        <v>16</v>
      </c>
      <c r="G120" s="479"/>
      <c r="H120" s="480"/>
      <c r="I120" s="481" t="s">
        <v>2</v>
      </c>
      <c r="J120" s="137"/>
      <c r="K120" s="137"/>
    </row>
    <row r="121" spans="2:11" s="134" customFormat="1" ht="24.95" customHeight="1" thickTop="1" x14ac:dyDescent="0.2">
      <c r="B121" s="483" t="s">
        <v>9</v>
      </c>
      <c r="C121" s="53" t="s">
        <v>3</v>
      </c>
      <c r="D121" s="54" t="s">
        <v>4</v>
      </c>
      <c r="E121" s="55" t="s">
        <v>5</v>
      </c>
      <c r="F121" s="53" t="s">
        <v>3</v>
      </c>
      <c r="G121" s="54" t="s">
        <v>4</v>
      </c>
      <c r="H121" s="55" t="s">
        <v>6</v>
      </c>
      <c r="I121" s="482"/>
      <c r="J121" s="137"/>
      <c r="K121" s="137"/>
    </row>
    <row r="122" spans="2:11" s="134" customFormat="1" ht="24.95" customHeight="1" thickBot="1" x14ac:dyDescent="0.25">
      <c r="B122" s="484"/>
      <c r="C122" s="56" t="s">
        <v>10</v>
      </c>
      <c r="D122" s="57" t="s">
        <v>11</v>
      </c>
      <c r="E122" s="58" t="s">
        <v>12</v>
      </c>
      <c r="F122" s="56" t="s">
        <v>10</v>
      </c>
      <c r="G122" s="57" t="s">
        <v>11</v>
      </c>
      <c r="H122" s="58" t="s">
        <v>12</v>
      </c>
      <c r="I122" s="5" t="s">
        <v>13</v>
      </c>
      <c r="J122" s="137"/>
      <c r="K122" s="137"/>
    </row>
    <row r="123" spans="2:11" s="134" customFormat="1" ht="24.75" customHeight="1" thickTop="1" x14ac:dyDescent="0.2">
      <c r="B123" s="6">
        <v>1999</v>
      </c>
      <c r="C123" s="67">
        <v>245</v>
      </c>
      <c r="D123" s="77">
        <v>48</v>
      </c>
      <c r="E123" s="78">
        <f>C123/'1'!C9</f>
        <v>1.2889038530333958E-3</v>
      </c>
      <c r="F123" s="59">
        <v>2</v>
      </c>
      <c r="G123" s="60">
        <v>104</v>
      </c>
      <c r="H123" s="61">
        <f>F123/'1'!D9</f>
        <v>1.9051247856734615E-5</v>
      </c>
      <c r="I123" s="62">
        <f t="shared" ref="I123:I131" si="3">C123-F123</f>
        <v>243</v>
      </c>
      <c r="J123" s="137"/>
      <c r="K123" s="137"/>
    </row>
    <row r="124" spans="2:11" s="134" customFormat="1" ht="24.75" customHeight="1" x14ac:dyDescent="0.2">
      <c r="B124" s="7">
        <v>2000</v>
      </c>
      <c r="C124" s="70">
        <v>6</v>
      </c>
      <c r="D124" s="77">
        <v>79</v>
      </c>
      <c r="E124" s="78">
        <f>C124/'1'!C10</f>
        <v>2.0650277229971812E-5</v>
      </c>
      <c r="F124" s="63">
        <v>3</v>
      </c>
      <c r="G124" s="64">
        <v>102</v>
      </c>
      <c r="H124" s="61">
        <f>F124/'1'!D10</f>
        <v>2.6492405510420347E-5</v>
      </c>
      <c r="I124" s="62">
        <f t="shared" si="3"/>
        <v>3</v>
      </c>
      <c r="J124" s="137"/>
      <c r="K124" s="137"/>
    </row>
    <row r="125" spans="2:11" s="134" customFormat="1" ht="24.75" customHeight="1" x14ac:dyDescent="0.2">
      <c r="B125" s="7">
        <v>2001</v>
      </c>
      <c r="C125" s="70">
        <v>853</v>
      </c>
      <c r="D125" s="69">
        <v>35</v>
      </c>
      <c r="E125" s="78">
        <f>C125/'1'!C11</f>
        <v>3.3464366138612309E-3</v>
      </c>
      <c r="F125" s="63">
        <v>1</v>
      </c>
      <c r="G125" s="64">
        <v>116</v>
      </c>
      <c r="H125" s="61">
        <f>F125/'1'!D11</f>
        <v>8.5520520648929705E-6</v>
      </c>
      <c r="I125" s="62">
        <f t="shared" si="3"/>
        <v>852</v>
      </c>
      <c r="J125" s="137"/>
      <c r="K125" s="137"/>
    </row>
    <row r="126" spans="2:11" s="134" customFormat="1" ht="24.75" customHeight="1" x14ac:dyDescent="0.2">
      <c r="B126" s="7">
        <v>2002</v>
      </c>
      <c r="C126" s="63">
        <v>1044</v>
      </c>
      <c r="D126" s="64">
        <v>33</v>
      </c>
      <c r="E126" s="65">
        <f>C126/'1'!C12</f>
        <v>3.8418935677722536E-3</v>
      </c>
      <c r="F126" s="70">
        <v>1</v>
      </c>
      <c r="G126" s="64">
        <v>104</v>
      </c>
      <c r="H126" s="65">
        <f>F126/'1'!D12</f>
        <v>8.2583884580762913E-6</v>
      </c>
      <c r="I126" s="66">
        <f t="shared" si="3"/>
        <v>1043</v>
      </c>
      <c r="J126" s="137"/>
      <c r="K126" s="137"/>
    </row>
    <row r="127" spans="2:11" s="134" customFormat="1" ht="24.75" customHeight="1" x14ac:dyDescent="0.2">
      <c r="B127" s="7">
        <v>2003</v>
      </c>
      <c r="C127" s="63">
        <v>1055</v>
      </c>
      <c r="D127" s="64">
        <v>39</v>
      </c>
      <c r="E127" s="65">
        <f>C127/'1'!C13</f>
        <v>3.0171822092065525E-3</v>
      </c>
      <c r="F127" s="70">
        <v>1</v>
      </c>
      <c r="G127" s="64">
        <v>128</v>
      </c>
      <c r="H127" s="65">
        <f>F127/'1'!D13</f>
        <v>6.3942298469860799E-6</v>
      </c>
      <c r="I127" s="66">
        <f t="shared" si="3"/>
        <v>1054</v>
      </c>
      <c r="J127" s="137"/>
      <c r="K127" s="137"/>
    </row>
    <row r="128" spans="2:11" s="134" customFormat="1" ht="24.75" customHeight="1" x14ac:dyDescent="0.2">
      <c r="B128" s="7">
        <v>2004</v>
      </c>
      <c r="C128" s="70">
        <v>1677</v>
      </c>
      <c r="D128" s="64">
        <v>34</v>
      </c>
      <c r="E128" s="65">
        <f>C128/'1'!C14</f>
        <v>3.5492739544245289E-3</v>
      </c>
      <c r="F128" s="70">
        <v>1</v>
      </c>
      <c r="G128" s="64">
        <v>121</v>
      </c>
      <c r="H128" s="65">
        <f>F128/'1'!D14</f>
        <v>5.6287607157532123E-6</v>
      </c>
      <c r="I128" s="66">
        <f t="shared" si="3"/>
        <v>1676</v>
      </c>
      <c r="J128" s="137"/>
      <c r="K128" s="137"/>
    </row>
    <row r="129" spans="2:11" s="134" customFormat="1" ht="24.75" customHeight="1" x14ac:dyDescent="0.2">
      <c r="B129" s="7">
        <v>2005</v>
      </c>
      <c r="C129" s="70">
        <v>2536</v>
      </c>
      <c r="D129" s="64">
        <v>34</v>
      </c>
      <c r="E129" s="65">
        <f>C129/'1'!C15</f>
        <v>3.7451413584112096E-3</v>
      </c>
      <c r="F129" s="70">
        <v>0</v>
      </c>
      <c r="G129" s="64">
        <v>144</v>
      </c>
      <c r="H129" s="65">
        <f>F129/'1'!D15</f>
        <v>0</v>
      </c>
      <c r="I129" s="66">
        <f t="shared" si="3"/>
        <v>2536</v>
      </c>
      <c r="J129" s="137"/>
      <c r="K129" s="137"/>
    </row>
    <row r="130" spans="2:11" s="134" customFormat="1" ht="24.75" customHeight="1" x14ac:dyDescent="0.2">
      <c r="B130" s="7">
        <v>2006</v>
      </c>
      <c r="C130" s="70">
        <v>3519</v>
      </c>
      <c r="D130" s="64">
        <v>32</v>
      </c>
      <c r="E130" s="65">
        <f>C130/'1'!C16</f>
        <v>4.4468931772603144E-3</v>
      </c>
      <c r="F130" s="70">
        <v>1</v>
      </c>
      <c r="G130" s="64">
        <v>138</v>
      </c>
      <c r="H130" s="65">
        <f>F130/'1'!D16</f>
        <v>3.8255254359186234E-6</v>
      </c>
      <c r="I130" s="66">
        <f t="shared" si="3"/>
        <v>3518</v>
      </c>
      <c r="J130" s="137"/>
      <c r="K130" s="137"/>
    </row>
    <row r="131" spans="2:11" s="134" customFormat="1" ht="24.75" customHeight="1" x14ac:dyDescent="0.2">
      <c r="B131" s="7">
        <v>2007</v>
      </c>
      <c r="C131" s="70">
        <v>2399</v>
      </c>
      <c r="D131" s="64">
        <v>34</v>
      </c>
      <c r="E131" s="65">
        <f>C131/'1'!C17</f>
        <v>2.7435861953813059E-3</v>
      </c>
      <c r="F131" s="70">
        <v>468</v>
      </c>
      <c r="G131" s="64">
        <v>55</v>
      </c>
      <c r="H131" s="65">
        <f>F131/'1'!D17</f>
        <v>1.3842549868673245E-3</v>
      </c>
      <c r="I131" s="66">
        <f t="shared" si="3"/>
        <v>1931</v>
      </c>
      <c r="J131" s="137"/>
      <c r="K131" s="137"/>
    </row>
    <row r="132" spans="2:11" s="134" customFormat="1" ht="24.75" customHeight="1" thickBot="1" x14ac:dyDescent="0.25">
      <c r="B132" s="8">
        <v>2008</v>
      </c>
      <c r="C132" s="71">
        <v>6163</v>
      </c>
      <c r="D132" s="72">
        <v>29</v>
      </c>
      <c r="E132" s="73">
        <f>C132/'1'!C18</f>
        <v>5.242955655637432E-3</v>
      </c>
      <c r="F132" s="71">
        <v>489</v>
      </c>
      <c r="G132" s="72">
        <v>56</v>
      </c>
      <c r="H132" s="73">
        <f>F132/'1'!D18</f>
        <v>1.1325920144156496E-3</v>
      </c>
      <c r="I132" s="74">
        <f>C132-F132</f>
        <v>5674</v>
      </c>
      <c r="J132" s="137"/>
      <c r="K132" s="137"/>
    </row>
    <row r="133" spans="2:11" s="134" customFormat="1" ht="10.5" customHeight="1" thickTop="1" thickBot="1" x14ac:dyDescent="0.25">
      <c r="B133" s="139"/>
      <c r="C133" s="140"/>
      <c r="D133" s="140"/>
      <c r="E133" s="140"/>
      <c r="F133" s="504"/>
      <c r="G133" s="504"/>
      <c r="H133" s="504"/>
      <c r="I133" s="140"/>
      <c r="J133" s="137"/>
      <c r="K133" s="137"/>
    </row>
    <row r="134" spans="2:11" s="9" customFormat="1" ht="24.75" customHeight="1" thickBot="1" x14ac:dyDescent="0.3">
      <c r="B134" s="490" t="s">
        <v>532</v>
      </c>
      <c r="C134" s="491"/>
      <c r="D134" s="492"/>
      <c r="E134" s="75" t="s">
        <v>3</v>
      </c>
      <c r="F134" s="490" t="s">
        <v>533</v>
      </c>
      <c r="G134" s="491"/>
      <c r="H134" s="492"/>
      <c r="I134" s="75" t="s">
        <v>3</v>
      </c>
    </row>
    <row r="135" spans="2:11" s="134" customFormat="1" ht="24.75" customHeight="1" x14ac:dyDescent="0.2">
      <c r="B135" s="495" t="s">
        <v>63</v>
      </c>
      <c r="C135" s="489"/>
      <c r="D135" s="489"/>
      <c r="E135" s="141">
        <v>5930</v>
      </c>
      <c r="F135" s="475" t="s">
        <v>104</v>
      </c>
      <c r="G135" s="476"/>
      <c r="H135" s="477"/>
      <c r="I135" s="81">
        <v>147</v>
      </c>
      <c r="J135" s="137"/>
      <c r="K135" s="137"/>
    </row>
    <row r="136" spans="2:11" s="134" customFormat="1" ht="24.75" customHeight="1" x14ac:dyDescent="0.2">
      <c r="B136" s="487" t="s">
        <v>86</v>
      </c>
      <c r="C136" s="477"/>
      <c r="D136" s="477"/>
      <c r="E136" s="141">
        <v>31</v>
      </c>
      <c r="F136" s="475" t="s">
        <v>112</v>
      </c>
      <c r="G136" s="477"/>
      <c r="H136" s="477"/>
      <c r="I136" s="81">
        <v>141</v>
      </c>
      <c r="J136" s="137"/>
      <c r="K136" s="137"/>
    </row>
    <row r="137" spans="2:11" s="134" customFormat="1" ht="24.75" customHeight="1" x14ac:dyDescent="0.2">
      <c r="B137" s="487" t="s">
        <v>798</v>
      </c>
      <c r="C137" s="477"/>
      <c r="D137" s="477"/>
      <c r="E137" s="141">
        <v>11</v>
      </c>
      <c r="F137" s="487" t="s">
        <v>113</v>
      </c>
      <c r="G137" s="477"/>
      <c r="H137" s="477"/>
      <c r="I137" s="81">
        <v>101</v>
      </c>
      <c r="J137" s="137"/>
      <c r="K137" s="137"/>
    </row>
    <row r="138" spans="2:11" s="134" customFormat="1" ht="24.75" customHeight="1" x14ac:dyDescent="0.2">
      <c r="B138" s="487" t="s">
        <v>565</v>
      </c>
      <c r="C138" s="477"/>
      <c r="D138" s="477"/>
      <c r="E138" s="141">
        <v>9</v>
      </c>
      <c r="F138" s="487" t="s">
        <v>114</v>
      </c>
      <c r="G138" s="477"/>
      <c r="H138" s="477"/>
      <c r="I138" s="81">
        <v>100</v>
      </c>
      <c r="J138" s="137"/>
      <c r="K138" s="137"/>
    </row>
    <row r="139" spans="2:11" s="134" customFormat="1" ht="24.75" customHeight="1" thickBot="1" x14ac:dyDescent="0.25">
      <c r="B139" s="493" t="s">
        <v>156</v>
      </c>
      <c r="C139" s="494"/>
      <c r="D139" s="494"/>
      <c r="E139" s="82">
        <v>8</v>
      </c>
      <c r="F139" s="493" t="s">
        <v>799</v>
      </c>
      <c r="G139" s="494"/>
      <c r="H139" s="494"/>
      <c r="I139" s="151">
        <v>0.2</v>
      </c>
      <c r="J139" s="137"/>
      <c r="K139" s="137"/>
    </row>
    <row r="140" spans="2:11" s="134" customFormat="1" ht="24.75" customHeight="1" x14ac:dyDescent="0.2">
      <c r="B140" s="148"/>
      <c r="C140" s="148"/>
      <c r="D140" s="148"/>
      <c r="E140" s="149"/>
      <c r="F140" s="148"/>
      <c r="G140" s="148"/>
      <c r="H140" s="149"/>
      <c r="I140" s="150"/>
      <c r="J140" s="137"/>
      <c r="K140" s="137"/>
    </row>
    <row r="141" spans="2:11" s="134" customFormat="1" ht="24.95" customHeight="1" x14ac:dyDescent="0.2">
      <c r="B141" s="473" t="s">
        <v>111</v>
      </c>
      <c r="C141" s="474"/>
      <c r="D141" s="474"/>
      <c r="E141" s="474"/>
      <c r="F141" s="474"/>
      <c r="G141" s="474"/>
      <c r="H141" s="474"/>
      <c r="I141" s="474"/>
      <c r="J141" s="137"/>
      <c r="K141" s="137"/>
    </row>
    <row r="142" spans="2:11" s="134" customFormat="1" ht="24.95" customHeight="1" x14ac:dyDescent="0.2">
      <c r="E142" s="135"/>
      <c r="H142" s="135"/>
      <c r="I142" s="136"/>
      <c r="J142" s="137"/>
      <c r="K142" s="137"/>
    </row>
    <row r="143" spans="2:11" s="134" customFormat="1" ht="24.95" customHeight="1" x14ac:dyDescent="0.2">
      <c r="E143" s="135"/>
      <c r="H143" s="135"/>
      <c r="I143" s="136"/>
      <c r="J143" s="137"/>
      <c r="K143" s="137"/>
    </row>
    <row r="144" spans="2:11" s="134" customFormat="1" ht="24.95" customHeight="1" x14ac:dyDescent="0.2">
      <c r="E144" s="135"/>
      <c r="H144" s="135"/>
      <c r="I144" s="136"/>
      <c r="J144" s="137"/>
      <c r="K144" s="137"/>
    </row>
    <row r="145" spans="2:11" s="134" customFormat="1" ht="24.95" customHeight="1" x14ac:dyDescent="0.2">
      <c r="E145" s="135"/>
      <c r="H145" s="135"/>
      <c r="I145" s="136"/>
      <c r="J145" s="137"/>
      <c r="K145" s="137"/>
    </row>
    <row r="146" spans="2:11" s="134" customFormat="1" ht="24.95" customHeight="1" x14ac:dyDescent="0.2">
      <c r="E146" s="135"/>
      <c r="H146" s="135"/>
      <c r="I146" s="136"/>
      <c r="J146" s="137"/>
      <c r="K146" s="137"/>
    </row>
    <row r="147" spans="2:11" s="134" customFormat="1" ht="24.95" customHeight="1" x14ac:dyDescent="0.2">
      <c r="E147" s="135"/>
      <c r="H147" s="135"/>
      <c r="I147" s="136"/>
      <c r="J147" s="137"/>
      <c r="K147" s="137"/>
    </row>
    <row r="148" spans="2:11" s="134" customFormat="1" ht="24.95" customHeight="1" x14ac:dyDescent="0.2">
      <c r="E148" s="135"/>
      <c r="H148" s="135"/>
      <c r="I148" s="136"/>
      <c r="J148" s="137"/>
      <c r="K148" s="137"/>
    </row>
    <row r="149" spans="2:11" s="134" customFormat="1" ht="24.95" customHeight="1" x14ac:dyDescent="0.2">
      <c r="E149" s="135"/>
      <c r="H149" s="135"/>
      <c r="I149" s="136"/>
      <c r="J149" s="137"/>
      <c r="K149" s="137"/>
    </row>
    <row r="150" spans="2:11" s="134" customFormat="1" ht="24.95" customHeight="1" x14ac:dyDescent="0.2">
      <c r="E150" s="135"/>
      <c r="H150" s="135"/>
      <c r="I150" s="136"/>
      <c r="J150" s="137"/>
      <c r="K150" s="137"/>
    </row>
    <row r="151" spans="2:11" s="134" customFormat="1" ht="24.95" customHeight="1" x14ac:dyDescent="0.2">
      <c r="E151" s="135"/>
      <c r="H151" s="135"/>
      <c r="I151" s="136"/>
      <c r="J151" s="137"/>
      <c r="K151" s="137"/>
    </row>
    <row r="152" spans="2:11" s="134" customFormat="1" ht="10.5" customHeight="1" x14ac:dyDescent="0.2">
      <c r="E152" s="135"/>
      <c r="H152" s="135"/>
      <c r="I152" s="136"/>
      <c r="J152" s="137"/>
      <c r="K152" s="137"/>
    </row>
    <row r="153" spans="2:11" s="134" customFormat="1" ht="11.25" customHeight="1" x14ac:dyDescent="0.25">
      <c r="E153" s="135"/>
      <c r="F153" s="79"/>
      <c r="H153" s="135"/>
      <c r="I153" s="136"/>
      <c r="J153" s="137"/>
      <c r="K153" s="137"/>
    </row>
    <row r="154" spans="2:11" s="134" customFormat="1" ht="24.95" customHeight="1" x14ac:dyDescent="0.2">
      <c r="B154" s="473" t="s">
        <v>566</v>
      </c>
      <c r="C154" s="474"/>
      <c r="D154" s="474"/>
      <c r="E154" s="474"/>
      <c r="F154" s="474"/>
      <c r="G154" s="474"/>
      <c r="H154" s="474"/>
      <c r="I154" s="474"/>
      <c r="J154" s="137"/>
      <c r="K154" s="137"/>
    </row>
    <row r="155" spans="2:11" s="134" customFormat="1" ht="24.95" customHeight="1" x14ac:dyDescent="0.2">
      <c r="B155" s="485" t="s">
        <v>567</v>
      </c>
      <c r="C155" s="486"/>
      <c r="D155" s="486"/>
      <c r="E155" s="486"/>
      <c r="F155" s="486"/>
      <c r="G155" s="486"/>
      <c r="H155" s="486"/>
      <c r="I155" s="486"/>
      <c r="J155" s="137"/>
      <c r="K155" s="137"/>
    </row>
    <row r="156" spans="2:11" s="134" customFormat="1" ht="24.95" customHeight="1" x14ac:dyDescent="0.2">
      <c r="B156" s="485" t="s">
        <v>531</v>
      </c>
      <c r="C156" s="486"/>
      <c r="D156" s="486"/>
      <c r="E156" s="486"/>
      <c r="F156" s="486"/>
      <c r="G156" s="486"/>
      <c r="H156" s="486"/>
      <c r="I156" s="486"/>
      <c r="J156" s="137"/>
      <c r="K156" s="137"/>
    </row>
    <row r="157" spans="2:11" s="134" customFormat="1" ht="24.95" customHeight="1" thickBot="1" x14ac:dyDescent="0.3">
      <c r="B157" s="52" t="s">
        <v>0</v>
      </c>
      <c r="E157" s="135"/>
      <c r="H157" s="135"/>
      <c r="I157" s="3" t="s">
        <v>23</v>
      </c>
      <c r="J157" s="137"/>
      <c r="K157" s="137"/>
    </row>
    <row r="158" spans="2:11" s="134" customFormat="1" ht="24.95" customHeight="1" thickTop="1" thickBot="1" x14ac:dyDescent="0.25">
      <c r="B158" s="4" t="s">
        <v>1</v>
      </c>
      <c r="C158" s="478" t="s">
        <v>15</v>
      </c>
      <c r="D158" s="479"/>
      <c r="E158" s="480"/>
      <c r="F158" s="478" t="s">
        <v>16</v>
      </c>
      <c r="G158" s="479"/>
      <c r="H158" s="480"/>
      <c r="I158" s="481" t="s">
        <v>2</v>
      </c>
      <c r="J158" s="137"/>
      <c r="K158" s="137"/>
    </row>
    <row r="159" spans="2:11" s="134" customFormat="1" ht="24.95" customHeight="1" thickTop="1" x14ac:dyDescent="0.2">
      <c r="B159" s="483" t="s">
        <v>9</v>
      </c>
      <c r="C159" s="53" t="s">
        <v>3</v>
      </c>
      <c r="D159" s="54" t="s">
        <v>4</v>
      </c>
      <c r="E159" s="55" t="s">
        <v>5</v>
      </c>
      <c r="F159" s="53" t="s">
        <v>3</v>
      </c>
      <c r="G159" s="54" t="s">
        <v>4</v>
      </c>
      <c r="H159" s="55" t="s">
        <v>6</v>
      </c>
      <c r="I159" s="482"/>
      <c r="J159" s="137"/>
      <c r="K159" s="137"/>
    </row>
    <row r="160" spans="2:11" s="134" customFormat="1" ht="24.95" customHeight="1" thickBot="1" x14ac:dyDescent="0.25">
      <c r="B160" s="484"/>
      <c r="C160" s="56" t="s">
        <v>10</v>
      </c>
      <c r="D160" s="57" t="s">
        <v>11</v>
      </c>
      <c r="E160" s="58" t="s">
        <v>12</v>
      </c>
      <c r="F160" s="56" t="s">
        <v>10</v>
      </c>
      <c r="G160" s="57" t="s">
        <v>11</v>
      </c>
      <c r="H160" s="58" t="s">
        <v>12</v>
      </c>
      <c r="I160" s="5" t="s">
        <v>13</v>
      </c>
      <c r="J160" s="137"/>
      <c r="K160" s="137"/>
    </row>
    <row r="161" spans="2:11" s="134" customFormat="1" ht="24.75" customHeight="1" thickTop="1" x14ac:dyDescent="0.2">
      <c r="B161" s="6">
        <v>1999</v>
      </c>
      <c r="C161" s="67">
        <v>464</v>
      </c>
      <c r="D161" s="77">
        <v>38</v>
      </c>
      <c r="E161" s="78">
        <f>C161/'1'!C9</f>
        <v>2.4410260726836558E-3</v>
      </c>
      <c r="F161" s="59">
        <v>218</v>
      </c>
      <c r="G161" s="60">
        <v>47</v>
      </c>
      <c r="H161" s="61">
        <f>F161/'1'!D9</f>
        <v>2.076586016384073E-3</v>
      </c>
      <c r="I161" s="62">
        <f t="shared" ref="I161:I169" si="4">C161-F161</f>
        <v>246</v>
      </c>
      <c r="J161" s="137"/>
      <c r="K161" s="137"/>
    </row>
    <row r="162" spans="2:11" s="134" customFormat="1" ht="24.75" customHeight="1" x14ac:dyDescent="0.2">
      <c r="B162" s="7">
        <v>2000</v>
      </c>
      <c r="C162" s="70">
        <v>415</v>
      </c>
      <c r="D162" s="77">
        <v>41</v>
      </c>
      <c r="E162" s="78">
        <f>C162/'1'!C10</f>
        <v>1.4283108417397171E-3</v>
      </c>
      <c r="F162" s="63">
        <v>223</v>
      </c>
      <c r="G162" s="64">
        <v>49</v>
      </c>
      <c r="H162" s="61">
        <f>F162/'1'!D10</f>
        <v>1.9692688096079125E-3</v>
      </c>
      <c r="I162" s="62">
        <f t="shared" si="4"/>
        <v>192</v>
      </c>
      <c r="J162" s="137"/>
      <c r="K162" s="137"/>
    </row>
    <row r="163" spans="2:11" s="134" customFormat="1" ht="24.75" customHeight="1" x14ac:dyDescent="0.2">
      <c r="B163" s="7">
        <v>2001</v>
      </c>
      <c r="C163" s="70">
        <v>688</v>
      </c>
      <c r="D163" s="69">
        <v>40</v>
      </c>
      <c r="E163" s="78">
        <f>C163/'1'!C11</f>
        <v>2.6991188632315673E-3</v>
      </c>
      <c r="F163" s="63">
        <v>280</v>
      </c>
      <c r="G163" s="64">
        <v>45</v>
      </c>
      <c r="H163" s="61">
        <f>F163/'1'!D11</f>
        <v>2.3945745781700318E-3</v>
      </c>
      <c r="I163" s="62">
        <f t="shared" si="4"/>
        <v>408</v>
      </c>
      <c r="J163" s="137"/>
      <c r="K163" s="137"/>
    </row>
    <row r="164" spans="2:11" s="134" customFormat="1" ht="24.75" customHeight="1" x14ac:dyDescent="0.2">
      <c r="B164" s="7">
        <v>2002</v>
      </c>
      <c r="C164" s="63">
        <v>732</v>
      </c>
      <c r="D164" s="64">
        <v>38</v>
      </c>
      <c r="E164" s="65">
        <f>C164/'1'!C12</f>
        <v>2.6937414670587067E-3</v>
      </c>
      <c r="F164" s="70">
        <v>329</v>
      </c>
      <c r="G164" s="64">
        <v>46</v>
      </c>
      <c r="H164" s="65">
        <f>F164/'1'!D12</f>
        <v>2.7170098027070998E-3</v>
      </c>
      <c r="I164" s="66">
        <f t="shared" si="4"/>
        <v>403</v>
      </c>
      <c r="J164" s="137"/>
      <c r="K164" s="137"/>
    </row>
    <row r="165" spans="2:11" s="134" customFormat="1" ht="24.75" customHeight="1" x14ac:dyDescent="0.2">
      <c r="B165" s="7">
        <v>2003</v>
      </c>
      <c r="C165" s="63">
        <v>1055</v>
      </c>
      <c r="D165" s="64">
        <v>38</v>
      </c>
      <c r="E165" s="65">
        <f>C165/'1'!C13</f>
        <v>3.0171822092065525E-3</v>
      </c>
      <c r="F165" s="70">
        <v>414</v>
      </c>
      <c r="G165" s="64">
        <v>47</v>
      </c>
      <c r="H165" s="65">
        <f>F165/'1'!D13</f>
        <v>2.6472111566522372E-3</v>
      </c>
      <c r="I165" s="66">
        <f t="shared" si="4"/>
        <v>641</v>
      </c>
      <c r="J165" s="137"/>
      <c r="K165" s="137"/>
    </row>
    <row r="166" spans="2:11" s="134" customFormat="1" ht="24.75" customHeight="1" x14ac:dyDescent="0.2">
      <c r="B166" s="7">
        <v>2004</v>
      </c>
      <c r="C166" s="70">
        <v>1974</v>
      </c>
      <c r="D166" s="64">
        <v>32</v>
      </c>
      <c r="E166" s="65">
        <f>C166/'1'!C14</f>
        <v>4.1778573560131305E-3</v>
      </c>
      <c r="F166" s="70">
        <v>546</v>
      </c>
      <c r="G166" s="64">
        <v>49</v>
      </c>
      <c r="H166" s="65">
        <f>F166/'1'!D14</f>
        <v>3.0733033508012543E-3</v>
      </c>
      <c r="I166" s="66">
        <f t="shared" si="4"/>
        <v>1428</v>
      </c>
      <c r="J166" s="137"/>
      <c r="K166" s="137"/>
    </row>
    <row r="167" spans="2:11" s="134" customFormat="1" ht="24.75" customHeight="1" x14ac:dyDescent="0.2">
      <c r="B167" s="7">
        <v>2005</v>
      </c>
      <c r="C167" s="70">
        <v>2657</v>
      </c>
      <c r="D167" s="64">
        <v>33</v>
      </c>
      <c r="E167" s="65">
        <f>C167/'1'!C15</f>
        <v>3.9238330399442361E-3</v>
      </c>
      <c r="F167" s="70">
        <v>604</v>
      </c>
      <c r="G167" s="64">
        <v>45</v>
      </c>
      <c r="H167" s="65">
        <f>F167/'1'!D15</f>
        <v>2.7087023790837951E-3</v>
      </c>
      <c r="I167" s="66">
        <f t="shared" si="4"/>
        <v>2053</v>
      </c>
      <c r="J167" s="137"/>
      <c r="K167" s="137"/>
    </row>
    <row r="168" spans="2:11" s="134" customFormat="1" ht="24.75" customHeight="1" x14ac:dyDescent="0.2">
      <c r="B168" s="7">
        <v>2006</v>
      </c>
      <c r="C168" s="70">
        <v>3091</v>
      </c>
      <c r="D168" s="64">
        <v>33</v>
      </c>
      <c r="E168" s="65">
        <f>C168/'1'!C16</f>
        <v>3.9060377410945245E-3</v>
      </c>
      <c r="F168" s="70">
        <v>536</v>
      </c>
      <c r="G168" s="64">
        <v>49</v>
      </c>
      <c r="H168" s="65">
        <f>F168/'1'!D16</f>
        <v>2.0504816336523821E-3</v>
      </c>
      <c r="I168" s="66">
        <f t="shared" si="4"/>
        <v>2555</v>
      </c>
      <c r="J168" s="137"/>
      <c r="K168" s="137"/>
    </row>
    <row r="169" spans="2:11" s="134" customFormat="1" ht="24.75" customHeight="1" x14ac:dyDescent="0.2">
      <c r="B169" s="7">
        <v>2007</v>
      </c>
      <c r="C169" s="70">
        <v>2738</v>
      </c>
      <c r="D169" s="64">
        <v>32</v>
      </c>
      <c r="E169" s="65">
        <f>C169/'1'!C17</f>
        <v>3.1312792842659505E-3</v>
      </c>
      <c r="F169" s="70">
        <v>513</v>
      </c>
      <c r="G169" s="64">
        <v>53</v>
      </c>
      <c r="H169" s="65">
        <f>F169/'1'!D17</f>
        <v>1.5173564279122595E-3</v>
      </c>
      <c r="I169" s="66">
        <f t="shared" si="4"/>
        <v>2225</v>
      </c>
      <c r="J169" s="137"/>
      <c r="K169" s="137"/>
    </row>
    <row r="170" spans="2:11" s="134" customFormat="1" ht="24.75" customHeight="1" thickBot="1" x14ac:dyDescent="0.25">
      <c r="B170" s="8">
        <v>2008</v>
      </c>
      <c r="C170" s="71">
        <v>4263</v>
      </c>
      <c r="D170" s="72">
        <v>32</v>
      </c>
      <c r="E170" s="73">
        <f>C170/'1'!C18</f>
        <v>3.626597429820278E-3</v>
      </c>
      <c r="F170" s="71">
        <v>681</v>
      </c>
      <c r="G170" s="72">
        <v>51</v>
      </c>
      <c r="H170" s="73">
        <f>F170/'1'!D18</f>
        <v>1.5772907194622852E-3</v>
      </c>
      <c r="I170" s="74">
        <f>C170-F170</f>
        <v>3582</v>
      </c>
      <c r="J170" s="137"/>
      <c r="K170" s="137"/>
    </row>
    <row r="171" spans="2:11" s="134" customFormat="1" ht="10.5" customHeight="1" thickTop="1" thickBot="1" x14ac:dyDescent="0.25">
      <c r="B171" s="139"/>
      <c r="C171" s="140"/>
      <c r="D171" s="140"/>
      <c r="E171" s="140"/>
      <c r="F171" s="140"/>
      <c r="G171" s="140"/>
      <c r="H171" s="140"/>
      <c r="I171" s="140"/>
      <c r="J171" s="137"/>
      <c r="K171" s="137"/>
    </row>
    <row r="172" spans="2:11" s="9" customFormat="1" ht="24.75" customHeight="1" thickBot="1" x14ac:dyDescent="0.3">
      <c r="B172" s="490" t="s">
        <v>532</v>
      </c>
      <c r="C172" s="491"/>
      <c r="D172" s="492"/>
      <c r="E172" s="75" t="s">
        <v>3</v>
      </c>
      <c r="F172" s="490" t="s">
        <v>533</v>
      </c>
      <c r="G172" s="491"/>
      <c r="H172" s="492"/>
      <c r="I172" s="75" t="s">
        <v>3</v>
      </c>
    </row>
    <row r="173" spans="2:11" s="134" customFormat="1" ht="24.75" customHeight="1" x14ac:dyDescent="0.2">
      <c r="B173" s="495" t="s">
        <v>63</v>
      </c>
      <c r="C173" s="496"/>
      <c r="D173" s="497"/>
      <c r="E173" s="141">
        <v>1995</v>
      </c>
      <c r="F173" s="488" t="s">
        <v>106</v>
      </c>
      <c r="G173" s="489"/>
      <c r="H173" s="489"/>
      <c r="I173" s="81">
        <v>217</v>
      </c>
      <c r="J173" s="137"/>
      <c r="K173" s="137"/>
    </row>
    <row r="174" spans="2:11" s="134" customFormat="1" ht="24.75" customHeight="1" x14ac:dyDescent="0.2">
      <c r="B174" s="487" t="s">
        <v>125</v>
      </c>
      <c r="C174" s="477"/>
      <c r="D174" s="477"/>
      <c r="E174" s="141">
        <v>97</v>
      </c>
      <c r="F174" s="475" t="s">
        <v>569</v>
      </c>
      <c r="G174" s="476"/>
      <c r="H174" s="477"/>
      <c r="I174" s="81">
        <v>66</v>
      </c>
      <c r="J174" s="137"/>
      <c r="K174" s="137"/>
    </row>
    <row r="175" spans="2:11" s="134" customFormat="1" ht="24.75" customHeight="1" x14ac:dyDescent="0.2">
      <c r="B175" s="487" t="s">
        <v>721</v>
      </c>
      <c r="C175" s="477"/>
      <c r="D175" s="477"/>
      <c r="E175" s="141">
        <v>85</v>
      </c>
      <c r="F175" s="475" t="s">
        <v>570</v>
      </c>
      <c r="G175" s="477"/>
      <c r="H175" s="477"/>
      <c r="I175" s="81">
        <v>54</v>
      </c>
      <c r="J175" s="137"/>
      <c r="K175" s="137"/>
    </row>
    <row r="176" spans="2:11" s="134" customFormat="1" ht="24.75" customHeight="1" thickBot="1" x14ac:dyDescent="0.25">
      <c r="B176" s="487" t="s">
        <v>571</v>
      </c>
      <c r="C176" s="477"/>
      <c r="D176" s="477"/>
      <c r="E176" s="141">
        <v>83</v>
      </c>
      <c r="F176" s="487" t="s">
        <v>107</v>
      </c>
      <c r="G176" s="477"/>
      <c r="H176" s="477"/>
      <c r="I176" s="81">
        <v>45</v>
      </c>
      <c r="J176" s="2"/>
      <c r="K176" s="1"/>
    </row>
    <row r="177" spans="2:11" s="134" customFormat="1" ht="24.75" customHeight="1" thickBot="1" x14ac:dyDescent="0.25">
      <c r="B177" s="493" t="s">
        <v>71</v>
      </c>
      <c r="C177" s="494"/>
      <c r="D177" s="498"/>
      <c r="E177" s="82">
        <v>73</v>
      </c>
      <c r="F177" s="493" t="s">
        <v>790</v>
      </c>
      <c r="G177" s="494"/>
      <c r="H177" s="494"/>
      <c r="I177" s="83">
        <v>40</v>
      </c>
      <c r="J177" s="137"/>
      <c r="K177" s="137"/>
    </row>
    <row r="178" spans="2:11" s="134" customFormat="1" ht="24.75" customHeight="1" x14ac:dyDescent="0.2">
      <c r="B178" s="148"/>
      <c r="C178" s="148"/>
      <c r="D178" s="148"/>
      <c r="E178" s="149"/>
      <c r="F178" s="148"/>
      <c r="G178" s="148"/>
      <c r="H178" s="149"/>
      <c r="I178" s="150"/>
      <c r="J178" s="137"/>
      <c r="K178" s="137"/>
    </row>
    <row r="179" spans="2:11" s="134" customFormat="1" ht="24.95" customHeight="1" x14ac:dyDescent="0.2">
      <c r="B179" s="473" t="s">
        <v>568</v>
      </c>
      <c r="C179" s="474"/>
      <c r="D179" s="474"/>
      <c r="E179" s="474"/>
      <c r="F179" s="474"/>
      <c r="G179" s="474"/>
      <c r="H179" s="474"/>
      <c r="I179" s="474"/>
      <c r="J179" s="137"/>
      <c r="K179" s="137"/>
    </row>
    <row r="180" spans="2:11" s="134" customFormat="1" ht="24.95" customHeight="1" x14ac:dyDescent="0.2">
      <c r="I180" s="135"/>
      <c r="J180" s="137"/>
      <c r="K180" s="137"/>
    </row>
    <row r="181" spans="2:11" s="134" customFormat="1" ht="24.95" customHeight="1" x14ac:dyDescent="0.2">
      <c r="I181" s="135"/>
      <c r="J181" s="137"/>
      <c r="K181" s="137"/>
    </row>
    <row r="182" spans="2:11" s="134" customFormat="1" ht="24.95" customHeight="1" x14ac:dyDescent="0.2">
      <c r="I182" s="135"/>
      <c r="J182" s="137"/>
      <c r="K182" s="137"/>
    </row>
    <row r="183" spans="2:11" s="134" customFormat="1" ht="24.95" customHeight="1" x14ac:dyDescent="0.2">
      <c r="I183" s="135"/>
      <c r="J183" s="137"/>
      <c r="K183" s="137"/>
    </row>
    <row r="184" spans="2:11" s="134" customFormat="1" ht="24.95" customHeight="1" x14ac:dyDescent="0.2">
      <c r="I184" s="135"/>
      <c r="J184" s="137"/>
      <c r="K184" s="137"/>
    </row>
    <row r="185" spans="2:11" s="134" customFormat="1" ht="24.95" customHeight="1" x14ac:dyDescent="0.2">
      <c r="I185" s="135"/>
      <c r="J185" s="137"/>
      <c r="K185" s="137"/>
    </row>
    <row r="186" spans="2:11" s="134" customFormat="1" ht="24.95" customHeight="1" x14ac:dyDescent="0.2">
      <c r="I186" s="135"/>
      <c r="J186" s="137"/>
      <c r="K186" s="137"/>
    </row>
    <row r="187" spans="2:11" s="134" customFormat="1" ht="24.95" customHeight="1" x14ac:dyDescent="0.2">
      <c r="I187" s="135"/>
      <c r="J187" s="137"/>
      <c r="K187" s="137"/>
    </row>
    <row r="188" spans="2:11" s="134" customFormat="1" ht="24.95" customHeight="1" x14ac:dyDescent="0.2">
      <c r="I188" s="135"/>
      <c r="J188" s="137"/>
      <c r="K188" s="137"/>
    </row>
    <row r="189" spans="2:11" s="134" customFormat="1" ht="24.95" customHeight="1" x14ac:dyDescent="0.2">
      <c r="I189" s="135"/>
      <c r="J189" s="137"/>
      <c r="K189" s="137"/>
    </row>
    <row r="190" spans="2:11" s="134" customFormat="1" ht="10.5" customHeight="1" x14ac:dyDescent="0.2">
      <c r="I190" s="135"/>
      <c r="J190" s="137"/>
      <c r="K190" s="137"/>
    </row>
    <row r="191" spans="2:11" s="134" customFormat="1" ht="11.25" customHeight="1" x14ac:dyDescent="0.2">
      <c r="E191" s="135"/>
      <c r="H191" s="135"/>
      <c r="I191" s="136"/>
      <c r="J191" s="137"/>
      <c r="K191" s="137"/>
    </row>
    <row r="192" spans="2:11" s="134" customFormat="1" ht="24.95" customHeight="1" x14ac:dyDescent="0.2">
      <c r="B192" s="473" t="s">
        <v>101</v>
      </c>
      <c r="C192" s="474"/>
      <c r="D192" s="474"/>
      <c r="E192" s="474"/>
      <c r="F192" s="474"/>
      <c r="G192" s="474"/>
      <c r="H192" s="474"/>
      <c r="I192" s="474"/>
      <c r="J192" s="137"/>
      <c r="K192" s="137"/>
    </row>
    <row r="193" spans="2:11" s="134" customFormat="1" ht="24.95" customHeight="1" x14ac:dyDescent="0.2">
      <c r="B193" s="485" t="s">
        <v>102</v>
      </c>
      <c r="C193" s="486"/>
      <c r="D193" s="486"/>
      <c r="E193" s="486"/>
      <c r="F193" s="486"/>
      <c r="G193" s="486"/>
      <c r="H193" s="486"/>
      <c r="I193" s="486"/>
      <c r="J193" s="137"/>
      <c r="K193" s="137"/>
    </row>
    <row r="194" spans="2:11" s="134" customFormat="1" ht="24.95" customHeight="1" x14ac:dyDescent="0.2">
      <c r="B194" s="485" t="s">
        <v>531</v>
      </c>
      <c r="C194" s="486"/>
      <c r="D194" s="486"/>
      <c r="E194" s="486"/>
      <c r="F194" s="486"/>
      <c r="G194" s="486"/>
      <c r="H194" s="486"/>
      <c r="I194" s="486"/>
      <c r="J194" s="137"/>
      <c r="K194" s="137"/>
    </row>
    <row r="195" spans="2:11" s="9" customFormat="1" ht="24.95" customHeight="1" thickBot="1" x14ac:dyDescent="0.3">
      <c r="B195" s="52" t="s">
        <v>0</v>
      </c>
      <c r="E195" s="10"/>
      <c r="H195" s="10"/>
      <c r="I195" s="3" t="s">
        <v>23</v>
      </c>
      <c r="J195" s="138"/>
      <c r="K195" s="138"/>
    </row>
    <row r="196" spans="2:11" s="134" customFormat="1" ht="24.95" customHeight="1" thickTop="1" thickBot="1" x14ac:dyDescent="0.25">
      <c r="B196" s="4" t="s">
        <v>1</v>
      </c>
      <c r="C196" s="478" t="s">
        <v>15</v>
      </c>
      <c r="D196" s="479"/>
      <c r="E196" s="480"/>
      <c r="F196" s="478" t="s">
        <v>16</v>
      </c>
      <c r="G196" s="479"/>
      <c r="H196" s="480"/>
      <c r="I196" s="481" t="s">
        <v>2</v>
      </c>
      <c r="J196" s="137"/>
      <c r="K196" s="137"/>
    </row>
    <row r="197" spans="2:11" s="134" customFormat="1" ht="24.95" customHeight="1" thickTop="1" x14ac:dyDescent="0.2">
      <c r="B197" s="483" t="s">
        <v>9</v>
      </c>
      <c r="C197" s="53" t="s">
        <v>3</v>
      </c>
      <c r="D197" s="54" t="s">
        <v>4</v>
      </c>
      <c r="E197" s="55" t="s">
        <v>5</v>
      </c>
      <c r="F197" s="53" t="s">
        <v>3</v>
      </c>
      <c r="G197" s="54" t="s">
        <v>4</v>
      </c>
      <c r="H197" s="55" t="s">
        <v>6</v>
      </c>
      <c r="I197" s="482"/>
      <c r="J197" s="137"/>
      <c r="K197" s="137"/>
    </row>
    <row r="198" spans="2:11" s="134" customFormat="1" ht="24.95" customHeight="1" thickBot="1" x14ac:dyDescent="0.25">
      <c r="B198" s="484"/>
      <c r="C198" s="56" t="s">
        <v>10</v>
      </c>
      <c r="D198" s="57" t="s">
        <v>11</v>
      </c>
      <c r="E198" s="58" t="s">
        <v>12</v>
      </c>
      <c r="F198" s="56" t="s">
        <v>10</v>
      </c>
      <c r="G198" s="57" t="s">
        <v>11</v>
      </c>
      <c r="H198" s="58" t="s">
        <v>12</v>
      </c>
      <c r="I198" s="5" t="s">
        <v>13</v>
      </c>
      <c r="J198" s="137"/>
      <c r="K198" s="137"/>
    </row>
    <row r="199" spans="2:11" s="134" customFormat="1" ht="24.75" customHeight="1" thickTop="1" x14ac:dyDescent="0.2">
      <c r="B199" s="6">
        <v>1999</v>
      </c>
      <c r="C199" s="67">
        <v>405</v>
      </c>
      <c r="D199" s="77">
        <v>41</v>
      </c>
      <c r="E199" s="78">
        <f>C199/'1'!C9</f>
        <v>2.1306369815450011E-3</v>
      </c>
      <c r="F199" s="59">
        <v>1325</v>
      </c>
      <c r="G199" s="60">
        <v>20</v>
      </c>
      <c r="H199" s="61">
        <f>F199/'1'!D9</f>
        <v>1.2621451705086684E-2</v>
      </c>
      <c r="I199" s="62">
        <f t="shared" ref="I199:I207" si="5">C199-F199</f>
        <v>-920</v>
      </c>
      <c r="J199" s="137"/>
      <c r="K199" s="137"/>
    </row>
    <row r="200" spans="2:11" s="134" customFormat="1" ht="24.75" customHeight="1" x14ac:dyDescent="0.2">
      <c r="B200" s="7">
        <v>2000</v>
      </c>
      <c r="C200" s="70">
        <v>418</v>
      </c>
      <c r="D200" s="77">
        <v>40</v>
      </c>
      <c r="E200" s="78">
        <f>C200/'1'!C10</f>
        <v>1.438635980354703E-3</v>
      </c>
      <c r="F200" s="63">
        <v>757</v>
      </c>
      <c r="G200" s="64">
        <v>29</v>
      </c>
      <c r="H200" s="61">
        <f>F200/'1'!D10</f>
        <v>6.6849169904627343E-3</v>
      </c>
      <c r="I200" s="62">
        <f t="shared" si="5"/>
        <v>-339</v>
      </c>
      <c r="J200" s="137"/>
      <c r="K200" s="137"/>
    </row>
    <row r="201" spans="2:11" s="134" customFormat="1" ht="24.75" customHeight="1" x14ac:dyDescent="0.2">
      <c r="B201" s="7">
        <v>2001</v>
      </c>
      <c r="C201" s="70">
        <v>392</v>
      </c>
      <c r="D201" s="69">
        <v>46</v>
      </c>
      <c r="E201" s="78">
        <f>C201/'1'!C11</f>
        <v>1.5378700499807767E-3</v>
      </c>
      <c r="F201" s="63">
        <v>1018</v>
      </c>
      <c r="G201" s="64">
        <v>25</v>
      </c>
      <c r="H201" s="61">
        <f>F201/'1'!D11</f>
        <v>8.7059890020610448E-3</v>
      </c>
      <c r="I201" s="62">
        <f t="shared" si="5"/>
        <v>-626</v>
      </c>
      <c r="J201" s="137"/>
      <c r="K201" s="137"/>
    </row>
    <row r="202" spans="2:11" s="134" customFormat="1" ht="24.75" customHeight="1" x14ac:dyDescent="0.2">
      <c r="B202" s="7">
        <v>2002</v>
      </c>
      <c r="C202" s="63">
        <v>696</v>
      </c>
      <c r="D202" s="64">
        <v>40</v>
      </c>
      <c r="E202" s="65">
        <f>C202/'1'!C12</f>
        <v>2.5612623785148357E-3</v>
      </c>
      <c r="F202" s="70">
        <v>2020</v>
      </c>
      <c r="G202" s="64">
        <v>15</v>
      </c>
      <c r="H202" s="65">
        <f>F202/'1'!D12</f>
        <v>1.6681944685314108E-2</v>
      </c>
      <c r="I202" s="66">
        <f t="shared" si="5"/>
        <v>-1324</v>
      </c>
      <c r="J202" s="137"/>
      <c r="K202" s="137"/>
    </row>
    <row r="203" spans="2:11" s="134" customFormat="1" ht="24.75" customHeight="1" x14ac:dyDescent="0.2">
      <c r="B203" s="7">
        <v>2003</v>
      </c>
      <c r="C203" s="63">
        <v>555</v>
      </c>
      <c r="D203" s="64">
        <v>47</v>
      </c>
      <c r="E203" s="65">
        <f>C203/'1'!C13</f>
        <v>1.5872380342271438E-3</v>
      </c>
      <c r="F203" s="70">
        <v>1564</v>
      </c>
      <c r="G203" s="64">
        <v>23</v>
      </c>
      <c r="H203" s="65">
        <f>F203/'1'!D13</f>
        <v>1.0000575480686228E-2</v>
      </c>
      <c r="I203" s="66">
        <f t="shared" si="5"/>
        <v>-1009</v>
      </c>
      <c r="J203" s="137"/>
      <c r="K203" s="137"/>
    </row>
    <row r="204" spans="2:11" s="134" customFormat="1" ht="24.75" customHeight="1" x14ac:dyDescent="0.2">
      <c r="B204" s="7">
        <v>2004</v>
      </c>
      <c r="C204" s="70">
        <v>2172</v>
      </c>
      <c r="D204" s="64">
        <v>31</v>
      </c>
      <c r="E204" s="65">
        <f>C204/'1'!C14</f>
        <v>4.5969129570721983E-3</v>
      </c>
      <c r="F204" s="70">
        <v>1579</v>
      </c>
      <c r="G204" s="64">
        <v>26</v>
      </c>
      <c r="H204" s="65">
        <f>F204/'1'!D14</f>
        <v>8.8878131701743222E-3</v>
      </c>
      <c r="I204" s="66">
        <f t="shared" si="5"/>
        <v>593</v>
      </c>
      <c r="J204" s="137"/>
      <c r="K204" s="137"/>
    </row>
    <row r="205" spans="2:11" s="134" customFormat="1" ht="24.75" customHeight="1" x14ac:dyDescent="0.2">
      <c r="B205" s="7">
        <v>2005</v>
      </c>
      <c r="C205" s="70">
        <v>2686</v>
      </c>
      <c r="D205" s="64">
        <v>31</v>
      </c>
      <c r="E205" s="65">
        <f>C205/'1'!C15</f>
        <v>3.9666599718819039E-3</v>
      </c>
      <c r="F205" s="70">
        <v>1945</v>
      </c>
      <c r="G205" s="64">
        <v>25</v>
      </c>
      <c r="H205" s="65">
        <f>F205/'1'!D15</f>
        <v>8.7225598134403667E-3</v>
      </c>
      <c r="I205" s="66">
        <f t="shared" si="5"/>
        <v>741</v>
      </c>
      <c r="J205" s="137"/>
      <c r="K205" s="137"/>
    </row>
    <row r="206" spans="2:11" s="134" customFormat="1" ht="24.75" customHeight="1" x14ac:dyDescent="0.2">
      <c r="B206" s="7">
        <v>2006</v>
      </c>
      <c r="C206" s="70">
        <v>2222</v>
      </c>
      <c r="D206" s="64">
        <v>35</v>
      </c>
      <c r="E206" s="65">
        <f>C206/'1'!C16</f>
        <v>2.8078990167298718E-3</v>
      </c>
      <c r="F206" s="70">
        <v>1724</v>
      </c>
      <c r="G206" s="64">
        <v>33</v>
      </c>
      <c r="H206" s="65">
        <f>F206/'1'!D16</f>
        <v>6.5952058515237064E-3</v>
      </c>
      <c r="I206" s="66">
        <f t="shared" si="5"/>
        <v>498</v>
      </c>
      <c r="J206" s="137"/>
      <c r="K206" s="137"/>
    </row>
    <row r="207" spans="2:11" s="134" customFormat="1" ht="24.75" customHeight="1" x14ac:dyDescent="0.2">
      <c r="B207" s="7">
        <v>2007</v>
      </c>
      <c r="C207" s="70">
        <v>2711</v>
      </c>
      <c r="D207" s="64">
        <v>33</v>
      </c>
      <c r="E207" s="65">
        <f>C207/'1'!C17</f>
        <v>3.1004010736468196E-3</v>
      </c>
      <c r="F207" s="70">
        <v>1866</v>
      </c>
      <c r="G207" s="64">
        <v>35</v>
      </c>
      <c r="H207" s="65">
        <f>F207/'1'!D17</f>
        <v>5.5192730886633066E-3</v>
      </c>
      <c r="I207" s="66">
        <f t="shared" si="5"/>
        <v>845</v>
      </c>
      <c r="J207" s="137"/>
      <c r="K207" s="137"/>
    </row>
    <row r="208" spans="2:11" s="134" customFormat="1" ht="24.75" customHeight="1" thickBot="1" x14ac:dyDescent="0.25">
      <c r="B208" s="8">
        <v>2008</v>
      </c>
      <c r="C208" s="71">
        <v>2868</v>
      </c>
      <c r="D208" s="72">
        <v>36</v>
      </c>
      <c r="E208" s="73">
        <f>C208/'1'!C18</f>
        <v>2.4398502061282095E-3</v>
      </c>
      <c r="F208" s="71">
        <v>1963</v>
      </c>
      <c r="G208" s="72">
        <v>37</v>
      </c>
      <c r="H208" s="73">
        <f>F208/'1'!D18</f>
        <v>4.5465810312840908E-3</v>
      </c>
      <c r="I208" s="74">
        <f>C208-F208</f>
        <v>905</v>
      </c>
      <c r="J208" s="137"/>
      <c r="K208" s="137"/>
    </row>
    <row r="209" spans="2:11" s="134" customFormat="1" ht="10.5" customHeight="1" thickTop="1" thickBot="1" x14ac:dyDescent="0.25">
      <c r="B209" s="139"/>
      <c r="C209" s="140"/>
      <c r="D209" s="140"/>
      <c r="E209" s="140"/>
      <c r="F209" s="140"/>
      <c r="G209" s="140"/>
      <c r="H209" s="140"/>
      <c r="I209" s="140"/>
      <c r="J209" s="137"/>
      <c r="K209" s="137"/>
    </row>
    <row r="210" spans="2:11" s="9" customFormat="1" ht="24.75" customHeight="1" thickBot="1" x14ac:dyDescent="0.3">
      <c r="B210" s="490" t="s">
        <v>532</v>
      </c>
      <c r="C210" s="491"/>
      <c r="D210" s="492"/>
      <c r="E210" s="75" t="s">
        <v>3</v>
      </c>
      <c r="F210" s="490" t="s">
        <v>533</v>
      </c>
      <c r="G210" s="491"/>
      <c r="H210" s="492"/>
      <c r="I210" s="75" t="s">
        <v>3</v>
      </c>
    </row>
    <row r="211" spans="2:11" s="148" customFormat="1" ht="24.75" customHeight="1" x14ac:dyDescent="0.2">
      <c r="B211" s="495" t="s">
        <v>63</v>
      </c>
      <c r="C211" s="489"/>
      <c r="D211" s="489"/>
      <c r="E211" s="141">
        <v>624</v>
      </c>
      <c r="F211" s="488" t="s">
        <v>104</v>
      </c>
      <c r="G211" s="489"/>
      <c r="H211" s="489"/>
      <c r="I211" s="81">
        <v>667</v>
      </c>
      <c r="J211" s="147"/>
      <c r="K211" s="147"/>
    </row>
    <row r="212" spans="2:11" s="148" customFormat="1" ht="24.75" customHeight="1" x14ac:dyDescent="0.2">
      <c r="B212" s="487" t="s">
        <v>125</v>
      </c>
      <c r="C212" s="477"/>
      <c r="D212" s="477"/>
      <c r="E212" s="141">
        <v>535</v>
      </c>
      <c r="F212" s="475" t="s">
        <v>105</v>
      </c>
      <c r="G212" s="476"/>
      <c r="H212" s="477"/>
      <c r="I212" s="81">
        <v>159</v>
      </c>
      <c r="J212" s="147"/>
      <c r="K212" s="147"/>
    </row>
    <row r="213" spans="2:11" s="148" customFormat="1" ht="24.75" customHeight="1" x14ac:dyDescent="0.2">
      <c r="B213" s="487" t="s">
        <v>572</v>
      </c>
      <c r="C213" s="477"/>
      <c r="D213" s="477"/>
      <c r="E213" s="141">
        <v>442</v>
      </c>
      <c r="F213" s="475" t="s">
        <v>795</v>
      </c>
      <c r="G213" s="477"/>
      <c r="H213" s="477"/>
      <c r="I213" s="81">
        <v>78</v>
      </c>
      <c r="J213" s="147"/>
      <c r="K213" s="147"/>
    </row>
    <row r="214" spans="2:11" s="148" customFormat="1" ht="24.75" customHeight="1" x14ac:dyDescent="0.2">
      <c r="B214" s="487" t="s">
        <v>792</v>
      </c>
      <c r="C214" s="501"/>
      <c r="D214" s="501"/>
      <c r="E214" s="141">
        <v>95</v>
      </c>
      <c r="F214" s="487" t="s">
        <v>573</v>
      </c>
      <c r="G214" s="501"/>
      <c r="H214" s="501"/>
      <c r="I214" s="81">
        <v>55</v>
      </c>
      <c r="J214" s="147"/>
      <c r="K214" s="147"/>
    </row>
    <row r="215" spans="2:11" s="148" customFormat="1" ht="24.75" customHeight="1" thickBot="1" x14ac:dyDescent="0.25">
      <c r="B215" s="493" t="s">
        <v>791</v>
      </c>
      <c r="C215" s="505"/>
      <c r="D215" s="505"/>
      <c r="E215" s="76">
        <v>54</v>
      </c>
      <c r="F215" s="493" t="s">
        <v>574</v>
      </c>
      <c r="G215" s="505"/>
      <c r="H215" s="505"/>
      <c r="I215" s="76">
        <v>41</v>
      </c>
      <c r="J215" s="147"/>
      <c r="K215" s="147"/>
    </row>
    <row r="216" spans="2:11" s="134" customFormat="1" ht="24.75" customHeight="1" x14ac:dyDescent="0.2">
      <c r="I216" s="135"/>
      <c r="J216" s="137"/>
      <c r="K216" s="137"/>
    </row>
    <row r="217" spans="2:11" s="134" customFormat="1" ht="24.95" customHeight="1" x14ac:dyDescent="0.2">
      <c r="B217" s="473" t="s">
        <v>103</v>
      </c>
      <c r="C217" s="474"/>
      <c r="D217" s="474"/>
      <c r="E217" s="474"/>
      <c r="F217" s="474"/>
      <c r="G217" s="474"/>
      <c r="H217" s="474"/>
      <c r="I217" s="474"/>
      <c r="J217" s="137"/>
      <c r="K217" s="137"/>
    </row>
    <row r="218" spans="2:11" s="134" customFormat="1" ht="24.95" customHeight="1" x14ac:dyDescent="0.2">
      <c r="I218" s="135"/>
      <c r="J218" s="137"/>
      <c r="K218" s="137"/>
    </row>
    <row r="219" spans="2:11" s="134" customFormat="1" ht="24.95" customHeight="1" x14ac:dyDescent="0.2">
      <c r="I219" s="135"/>
      <c r="J219" s="137"/>
      <c r="K219" s="137"/>
    </row>
    <row r="220" spans="2:11" s="134" customFormat="1" ht="24.95" customHeight="1" x14ac:dyDescent="0.2">
      <c r="I220" s="135"/>
      <c r="J220" s="137"/>
      <c r="K220" s="137"/>
    </row>
    <row r="221" spans="2:11" s="134" customFormat="1" ht="24.95" customHeight="1" x14ac:dyDescent="0.2">
      <c r="I221" s="135"/>
      <c r="J221" s="137"/>
      <c r="K221" s="137"/>
    </row>
    <row r="222" spans="2:11" s="134" customFormat="1" ht="24.95" customHeight="1" x14ac:dyDescent="0.2">
      <c r="I222" s="135"/>
      <c r="J222" s="137"/>
      <c r="K222" s="137"/>
    </row>
    <row r="223" spans="2:11" s="134" customFormat="1" ht="24.95" customHeight="1" x14ac:dyDescent="0.2">
      <c r="I223" s="135"/>
      <c r="J223" s="137"/>
      <c r="K223" s="137"/>
    </row>
    <row r="224" spans="2:11" s="134" customFormat="1" ht="24.95" customHeight="1" x14ac:dyDescent="0.2">
      <c r="I224" s="135"/>
      <c r="J224" s="137"/>
      <c r="K224" s="137"/>
    </row>
    <row r="225" spans="2:11" s="134" customFormat="1" ht="24.95" customHeight="1" x14ac:dyDescent="0.2">
      <c r="I225" s="135"/>
      <c r="J225" s="137"/>
      <c r="K225" s="137"/>
    </row>
    <row r="226" spans="2:11" s="134" customFormat="1" ht="24.95" customHeight="1" x14ac:dyDescent="0.2">
      <c r="I226" s="135"/>
      <c r="J226" s="137"/>
      <c r="K226" s="137"/>
    </row>
    <row r="227" spans="2:11" s="134" customFormat="1" ht="24.95" customHeight="1" x14ac:dyDescent="0.2">
      <c r="I227" s="135"/>
      <c r="J227" s="137"/>
      <c r="K227" s="137"/>
    </row>
    <row r="228" spans="2:11" s="134" customFormat="1" ht="10.5" customHeight="1" x14ac:dyDescent="0.2">
      <c r="I228" s="135"/>
      <c r="J228" s="137"/>
      <c r="K228" s="137"/>
    </row>
    <row r="229" spans="2:11" s="134" customFormat="1" ht="11.25" customHeight="1" x14ac:dyDescent="0.2">
      <c r="E229" s="135"/>
      <c r="H229" s="135"/>
      <c r="I229" s="136"/>
      <c r="J229" s="137"/>
      <c r="K229" s="137"/>
    </row>
    <row r="230" spans="2:11" s="134" customFormat="1" ht="24.95" customHeight="1" x14ac:dyDescent="0.2">
      <c r="B230" s="473" t="s">
        <v>115</v>
      </c>
      <c r="C230" s="474"/>
      <c r="D230" s="474"/>
      <c r="E230" s="474"/>
      <c r="F230" s="474"/>
      <c r="G230" s="474"/>
      <c r="H230" s="474"/>
      <c r="I230" s="474"/>
      <c r="J230" s="137"/>
      <c r="K230" s="137"/>
    </row>
    <row r="231" spans="2:11" s="134" customFormat="1" ht="24.95" customHeight="1" x14ac:dyDescent="0.2">
      <c r="B231" s="485" t="s">
        <v>116</v>
      </c>
      <c r="C231" s="486"/>
      <c r="D231" s="486"/>
      <c r="E231" s="486"/>
      <c r="F231" s="486"/>
      <c r="G231" s="486"/>
      <c r="H231" s="486"/>
      <c r="I231" s="486"/>
      <c r="J231" s="137"/>
      <c r="K231" s="137"/>
    </row>
    <row r="232" spans="2:11" s="134" customFormat="1" ht="24.95" customHeight="1" x14ac:dyDescent="0.2">
      <c r="B232" s="485" t="s">
        <v>531</v>
      </c>
      <c r="C232" s="486"/>
      <c r="D232" s="486"/>
      <c r="E232" s="486"/>
      <c r="F232" s="486"/>
      <c r="G232" s="486"/>
      <c r="H232" s="486"/>
      <c r="I232" s="486"/>
      <c r="J232" s="137"/>
      <c r="K232" s="137"/>
    </row>
    <row r="233" spans="2:11" s="9" customFormat="1" ht="24.95" customHeight="1" thickBot="1" x14ac:dyDescent="0.3">
      <c r="B233" s="52" t="s">
        <v>0</v>
      </c>
      <c r="E233" s="10"/>
      <c r="H233" s="10"/>
      <c r="I233" s="3" t="s">
        <v>23</v>
      </c>
      <c r="J233" s="138"/>
      <c r="K233" s="138"/>
    </row>
    <row r="234" spans="2:11" s="134" customFormat="1" ht="24.95" customHeight="1" thickTop="1" thickBot="1" x14ac:dyDescent="0.25">
      <c r="B234" s="4" t="s">
        <v>1</v>
      </c>
      <c r="C234" s="478" t="s">
        <v>15</v>
      </c>
      <c r="D234" s="479"/>
      <c r="E234" s="480"/>
      <c r="F234" s="478" t="s">
        <v>16</v>
      </c>
      <c r="G234" s="479"/>
      <c r="H234" s="480"/>
      <c r="I234" s="481" t="s">
        <v>2</v>
      </c>
      <c r="J234" s="137"/>
      <c r="K234" s="137"/>
    </row>
    <row r="235" spans="2:11" s="134" customFormat="1" ht="24.95" customHeight="1" thickTop="1" x14ac:dyDescent="0.2">
      <c r="B235" s="483" t="s">
        <v>9</v>
      </c>
      <c r="C235" s="53" t="s">
        <v>3</v>
      </c>
      <c r="D235" s="54" t="s">
        <v>4</v>
      </c>
      <c r="E235" s="55" t="s">
        <v>5</v>
      </c>
      <c r="F235" s="53" t="s">
        <v>3</v>
      </c>
      <c r="G235" s="54" t="s">
        <v>4</v>
      </c>
      <c r="H235" s="55" t="s">
        <v>6</v>
      </c>
      <c r="I235" s="482"/>
      <c r="J235" s="137"/>
      <c r="K235" s="137"/>
    </row>
    <row r="236" spans="2:11" s="134" customFormat="1" ht="24.95" customHeight="1" thickBot="1" x14ac:dyDescent="0.25">
      <c r="B236" s="484"/>
      <c r="C236" s="56" t="s">
        <v>10</v>
      </c>
      <c r="D236" s="57" t="s">
        <v>11</v>
      </c>
      <c r="E236" s="58" t="s">
        <v>12</v>
      </c>
      <c r="F236" s="56" t="s">
        <v>10</v>
      </c>
      <c r="G236" s="57" t="s">
        <v>11</v>
      </c>
      <c r="H236" s="58" t="s">
        <v>12</v>
      </c>
      <c r="I236" s="5" t="s">
        <v>13</v>
      </c>
      <c r="J236" s="137"/>
      <c r="K236" s="137"/>
    </row>
    <row r="237" spans="2:11" s="134" customFormat="1" ht="24.75" customHeight="1" thickTop="1" x14ac:dyDescent="0.2">
      <c r="B237" s="6">
        <v>1999</v>
      </c>
      <c r="C237" s="67">
        <v>349</v>
      </c>
      <c r="D237" s="77">
        <v>45</v>
      </c>
      <c r="E237" s="78">
        <f>C237/'1'!C9</f>
        <v>1.8360303865659392E-3</v>
      </c>
      <c r="F237" s="59">
        <v>513</v>
      </c>
      <c r="G237" s="60">
        <v>34</v>
      </c>
      <c r="H237" s="61">
        <f>F237/'1'!D9</f>
        <v>4.8866450752524286E-3</v>
      </c>
      <c r="I237" s="62">
        <f t="shared" ref="I237:I245" si="6">C237-F237</f>
        <v>-164</v>
      </c>
      <c r="J237" s="137"/>
      <c r="K237" s="137"/>
    </row>
    <row r="238" spans="2:11" s="134" customFormat="1" ht="24.75" customHeight="1" x14ac:dyDescent="0.2">
      <c r="B238" s="7">
        <v>2000</v>
      </c>
      <c r="C238" s="70">
        <v>201</v>
      </c>
      <c r="D238" s="77">
        <v>46</v>
      </c>
      <c r="E238" s="78">
        <f>C238/'1'!C10</f>
        <v>6.9178428720405576E-4</v>
      </c>
      <c r="F238" s="63">
        <v>361</v>
      </c>
      <c r="G238" s="64">
        <v>42</v>
      </c>
      <c r="H238" s="61">
        <f>F238/'1'!D10</f>
        <v>3.1879194630872482E-3</v>
      </c>
      <c r="I238" s="62">
        <f t="shared" si="6"/>
        <v>-160</v>
      </c>
      <c r="J238" s="137"/>
      <c r="K238" s="137"/>
    </row>
    <row r="239" spans="2:11" s="134" customFormat="1" ht="24.75" customHeight="1" x14ac:dyDescent="0.2">
      <c r="B239" s="7">
        <v>2001</v>
      </c>
      <c r="C239" s="70">
        <v>483</v>
      </c>
      <c r="D239" s="69">
        <v>44</v>
      </c>
      <c r="E239" s="78">
        <f>C239/'1'!C11</f>
        <v>1.8948755972977426E-3</v>
      </c>
      <c r="F239" s="63">
        <v>108</v>
      </c>
      <c r="G239" s="64">
        <v>61</v>
      </c>
      <c r="H239" s="61">
        <f>F239/'1'!D11</f>
        <v>9.2362162300844086E-4</v>
      </c>
      <c r="I239" s="62">
        <f t="shared" si="6"/>
        <v>375</v>
      </c>
      <c r="J239" s="137"/>
      <c r="K239" s="137"/>
    </row>
    <row r="240" spans="2:11" s="134" customFormat="1" ht="24.75" customHeight="1" x14ac:dyDescent="0.2">
      <c r="B240" s="7">
        <v>2002</v>
      </c>
      <c r="C240" s="63">
        <v>628</v>
      </c>
      <c r="D240" s="64">
        <v>42</v>
      </c>
      <c r="E240" s="65">
        <f>C240/'1'!C12</f>
        <v>2.311024100154191E-3</v>
      </c>
      <c r="F240" s="70">
        <v>616</v>
      </c>
      <c r="G240" s="64">
        <v>33</v>
      </c>
      <c r="H240" s="65">
        <f>F240/'1'!D12</f>
        <v>5.0871672901749952E-3</v>
      </c>
      <c r="I240" s="66">
        <f t="shared" si="6"/>
        <v>12</v>
      </c>
      <c r="J240" s="137"/>
      <c r="K240" s="137"/>
    </row>
    <row r="241" spans="2:11" s="134" customFormat="1" ht="24.75" customHeight="1" x14ac:dyDescent="0.2">
      <c r="B241" s="7">
        <v>2003</v>
      </c>
      <c r="C241" s="63">
        <v>839</v>
      </c>
      <c r="D241" s="64">
        <v>42</v>
      </c>
      <c r="E241" s="65">
        <f>C241/'1'!C13</f>
        <v>2.3994463256154478E-3</v>
      </c>
      <c r="F241" s="70">
        <v>531</v>
      </c>
      <c r="G241" s="64">
        <v>43</v>
      </c>
      <c r="H241" s="65">
        <f>F241/'1'!D13</f>
        <v>3.3953360487496082E-3</v>
      </c>
      <c r="I241" s="66">
        <f t="shared" si="6"/>
        <v>308</v>
      </c>
      <c r="J241" s="137"/>
      <c r="K241" s="137"/>
    </row>
    <row r="242" spans="2:11" s="134" customFormat="1" ht="24.75" customHeight="1" x14ac:dyDescent="0.2">
      <c r="B242" s="7">
        <v>2004</v>
      </c>
      <c r="C242" s="70">
        <v>1222</v>
      </c>
      <c r="D242" s="64">
        <v>39</v>
      </c>
      <c r="E242" s="65">
        <f>C242/'1'!C14</f>
        <v>2.5862926489605095E-3</v>
      </c>
      <c r="F242" s="70">
        <v>732</v>
      </c>
      <c r="G242" s="64">
        <v>41</v>
      </c>
      <c r="H242" s="65">
        <f>F242/'1'!D14</f>
        <v>4.1202528439313515E-3</v>
      </c>
      <c r="I242" s="66">
        <f t="shared" si="6"/>
        <v>490</v>
      </c>
      <c r="J242" s="137"/>
      <c r="K242" s="137"/>
    </row>
    <row r="243" spans="2:11" s="134" customFormat="1" ht="24.75" customHeight="1" x14ac:dyDescent="0.2">
      <c r="B243" s="7">
        <v>2005</v>
      </c>
      <c r="C243" s="70">
        <v>2064</v>
      </c>
      <c r="D243" s="64">
        <v>35</v>
      </c>
      <c r="E243" s="65">
        <f>C243/'1'!C15</f>
        <v>3.0480961213567572E-3</v>
      </c>
      <c r="F243" s="70">
        <v>534</v>
      </c>
      <c r="G243" s="64">
        <v>49</v>
      </c>
      <c r="H243" s="65">
        <f>F243/'1'!D15</f>
        <v>2.3947799179316995E-3</v>
      </c>
      <c r="I243" s="66">
        <f t="shared" si="6"/>
        <v>1530</v>
      </c>
      <c r="J243" s="137"/>
      <c r="K243" s="137"/>
    </row>
    <row r="244" spans="2:11" s="134" customFormat="1" ht="24.75" customHeight="1" x14ac:dyDescent="0.2">
      <c r="B244" s="7">
        <v>2006</v>
      </c>
      <c r="C244" s="70">
        <v>2355</v>
      </c>
      <c r="D244" s="64">
        <v>34</v>
      </c>
      <c r="E244" s="65">
        <f>C244/'1'!C16</f>
        <v>2.9759685798374652E-3</v>
      </c>
      <c r="F244" s="70">
        <v>568</v>
      </c>
      <c r="G244" s="64">
        <v>48</v>
      </c>
      <c r="H244" s="65">
        <f>F244/'1'!D16</f>
        <v>2.1728984476017781E-3</v>
      </c>
      <c r="I244" s="66">
        <f t="shared" si="6"/>
        <v>1787</v>
      </c>
      <c r="J244" s="137"/>
      <c r="K244" s="137"/>
    </row>
    <row r="245" spans="2:11" s="134" customFormat="1" ht="24.75" customHeight="1" x14ac:dyDescent="0.2">
      <c r="B245" s="7">
        <v>2007</v>
      </c>
      <c r="C245" s="70">
        <v>2268</v>
      </c>
      <c r="D245" s="64">
        <v>36</v>
      </c>
      <c r="E245" s="65">
        <f>C245/'1'!C17</f>
        <v>2.5937696920070035E-3</v>
      </c>
      <c r="F245" s="70">
        <v>448</v>
      </c>
      <c r="G245" s="64">
        <v>56</v>
      </c>
      <c r="H245" s="65">
        <f>F245/'1'!D17</f>
        <v>1.3250987908473533E-3</v>
      </c>
      <c r="I245" s="66">
        <f t="shared" si="6"/>
        <v>1820</v>
      </c>
      <c r="J245" s="137"/>
      <c r="K245" s="137"/>
    </row>
    <row r="246" spans="2:11" s="134" customFormat="1" ht="24.75" customHeight="1" thickBot="1" x14ac:dyDescent="0.25">
      <c r="B246" s="8">
        <v>2008</v>
      </c>
      <c r="C246" s="71">
        <v>2291</v>
      </c>
      <c r="D246" s="72">
        <v>38</v>
      </c>
      <c r="E246" s="73">
        <f>C246/'1'!C18</f>
        <v>1.9489877343932106E-3</v>
      </c>
      <c r="F246" s="71">
        <v>547</v>
      </c>
      <c r="G246" s="72">
        <v>55</v>
      </c>
      <c r="H246" s="73">
        <f>F246/'1'!D18</f>
        <v>1.2669280815651542E-3</v>
      </c>
      <c r="I246" s="74">
        <f>C246-F246</f>
        <v>1744</v>
      </c>
      <c r="J246" s="137"/>
      <c r="K246" s="137"/>
    </row>
    <row r="247" spans="2:11" s="134" customFormat="1" ht="10.5" customHeight="1" thickTop="1" thickBot="1" x14ac:dyDescent="0.25">
      <c r="B247" s="139"/>
      <c r="C247" s="140"/>
      <c r="D247" s="140"/>
      <c r="E247" s="140"/>
      <c r="F247" s="140"/>
      <c r="G247" s="140"/>
      <c r="H247" s="140"/>
      <c r="I247" s="140"/>
      <c r="J247" s="137"/>
      <c r="K247" s="137"/>
    </row>
    <row r="248" spans="2:11" s="9" customFormat="1" ht="24.75" customHeight="1" thickBot="1" x14ac:dyDescent="0.3">
      <c r="B248" s="490" t="s">
        <v>532</v>
      </c>
      <c r="C248" s="491"/>
      <c r="D248" s="492"/>
      <c r="E248" s="75" t="s">
        <v>3</v>
      </c>
      <c r="F248" s="490" t="s">
        <v>533</v>
      </c>
      <c r="G248" s="491"/>
      <c r="H248" s="492"/>
      <c r="I248" s="75" t="s">
        <v>3</v>
      </c>
    </row>
    <row r="249" spans="2:11" s="134" customFormat="1" ht="24.75" customHeight="1" x14ac:dyDescent="0.2">
      <c r="B249" s="495" t="s">
        <v>575</v>
      </c>
      <c r="C249" s="489"/>
      <c r="D249" s="489"/>
      <c r="E249" s="141">
        <v>244</v>
      </c>
      <c r="F249" s="488" t="s">
        <v>104</v>
      </c>
      <c r="G249" s="489"/>
      <c r="H249" s="489"/>
      <c r="I249" s="81">
        <v>202</v>
      </c>
      <c r="J249" s="137"/>
      <c r="K249" s="137"/>
    </row>
    <row r="250" spans="2:11" s="134" customFormat="1" ht="24.75" customHeight="1" x14ac:dyDescent="0.2">
      <c r="B250" s="487" t="s">
        <v>576</v>
      </c>
      <c r="C250" s="477"/>
      <c r="D250" s="477"/>
      <c r="E250" s="141">
        <v>88</v>
      </c>
      <c r="F250" s="487" t="s">
        <v>118</v>
      </c>
      <c r="G250" s="501"/>
      <c r="H250" s="506"/>
      <c r="I250" s="152">
        <v>166</v>
      </c>
      <c r="J250" s="137"/>
      <c r="K250" s="137"/>
    </row>
    <row r="251" spans="2:11" s="134" customFormat="1" ht="24.75" customHeight="1" x14ac:dyDescent="0.2">
      <c r="B251" s="487" t="s">
        <v>201</v>
      </c>
      <c r="C251" s="477"/>
      <c r="D251" s="477"/>
      <c r="E251" s="141">
        <v>85</v>
      </c>
      <c r="F251" s="487" t="s">
        <v>120</v>
      </c>
      <c r="G251" s="501"/>
      <c r="H251" s="506"/>
      <c r="I251" s="152">
        <v>137</v>
      </c>
      <c r="J251" s="137"/>
      <c r="K251" s="137"/>
    </row>
    <row r="252" spans="2:11" s="134" customFormat="1" ht="24.75" customHeight="1" x14ac:dyDescent="0.2">
      <c r="B252" s="487" t="s">
        <v>794</v>
      </c>
      <c r="C252" s="477"/>
      <c r="D252" s="477"/>
      <c r="E252" s="141">
        <v>71</v>
      </c>
      <c r="F252" s="487" t="s">
        <v>722</v>
      </c>
      <c r="G252" s="501"/>
      <c r="H252" s="506"/>
      <c r="I252" s="152">
        <v>13</v>
      </c>
      <c r="J252" s="137"/>
      <c r="K252" s="137"/>
    </row>
    <row r="253" spans="2:11" s="134" customFormat="1" ht="24.75" customHeight="1" thickBot="1" x14ac:dyDescent="0.25">
      <c r="B253" s="493" t="s">
        <v>577</v>
      </c>
      <c r="C253" s="494"/>
      <c r="D253" s="494"/>
      <c r="E253" s="82">
        <v>46</v>
      </c>
      <c r="F253" s="493" t="s">
        <v>578</v>
      </c>
      <c r="G253" s="494"/>
      <c r="H253" s="494"/>
      <c r="I253" s="83">
        <v>11</v>
      </c>
      <c r="J253" s="137"/>
      <c r="K253" s="137"/>
    </row>
    <row r="254" spans="2:11" s="134" customFormat="1" ht="24.75" customHeight="1" x14ac:dyDescent="0.2">
      <c r="B254" s="148"/>
      <c r="C254" s="148"/>
      <c r="D254" s="148"/>
      <c r="E254" s="149"/>
      <c r="F254" s="148"/>
      <c r="G254" s="148"/>
      <c r="H254" s="149"/>
      <c r="I254" s="150"/>
      <c r="J254" s="137"/>
      <c r="K254" s="137"/>
    </row>
    <row r="255" spans="2:11" s="134" customFormat="1" ht="24.95" customHeight="1" x14ac:dyDescent="0.2">
      <c r="B255" s="473" t="s">
        <v>117</v>
      </c>
      <c r="C255" s="474"/>
      <c r="D255" s="474"/>
      <c r="E255" s="474"/>
      <c r="F255" s="474"/>
      <c r="G255" s="474"/>
      <c r="H255" s="474"/>
      <c r="I255" s="474"/>
      <c r="J255" s="137"/>
      <c r="K255" s="137"/>
    </row>
    <row r="256" spans="2:11" s="134" customFormat="1" ht="24.95" customHeight="1" x14ac:dyDescent="0.2">
      <c r="I256" s="135"/>
      <c r="J256" s="137"/>
      <c r="K256" s="137"/>
    </row>
    <row r="257" spans="2:11" s="134" customFormat="1" ht="24.95" customHeight="1" x14ac:dyDescent="0.2">
      <c r="I257" s="135"/>
      <c r="J257" s="137"/>
      <c r="K257" s="137"/>
    </row>
    <row r="258" spans="2:11" s="134" customFormat="1" ht="24.95" customHeight="1" x14ac:dyDescent="0.2">
      <c r="I258" s="135"/>
      <c r="J258" s="137"/>
      <c r="K258" s="137"/>
    </row>
    <row r="259" spans="2:11" s="134" customFormat="1" ht="24.95" customHeight="1" x14ac:dyDescent="0.2">
      <c r="I259" s="135"/>
      <c r="J259" s="137"/>
      <c r="K259" s="137"/>
    </row>
    <row r="260" spans="2:11" s="134" customFormat="1" ht="24.95" customHeight="1" x14ac:dyDescent="0.2">
      <c r="I260" s="135"/>
      <c r="J260" s="137"/>
      <c r="K260" s="137"/>
    </row>
    <row r="261" spans="2:11" s="134" customFormat="1" ht="24.95" customHeight="1" x14ac:dyDescent="0.2">
      <c r="I261" s="135"/>
      <c r="J261" s="137"/>
      <c r="K261" s="137"/>
    </row>
    <row r="262" spans="2:11" s="134" customFormat="1" ht="24.95" customHeight="1" x14ac:dyDescent="0.2">
      <c r="I262" s="135"/>
      <c r="J262" s="137"/>
      <c r="K262" s="137"/>
    </row>
    <row r="263" spans="2:11" s="134" customFormat="1" ht="24.95" customHeight="1" x14ac:dyDescent="0.2">
      <c r="I263" s="135"/>
      <c r="J263" s="137"/>
      <c r="K263" s="137"/>
    </row>
    <row r="264" spans="2:11" s="134" customFormat="1" ht="24.95" customHeight="1" x14ac:dyDescent="0.2">
      <c r="I264" s="135"/>
      <c r="J264" s="137"/>
      <c r="K264" s="137"/>
    </row>
    <row r="265" spans="2:11" s="134" customFormat="1" ht="24.95" customHeight="1" x14ac:dyDescent="0.2">
      <c r="I265" s="135"/>
      <c r="J265" s="137"/>
      <c r="K265" s="137"/>
    </row>
    <row r="266" spans="2:11" s="134" customFormat="1" ht="10.5" customHeight="1" x14ac:dyDescent="0.2">
      <c r="I266" s="135"/>
      <c r="J266" s="137"/>
      <c r="K266" s="137"/>
    </row>
    <row r="267" spans="2:11" s="134" customFormat="1" ht="11.25" customHeight="1" x14ac:dyDescent="0.25">
      <c r="E267" s="135"/>
      <c r="F267" s="79"/>
      <c r="H267" s="135"/>
      <c r="I267" s="136"/>
      <c r="J267" s="137"/>
      <c r="K267" s="137"/>
    </row>
    <row r="268" spans="2:11" s="134" customFormat="1" ht="24.95" customHeight="1" x14ac:dyDescent="0.2">
      <c r="B268" s="473" t="s">
        <v>121</v>
      </c>
      <c r="C268" s="474"/>
      <c r="D268" s="474"/>
      <c r="E268" s="474"/>
      <c r="F268" s="474"/>
      <c r="G268" s="474"/>
      <c r="H268" s="474"/>
      <c r="I268" s="474"/>
      <c r="J268" s="137"/>
      <c r="K268" s="137"/>
    </row>
    <row r="269" spans="2:11" s="134" customFormat="1" ht="24.95" customHeight="1" x14ac:dyDescent="0.2">
      <c r="B269" s="485" t="s">
        <v>122</v>
      </c>
      <c r="C269" s="486"/>
      <c r="D269" s="486"/>
      <c r="E269" s="486"/>
      <c r="F269" s="486"/>
      <c r="G269" s="486"/>
      <c r="H269" s="486"/>
      <c r="I269" s="486"/>
      <c r="J269" s="137"/>
      <c r="K269" s="137"/>
    </row>
    <row r="270" spans="2:11" s="134" customFormat="1" ht="24.95" customHeight="1" x14ac:dyDescent="0.2">
      <c r="B270" s="485" t="s">
        <v>531</v>
      </c>
      <c r="C270" s="486"/>
      <c r="D270" s="486"/>
      <c r="E270" s="486"/>
      <c r="F270" s="486"/>
      <c r="G270" s="486"/>
      <c r="H270" s="486"/>
      <c r="I270" s="486"/>
      <c r="J270" s="137"/>
      <c r="K270" s="137"/>
    </row>
    <row r="271" spans="2:11" s="9" customFormat="1" ht="24.95" customHeight="1" thickBot="1" x14ac:dyDescent="0.3">
      <c r="B271" s="52" t="s">
        <v>14</v>
      </c>
      <c r="E271" s="10"/>
      <c r="H271" s="10"/>
      <c r="I271" s="3" t="s">
        <v>23</v>
      </c>
      <c r="J271" s="138"/>
      <c r="K271" s="138"/>
    </row>
    <row r="272" spans="2:11" s="134" customFormat="1" ht="24.95" customHeight="1" thickTop="1" thickBot="1" x14ac:dyDescent="0.25">
      <c r="B272" s="4" t="s">
        <v>1</v>
      </c>
      <c r="C272" s="478" t="s">
        <v>15</v>
      </c>
      <c r="D272" s="479"/>
      <c r="E272" s="480"/>
      <c r="F272" s="478" t="s">
        <v>16</v>
      </c>
      <c r="G272" s="479"/>
      <c r="H272" s="480"/>
      <c r="I272" s="481" t="s">
        <v>2</v>
      </c>
      <c r="J272" s="137"/>
      <c r="K272" s="137"/>
    </row>
    <row r="273" spans="2:11" s="134" customFormat="1" ht="24.95" customHeight="1" thickTop="1" x14ac:dyDescent="0.2">
      <c r="B273" s="483" t="s">
        <v>9</v>
      </c>
      <c r="C273" s="53" t="s">
        <v>3</v>
      </c>
      <c r="D273" s="54" t="s">
        <v>4</v>
      </c>
      <c r="E273" s="55" t="s">
        <v>5</v>
      </c>
      <c r="F273" s="53" t="s">
        <v>3</v>
      </c>
      <c r="G273" s="54" t="s">
        <v>4</v>
      </c>
      <c r="H273" s="55" t="s">
        <v>6</v>
      </c>
      <c r="I273" s="482"/>
      <c r="J273" s="137"/>
      <c r="K273" s="137"/>
    </row>
    <row r="274" spans="2:11" s="134" customFormat="1" ht="24.95" customHeight="1" thickBot="1" x14ac:dyDescent="0.25">
      <c r="B274" s="484"/>
      <c r="C274" s="56" t="s">
        <v>10</v>
      </c>
      <c r="D274" s="57" t="s">
        <v>11</v>
      </c>
      <c r="E274" s="58" t="s">
        <v>12</v>
      </c>
      <c r="F274" s="56" t="s">
        <v>10</v>
      </c>
      <c r="G274" s="57" t="s">
        <v>11</v>
      </c>
      <c r="H274" s="58" t="s">
        <v>12</v>
      </c>
      <c r="I274" s="5" t="s">
        <v>13</v>
      </c>
      <c r="J274" s="137"/>
      <c r="K274" s="137"/>
    </row>
    <row r="275" spans="2:11" s="134" customFormat="1" ht="24.75" customHeight="1" thickTop="1" x14ac:dyDescent="0.2">
      <c r="B275" s="6">
        <v>1999</v>
      </c>
      <c r="C275" s="67">
        <v>447</v>
      </c>
      <c r="D275" s="77">
        <v>40</v>
      </c>
      <c r="E275" s="78">
        <f>C275/'1'!C9</f>
        <v>2.3515919277792975E-3</v>
      </c>
      <c r="F275" s="59">
        <v>242</v>
      </c>
      <c r="G275" s="60">
        <v>44</v>
      </c>
      <c r="H275" s="61">
        <f>F275/'1'!D9</f>
        <v>2.3052009906648885E-3</v>
      </c>
      <c r="I275" s="62">
        <f t="shared" ref="I275:I283" si="7">C275-F275</f>
        <v>205</v>
      </c>
      <c r="J275" s="137"/>
      <c r="K275" s="137"/>
    </row>
    <row r="276" spans="2:11" s="134" customFormat="1" ht="24.75" customHeight="1" x14ac:dyDescent="0.2">
      <c r="B276" s="7">
        <v>2000</v>
      </c>
      <c r="C276" s="70">
        <v>551</v>
      </c>
      <c r="D276" s="77">
        <v>37</v>
      </c>
      <c r="E276" s="78">
        <f>C276/'1'!C10</f>
        <v>1.8963837922857448E-3</v>
      </c>
      <c r="F276" s="63">
        <v>173</v>
      </c>
      <c r="G276" s="64">
        <v>53</v>
      </c>
      <c r="H276" s="61">
        <f>F276/'1'!D10</f>
        <v>1.5277287177675734E-3</v>
      </c>
      <c r="I276" s="62">
        <f t="shared" si="7"/>
        <v>378</v>
      </c>
      <c r="J276" s="137"/>
      <c r="K276" s="137"/>
    </row>
    <row r="277" spans="2:11" s="134" customFormat="1" ht="24.75" customHeight="1" x14ac:dyDescent="0.2">
      <c r="B277" s="7">
        <v>2001</v>
      </c>
      <c r="C277" s="70">
        <v>1121</v>
      </c>
      <c r="D277" s="69">
        <v>33</v>
      </c>
      <c r="E277" s="78">
        <f>C277/'1'!C11</f>
        <v>4.397837566399109E-3</v>
      </c>
      <c r="F277" s="63">
        <v>471</v>
      </c>
      <c r="G277" s="64">
        <v>38</v>
      </c>
      <c r="H277" s="61">
        <f>F277/'1'!D11</f>
        <v>4.0280165225645894E-3</v>
      </c>
      <c r="I277" s="62">
        <f t="shared" si="7"/>
        <v>650</v>
      </c>
      <c r="J277" s="137"/>
      <c r="K277" s="137"/>
    </row>
    <row r="278" spans="2:11" s="134" customFormat="1" ht="24.75" customHeight="1" x14ac:dyDescent="0.2">
      <c r="B278" s="7">
        <v>2002</v>
      </c>
      <c r="C278" s="63">
        <v>654</v>
      </c>
      <c r="D278" s="64">
        <v>41</v>
      </c>
      <c r="E278" s="65">
        <f>C278/'1'!C12</f>
        <v>2.4067034418803197E-3</v>
      </c>
      <c r="F278" s="70">
        <v>327</v>
      </c>
      <c r="G278" s="64">
        <v>47</v>
      </c>
      <c r="H278" s="65">
        <f>F278/'1'!D12</f>
        <v>2.7004930257909471E-3</v>
      </c>
      <c r="I278" s="66">
        <f t="shared" si="7"/>
        <v>327</v>
      </c>
      <c r="J278" s="137"/>
      <c r="K278" s="137"/>
    </row>
    <row r="279" spans="2:11" s="134" customFormat="1" ht="24.75" customHeight="1" x14ac:dyDescent="0.2">
      <c r="B279" s="7">
        <v>2003</v>
      </c>
      <c r="C279" s="63">
        <v>994</v>
      </c>
      <c r="D279" s="64">
        <v>41</v>
      </c>
      <c r="E279" s="65">
        <f>C279/'1'!C13</f>
        <v>2.8427290198590649E-3</v>
      </c>
      <c r="F279" s="70">
        <v>400</v>
      </c>
      <c r="G279" s="64">
        <v>48</v>
      </c>
      <c r="H279" s="65">
        <f>F279/'1'!D13</f>
        <v>2.5576919387944319E-3</v>
      </c>
      <c r="I279" s="66">
        <f t="shared" si="7"/>
        <v>594</v>
      </c>
      <c r="J279" s="137"/>
      <c r="K279" s="137"/>
    </row>
    <row r="280" spans="2:11" s="134" customFormat="1" ht="24.75" customHeight="1" x14ac:dyDescent="0.2">
      <c r="B280" s="7">
        <v>2004</v>
      </c>
      <c r="C280" s="70">
        <v>1596</v>
      </c>
      <c r="D280" s="64">
        <v>35</v>
      </c>
      <c r="E280" s="65">
        <f>C280/'1'!C14</f>
        <v>3.3778421176276375E-3</v>
      </c>
      <c r="F280" s="70">
        <v>435</v>
      </c>
      <c r="G280" s="64">
        <v>52</v>
      </c>
      <c r="H280" s="65">
        <f>F280/'1'!D14</f>
        <v>2.4485109113526475E-3</v>
      </c>
      <c r="I280" s="66">
        <f t="shared" si="7"/>
        <v>1161</v>
      </c>
      <c r="J280" s="137"/>
      <c r="K280" s="137"/>
    </row>
    <row r="281" spans="2:11" s="134" customFormat="1" ht="24.75" customHeight="1" x14ac:dyDescent="0.2">
      <c r="B281" s="7">
        <v>2005</v>
      </c>
      <c r="C281" s="70">
        <v>1674</v>
      </c>
      <c r="D281" s="64">
        <v>39</v>
      </c>
      <c r="E281" s="65">
        <f>C281/'1'!C15</f>
        <v>2.4721477263329513E-3</v>
      </c>
      <c r="F281" s="70">
        <v>483</v>
      </c>
      <c r="G281" s="64">
        <v>51</v>
      </c>
      <c r="H281" s="65">
        <f>F281/'1'!D15</f>
        <v>2.1660649819494585E-3</v>
      </c>
      <c r="I281" s="66">
        <f t="shared" si="7"/>
        <v>1191</v>
      </c>
      <c r="J281" s="137"/>
      <c r="K281" s="137"/>
    </row>
    <row r="282" spans="2:11" s="134" customFormat="1" ht="24.75" customHeight="1" x14ac:dyDescent="0.2">
      <c r="B282" s="7">
        <v>2006</v>
      </c>
      <c r="C282" s="70">
        <v>1285</v>
      </c>
      <c r="D282" s="64">
        <v>42</v>
      </c>
      <c r="E282" s="65">
        <f>C282/'1'!C16</f>
        <v>1.6238299894229906E-3</v>
      </c>
      <c r="F282" s="70">
        <v>569</v>
      </c>
      <c r="G282" s="64">
        <v>47</v>
      </c>
      <c r="H282" s="65">
        <f>F282/'1'!D16</f>
        <v>2.1767239730376966E-3</v>
      </c>
      <c r="I282" s="66">
        <f t="shared" si="7"/>
        <v>716</v>
      </c>
      <c r="J282" s="137"/>
      <c r="K282" s="137"/>
    </row>
    <row r="283" spans="2:11" s="134" customFormat="1" ht="24.75" customHeight="1" x14ac:dyDescent="0.2">
      <c r="B283" s="7">
        <v>2007</v>
      </c>
      <c r="C283" s="70">
        <v>1094</v>
      </c>
      <c r="D283" s="64">
        <v>45</v>
      </c>
      <c r="E283" s="65">
        <f>C283/'1'!C17</f>
        <v>1.2511393487899744E-3</v>
      </c>
      <c r="F283" s="70">
        <v>802</v>
      </c>
      <c r="G283" s="64">
        <v>48</v>
      </c>
      <c r="H283" s="65">
        <f>F283/'1'!D17</f>
        <v>2.3721634604008425E-3</v>
      </c>
      <c r="I283" s="66">
        <f t="shared" si="7"/>
        <v>292</v>
      </c>
      <c r="J283" s="137"/>
      <c r="K283" s="137"/>
    </row>
    <row r="284" spans="2:11" s="134" customFormat="1" ht="24.75" customHeight="1" thickBot="1" x14ac:dyDescent="0.25">
      <c r="B284" s="8">
        <v>2008</v>
      </c>
      <c r="C284" s="71">
        <v>1528</v>
      </c>
      <c r="D284" s="72">
        <v>42</v>
      </c>
      <c r="E284" s="73">
        <f>C284/'1'!C18</f>
        <v>1.2998922994992693E-3</v>
      </c>
      <c r="F284" s="71">
        <v>994</v>
      </c>
      <c r="G284" s="72">
        <v>47</v>
      </c>
      <c r="H284" s="73">
        <f>F284/'1'!D18</f>
        <v>2.3022422542518521E-3</v>
      </c>
      <c r="I284" s="74">
        <f>C284-F284</f>
        <v>534</v>
      </c>
      <c r="J284" s="137"/>
      <c r="K284" s="137"/>
    </row>
    <row r="285" spans="2:11" s="134" customFormat="1" ht="10.5" customHeight="1" thickTop="1" thickBot="1" x14ac:dyDescent="0.25">
      <c r="B285" s="148"/>
      <c r="C285" s="139" t="s">
        <v>7</v>
      </c>
      <c r="D285" s="140"/>
      <c r="E285" s="140"/>
      <c r="F285" s="140"/>
      <c r="G285" s="140"/>
      <c r="H285" s="140"/>
      <c r="I285" s="140"/>
      <c r="J285" s="137"/>
      <c r="K285" s="137"/>
    </row>
    <row r="286" spans="2:11" s="9" customFormat="1" ht="24.75" customHeight="1" thickBot="1" x14ac:dyDescent="0.3">
      <c r="B286" s="490" t="s">
        <v>532</v>
      </c>
      <c r="C286" s="491"/>
      <c r="D286" s="492"/>
      <c r="E286" s="75" t="s">
        <v>3</v>
      </c>
      <c r="F286" s="490" t="s">
        <v>533</v>
      </c>
      <c r="G286" s="491"/>
      <c r="H286" s="492"/>
      <c r="I286" s="75" t="s">
        <v>3</v>
      </c>
    </row>
    <row r="287" spans="2:11" s="148" customFormat="1" ht="24.75" customHeight="1" x14ac:dyDescent="0.2">
      <c r="B287" s="487" t="s">
        <v>63</v>
      </c>
      <c r="C287" s="477"/>
      <c r="D287" s="477"/>
      <c r="E287" s="141">
        <v>349</v>
      </c>
      <c r="F287" s="488" t="s">
        <v>579</v>
      </c>
      <c r="G287" s="489"/>
      <c r="H287" s="489"/>
      <c r="I287" s="141">
        <v>111</v>
      </c>
      <c r="J287" s="147"/>
      <c r="K287" s="147"/>
    </row>
    <row r="288" spans="2:11" s="148" customFormat="1" ht="24.75" customHeight="1" x14ac:dyDescent="0.2">
      <c r="B288" s="487" t="s">
        <v>125</v>
      </c>
      <c r="C288" s="477"/>
      <c r="D288" s="477"/>
      <c r="E288" s="141">
        <v>152</v>
      </c>
      <c r="F288" s="475" t="s">
        <v>580</v>
      </c>
      <c r="G288" s="476"/>
      <c r="H288" s="477"/>
      <c r="I288" s="141">
        <v>110</v>
      </c>
      <c r="J288" s="147"/>
      <c r="K288" s="147"/>
    </row>
    <row r="289" spans="2:11" s="148" customFormat="1" ht="24.75" customHeight="1" x14ac:dyDescent="0.2">
      <c r="B289" s="487" t="s">
        <v>119</v>
      </c>
      <c r="C289" s="477"/>
      <c r="D289" s="477"/>
      <c r="E289" s="141">
        <v>44</v>
      </c>
      <c r="F289" s="475" t="s">
        <v>723</v>
      </c>
      <c r="G289" s="476"/>
      <c r="H289" s="477"/>
      <c r="I289" s="141">
        <v>37</v>
      </c>
      <c r="J289" s="147"/>
      <c r="K289" s="147"/>
    </row>
    <row r="290" spans="2:11" s="148" customFormat="1" ht="24.75" customHeight="1" x14ac:dyDescent="0.2">
      <c r="B290" s="487" t="s">
        <v>581</v>
      </c>
      <c r="C290" s="477"/>
      <c r="D290" s="477"/>
      <c r="E290" s="141">
        <v>40</v>
      </c>
      <c r="F290" s="475" t="s">
        <v>793</v>
      </c>
      <c r="G290" s="477"/>
      <c r="H290" s="477"/>
      <c r="I290" s="141">
        <v>23</v>
      </c>
      <c r="J290" s="147"/>
      <c r="K290" s="147"/>
    </row>
    <row r="291" spans="2:11" s="148" customFormat="1" ht="24.75" customHeight="1" thickBot="1" x14ac:dyDescent="0.25">
      <c r="B291" s="493" t="s">
        <v>556</v>
      </c>
      <c r="C291" s="494"/>
      <c r="D291" s="494"/>
      <c r="E291" s="82">
        <v>36</v>
      </c>
      <c r="F291" s="493" t="s">
        <v>582</v>
      </c>
      <c r="G291" s="494"/>
      <c r="H291" s="494"/>
      <c r="I291" s="82">
        <v>20</v>
      </c>
      <c r="J291" s="147"/>
      <c r="K291" s="147"/>
    </row>
    <row r="292" spans="2:11" s="134" customFormat="1" ht="24.75" customHeight="1" x14ac:dyDescent="0.2">
      <c r="B292" s="148"/>
      <c r="C292" s="148"/>
      <c r="D292" s="148"/>
      <c r="E292" s="149"/>
      <c r="F292" s="148"/>
      <c r="G292" s="148"/>
      <c r="H292" s="149"/>
      <c r="I292" s="150"/>
      <c r="J292" s="137"/>
      <c r="K292" s="137"/>
    </row>
    <row r="293" spans="2:11" s="134" customFormat="1" ht="24.95" customHeight="1" x14ac:dyDescent="0.2">
      <c r="B293" s="473" t="s">
        <v>123</v>
      </c>
      <c r="C293" s="474"/>
      <c r="D293" s="474"/>
      <c r="E293" s="474"/>
      <c r="F293" s="474"/>
      <c r="G293" s="474"/>
      <c r="H293" s="474"/>
      <c r="I293" s="474"/>
      <c r="J293" s="137"/>
      <c r="K293" s="137"/>
    </row>
    <row r="294" spans="2:11" s="134" customFormat="1" ht="24.95" customHeight="1" x14ac:dyDescent="0.2">
      <c r="I294" s="135"/>
      <c r="J294" s="137"/>
      <c r="K294" s="137"/>
    </row>
    <row r="295" spans="2:11" s="134" customFormat="1" ht="24.95" customHeight="1" x14ac:dyDescent="0.2">
      <c r="I295" s="135"/>
      <c r="J295" s="137"/>
      <c r="K295" s="137"/>
    </row>
    <row r="296" spans="2:11" s="134" customFormat="1" ht="24.95" customHeight="1" x14ac:dyDescent="0.2">
      <c r="I296" s="135"/>
      <c r="J296" s="137"/>
      <c r="K296" s="137"/>
    </row>
    <row r="297" spans="2:11" s="134" customFormat="1" ht="24.95" customHeight="1" x14ac:dyDescent="0.2">
      <c r="I297" s="135"/>
      <c r="J297" s="137"/>
      <c r="K297" s="137"/>
    </row>
    <row r="298" spans="2:11" s="134" customFormat="1" ht="24.95" customHeight="1" x14ac:dyDescent="0.2">
      <c r="I298" s="135"/>
      <c r="J298" s="137"/>
      <c r="K298" s="137"/>
    </row>
    <row r="299" spans="2:11" s="134" customFormat="1" ht="24.95" customHeight="1" x14ac:dyDescent="0.2">
      <c r="I299" s="135"/>
      <c r="J299" s="137"/>
      <c r="K299" s="137"/>
    </row>
    <row r="300" spans="2:11" s="134" customFormat="1" ht="24.95" customHeight="1" x14ac:dyDescent="0.2">
      <c r="I300" s="135"/>
      <c r="J300" s="137"/>
      <c r="K300" s="137"/>
    </row>
    <row r="301" spans="2:11" s="134" customFormat="1" ht="24.95" customHeight="1" x14ac:dyDescent="0.2">
      <c r="I301" s="135"/>
      <c r="J301" s="137"/>
      <c r="K301" s="137"/>
    </row>
    <row r="302" spans="2:11" s="134" customFormat="1" ht="24.95" customHeight="1" x14ac:dyDescent="0.2">
      <c r="I302" s="135"/>
      <c r="J302" s="137"/>
      <c r="K302" s="137"/>
    </row>
    <row r="303" spans="2:11" s="134" customFormat="1" ht="24.95" customHeight="1" x14ac:dyDescent="0.2">
      <c r="I303" s="135"/>
      <c r="J303" s="137"/>
      <c r="K303" s="137"/>
    </row>
    <row r="304" spans="2:11" s="134" customFormat="1" ht="10.5" customHeight="1" x14ac:dyDescent="0.2">
      <c r="I304" s="135"/>
      <c r="J304" s="137"/>
      <c r="K304" s="137"/>
    </row>
    <row r="305" spans="2:11" s="134" customFormat="1" ht="11.25" customHeight="1" x14ac:dyDescent="0.25">
      <c r="E305" s="135"/>
      <c r="F305" s="79"/>
      <c r="H305" s="135"/>
      <c r="I305" s="136"/>
      <c r="J305" s="137"/>
      <c r="K305" s="137"/>
    </row>
    <row r="306" spans="2:11" s="134" customFormat="1" ht="24.95" customHeight="1" x14ac:dyDescent="0.2">
      <c r="B306" s="473" t="s">
        <v>126</v>
      </c>
      <c r="C306" s="474"/>
      <c r="D306" s="474"/>
      <c r="E306" s="474"/>
      <c r="F306" s="474"/>
      <c r="G306" s="474"/>
      <c r="H306" s="474"/>
      <c r="I306" s="474"/>
      <c r="J306" s="137"/>
      <c r="K306" s="137"/>
    </row>
    <row r="307" spans="2:11" s="134" customFormat="1" ht="24.95" customHeight="1" x14ac:dyDescent="0.2">
      <c r="B307" s="485" t="s">
        <v>127</v>
      </c>
      <c r="C307" s="486"/>
      <c r="D307" s="486"/>
      <c r="E307" s="486"/>
      <c r="F307" s="486"/>
      <c r="G307" s="486"/>
      <c r="H307" s="486"/>
      <c r="I307" s="486"/>
      <c r="J307" s="137"/>
      <c r="K307" s="137"/>
    </row>
    <row r="308" spans="2:11" s="134" customFormat="1" ht="24.95" customHeight="1" x14ac:dyDescent="0.2">
      <c r="B308" s="485" t="s">
        <v>531</v>
      </c>
      <c r="C308" s="486"/>
      <c r="D308" s="486"/>
      <c r="E308" s="486"/>
      <c r="F308" s="486"/>
      <c r="G308" s="486"/>
      <c r="H308" s="486"/>
      <c r="I308" s="486"/>
      <c r="J308" s="137"/>
      <c r="K308" s="137"/>
    </row>
    <row r="309" spans="2:11" s="134" customFormat="1" ht="24.95" customHeight="1" thickBot="1" x14ac:dyDescent="0.3">
      <c r="B309" s="52" t="s">
        <v>14</v>
      </c>
      <c r="C309" s="9"/>
      <c r="D309" s="9"/>
      <c r="E309" s="10"/>
      <c r="F309" s="9"/>
      <c r="G309" s="9"/>
      <c r="H309" s="10"/>
      <c r="I309" s="3" t="s">
        <v>23</v>
      </c>
      <c r="J309" s="137"/>
      <c r="K309" s="137"/>
    </row>
    <row r="310" spans="2:11" s="134" customFormat="1" ht="24.95" customHeight="1" thickTop="1" thickBot="1" x14ac:dyDescent="0.25">
      <c r="B310" s="4" t="s">
        <v>1</v>
      </c>
      <c r="C310" s="478" t="s">
        <v>15</v>
      </c>
      <c r="D310" s="479"/>
      <c r="E310" s="480"/>
      <c r="F310" s="478" t="s">
        <v>16</v>
      </c>
      <c r="G310" s="479"/>
      <c r="H310" s="480"/>
      <c r="I310" s="481" t="s">
        <v>2</v>
      </c>
      <c r="J310" s="137"/>
      <c r="K310" s="137"/>
    </row>
    <row r="311" spans="2:11" s="134" customFormat="1" ht="24.95" customHeight="1" thickTop="1" x14ac:dyDescent="0.2">
      <c r="B311" s="483" t="s">
        <v>9</v>
      </c>
      <c r="C311" s="53" t="s">
        <v>3</v>
      </c>
      <c r="D311" s="54" t="s">
        <v>4</v>
      </c>
      <c r="E311" s="55" t="s">
        <v>5</v>
      </c>
      <c r="F311" s="53" t="s">
        <v>3</v>
      </c>
      <c r="G311" s="54" t="s">
        <v>4</v>
      </c>
      <c r="H311" s="55" t="s">
        <v>6</v>
      </c>
      <c r="I311" s="482"/>
      <c r="J311" s="137"/>
      <c r="K311" s="137"/>
    </row>
    <row r="312" spans="2:11" s="134" customFormat="1" ht="24.95" customHeight="1" thickBot="1" x14ac:dyDescent="0.25">
      <c r="B312" s="484"/>
      <c r="C312" s="56" t="s">
        <v>10</v>
      </c>
      <c r="D312" s="57" t="s">
        <v>11</v>
      </c>
      <c r="E312" s="58" t="s">
        <v>12</v>
      </c>
      <c r="F312" s="56" t="s">
        <v>10</v>
      </c>
      <c r="G312" s="57" t="s">
        <v>11</v>
      </c>
      <c r="H312" s="58" t="s">
        <v>12</v>
      </c>
      <c r="I312" s="5" t="s">
        <v>13</v>
      </c>
      <c r="J312" s="137"/>
      <c r="K312" s="137"/>
    </row>
    <row r="313" spans="2:11" s="134" customFormat="1" ht="24.75" customHeight="1" thickTop="1" x14ac:dyDescent="0.2">
      <c r="B313" s="6">
        <v>1999</v>
      </c>
      <c r="C313" s="67">
        <v>110</v>
      </c>
      <c r="D313" s="77">
        <v>51</v>
      </c>
      <c r="E313" s="78">
        <f>C313/'1'!C9</f>
        <v>5.7869152585172869E-4</v>
      </c>
      <c r="F313" s="59">
        <v>64</v>
      </c>
      <c r="G313" s="60">
        <v>69</v>
      </c>
      <c r="H313" s="61">
        <f>F313/'1'!D9</f>
        <v>6.0963993141550769E-4</v>
      </c>
      <c r="I313" s="62">
        <f t="shared" ref="I313:I321" si="8">C313-F313</f>
        <v>46</v>
      </c>
      <c r="J313" s="137"/>
      <c r="K313" s="137"/>
    </row>
    <row r="314" spans="2:11" s="134" customFormat="1" ht="24.75" customHeight="1" x14ac:dyDescent="0.2">
      <c r="B314" s="7">
        <v>2000</v>
      </c>
      <c r="C314" s="70">
        <v>164</v>
      </c>
      <c r="D314" s="77">
        <v>50</v>
      </c>
      <c r="E314" s="78">
        <f>C314/'1'!C10</f>
        <v>5.6444091095256288E-4</v>
      </c>
      <c r="F314" s="63">
        <v>78</v>
      </c>
      <c r="G314" s="64">
        <v>66</v>
      </c>
      <c r="H314" s="61">
        <f>F314/'1'!D10</f>
        <v>6.8880254327092897E-4</v>
      </c>
      <c r="I314" s="62">
        <f t="shared" si="8"/>
        <v>86</v>
      </c>
      <c r="J314" s="137"/>
      <c r="K314" s="137"/>
    </row>
    <row r="315" spans="2:11" s="134" customFormat="1" ht="24.75" customHeight="1" x14ac:dyDescent="0.2">
      <c r="B315" s="7">
        <v>2001</v>
      </c>
      <c r="C315" s="70">
        <v>151</v>
      </c>
      <c r="D315" s="69">
        <v>56</v>
      </c>
      <c r="E315" s="78">
        <f>C315/'1'!C11</f>
        <v>5.923938202732073E-4</v>
      </c>
      <c r="F315" s="63">
        <v>95</v>
      </c>
      <c r="G315" s="64">
        <v>63</v>
      </c>
      <c r="H315" s="61">
        <f>F315/'1'!D11</f>
        <v>8.124449461648323E-4</v>
      </c>
      <c r="I315" s="62">
        <f t="shared" si="8"/>
        <v>56</v>
      </c>
      <c r="J315" s="137"/>
      <c r="K315" s="137"/>
    </row>
    <row r="316" spans="2:11" s="134" customFormat="1" ht="24.75" customHeight="1" x14ac:dyDescent="0.2">
      <c r="B316" s="7">
        <v>2002</v>
      </c>
      <c r="C316" s="63">
        <v>119</v>
      </c>
      <c r="D316" s="64">
        <v>56</v>
      </c>
      <c r="E316" s="78">
        <f>C316/'1'!C12</f>
        <v>4.3791698713112852E-4</v>
      </c>
      <c r="F316" s="70">
        <v>26</v>
      </c>
      <c r="G316" s="64">
        <v>70</v>
      </c>
      <c r="H316" s="61">
        <f>F316/'1'!D12</f>
        <v>2.1471809990998358E-4</v>
      </c>
      <c r="I316" s="66">
        <f t="shared" si="8"/>
        <v>93</v>
      </c>
      <c r="J316" s="137"/>
      <c r="K316" s="137"/>
    </row>
    <row r="317" spans="2:11" s="134" customFormat="1" ht="24.75" customHeight="1" x14ac:dyDescent="0.2">
      <c r="B317" s="7">
        <v>2003</v>
      </c>
      <c r="C317" s="63">
        <v>143</v>
      </c>
      <c r="D317" s="64">
        <v>54</v>
      </c>
      <c r="E317" s="78">
        <f>C317/'1'!C13</f>
        <v>4.089640340441109E-4</v>
      </c>
      <c r="F317" s="70">
        <v>112</v>
      </c>
      <c r="G317" s="64">
        <v>62</v>
      </c>
      <c r="H317" s="61">
        <f>F317/'1'!D13</f>
        <v>7.1615374286244091E-4</v>
      </c>
      <c r="I317" s="66">
        <f t="shared" si="8"/>
        <v>31</v>
      </c>
      <c r="J317" s="137"/>
      <c r="K317" s="137"/>
    </row>
    <row r="318" spans="2:11" s="134" customFormat="1" ht="24.75" customHeight="1" x14ac:dyDescent="0.2">
      <c r="B318" s="7">
        <v>2004</v>
      </c>
      <c r="C318" s="70">
        <v>340</v>
      </c>
      <c r="D318" s="64">
        <v>52</v>
      </c>
      <c r="E318" s="78">
        <f>C318/'1'!C14</f>
        <v>7.1959042606102553E-4</v>
      </c>
      <c r="F318" s="70">
        <v>103</v>
      </c>
      <c r="G318" s="64">
        <v>68</v>
      </c>
      <c r="H318" s="61">
        <f>F318/'1'!D14</f>
        <v>5.797623537225809E-4</v>
      </c>
      <c r="I318" s="66">
        <f t="shared" si="8"/>
        <v>237</v>
      </c>
      <c r="J318" s="137"/>
      <c r="K318" s="137"/>
    </row>
    <row r="319" spans="2:11" s="134" customFormat="1" ht="24.75" customHeight="1" x14ac:dyDescent="0.2">
      <c r="B319" s="7">
        <v>2005</v>
      </c>
      <c r="C319" s="70">
        <v>357</v>
      </c>
      <c r="D319" s="64">
        <v>52</v>
      </c>
      <c r="E319" s="78">
        <f>C319/'1'!C15</f>
        <v>5.2721430006025304E-4</v>
      </c>
      <c r="F319" s="70">
        <v>247</v>
      </c>
      <c r="G319" s="64">
        <v>60</v>
      </c>
      <c r="H319" s="61">
        <f>F319/'1'!D15</f>
        <v>1.1076978272081082E-3</v>
      </c>
      <c r="I319" s="66">
        <f t="shared" si="8"/>
        <v>110</v>
      </c>
      <c r="J319" s="137"/>
      <c r="K319" s="137"/>
    </row>
    <row r="320" spans="2:11" s="134" customFormat="1" ht="24.75" customHeight="1" x14ac:dyDescent="0.2">
      <c r="B320" s="7">
        <v>2006</v>
      </c>
      <c r="C320" s="70">
        <v>350</v>
      </c>
      <c r="D320" s="64">
        <v>53</v>
      </c>
      <c r="E320" s="78">
        <f>C320/'1'!C16</f>
        <v>4.4228832396735153E-4</v>
      </c>
      <c r="F320" s="70">
        <v>154</v>
      </c>
      <c r="G320" s="64">
        <v>65</v>
      </c>
      <c r="H320" s="61">
        <f>F320/'1'!D16</f>
        <v>5.8913091713146798E-4</v>
      </c>
      <c r="I320" s="66">
        <f t="shared" si="8"/>
        <v>196</v>
      </c>
      <c r="J320" s="137"/>
      <c r="K320" s="137"/>
    </row>
    <row r="321" spans="2:11" s="134" customFormat="1" ht="24.75" customHeight="1" x14ac:dyDescent="0.2">
      <c r="B321" s="7">
        <v>2007</v>
      </c>
      <c r="C321" s="70">
        <v>335</v>
      </c>
      <c r="D321" s="64">
        <v>52</v>
      </c>
      <c r="E321" s="65">
        <f>C321/'1'!C17</f>
        <v>3.8311853916329198E-4</v>
      </c>
      <c r="F321" s="70">
        <v>169</v>
      </c>
      <c r="G321" s="64">
        <v>69</v>
      </c>
      <c r="H321" s="65">
        <f>F321/'1'!D17</f>
        <v>4.9986985636875608E-4</v>
      </c>
      <c r="I321" s="66">
        <f t="shared" si="8"/>
        <v>166</v>
      </c>
      <c r="J321" s="137"/>
      <c r="K321" s="137"/>
    </row>
    <row r="322" spans="2:11" s="134" customFormat="1" ht="24.75" customHeight="1" thickBot="1" x14ac:dyDescent="0.25">
      <c r="B322" s="8">
        <v>2008</v>
      </c>
      <c r="C322" s="71">
        <v>471</v>
      </c>
      <c r="D322" s="72">
        <v>55</v>
      </c>
      <c r="E322" s="73">
        <f>C322/'1'!C18</f>
        <v>4.006866970315156E-4</v>
      </c>
      <c r="F322" s="71">
        <v>316</v>
      </c>
      <c r="G322" s="72">
        <v>63</v>
      </c>
      <c r="H322" s="73">
        <f>F322/'1'!D18</f>
        <v>7.3189995205592091E-4</v>
      </c>
      <c r="I322" s="74">
        <f>C322-F322</f>
        <v>155</v>
      </c>
      <c r="J322" s="137"/>
      <c r="K322" s="137"/>
    </row>
    <row r="323" spans="2:11" s="134" customFormat="1" ht="10.5" customHeight="1" thickTop="1" thickBot="1" x14ac:dyDescent="0.25">
      <c r="B323" s="148"/>
      <c r="C323" s="139" t="s">
        <v>7</v>
      </c>
      <c r="D323" s="140"/>
      <c r="E323" s="140"/>
      <c r="F323" s="140"/>
      <c r="G323" s="140"/>
      <c r="H323" s="140"/>
      <c r="I323" s="140"/>
      <c r="J323" s="137"/>
      <c r="K323" s="137"/>
    </row>
    <row r="324" spans="2:11" s="9" customFormat="1" ht="24.75" customHeight="1" thickBot="1" x14ac:dyDescent="0.3">
      <c r="B324" s="490" t="s">
        <v>532</v>
      </c>
      <c r="C324" s="491"/>
      <c r="D324" s="492"/>
      <c r="E324" s="75" t="s">
        <v>3</v>
      </c>
      <c r="F324" s="490" t="s">
        <v>533</v>
      </c>
      <c r="G324" s="491"/>
      <c r="H324" s="492"/>
      <c r="I324" s="75" t="s">
        <v>3</v>
      </c>
    </row>
    <row r="325" spans="2:11" s="134" customFormat="1" ht="24.75" customHeight="1" x14ac:dyDescent="0.2">
      <c r="B325" s="487" t="s">
        <v>129</v>
      </c>
      <c r="C325" s="477"/>
      <c r="D325" s="477"/>
      <c r="E325" s="141">
        <v>116</v>
      </c>
      <c r="F325" s="488" t="s">
        <v>97</v>
      </c>
      <c r="G325" s="489"/>
      <c r="H325" s="489"/>
      <c r="I325" s="141">
        <v>198</v>
      </c>
      <c r="J325" s="137"/>
      <c r="K325" s="137"/>
    </row>
    <row r="326" spans="2:11" s="134" customFormat="1" ht="24.75" customHeight="1" x14ac:dyDescent="0.2">
      <c r="B326" s="487" t="s">
        <v>135</v>
      </c>
      <c r="C326" s="477"/>
      <c r="D326" s="477"/>
      <c r="E326" s="141">
        <v>89</v>
      </c>
      <c r="F326" s="475" t="s">
        <v>130</v>
      </c>
      <c r="G326" s="476"/>
      <c r="H326" s="477"/>
      <c r="I326" s="141">
        <v>32</v>
      </c>
      <c r="J326" s="137"/>
      <c r="K326" s="137"/>
    </row>
    <row r="327" spans="2:11" s="134" customFormat="1" ht="24.75" customHeight="1" x14ac:dyDescent="0.2">
      <c r="B327" s="487" t="s">
        <v>64</v>
      </c>
      <c r="C327" s="477"/>
      <c r="D327" s="477"/>
      <c r="E327" s="141">
        <v>52</v>
      </c>
      <c r="F327" s="475" t="s">
        <v>796</v>
      </c>
      <c r="G327" s="476"/>
      <c r="H327" s="477"/>
      <c r="I327" s="141">
        <v>19</v>
      </c>
      <c r="J327" s="137"/>
      <c r="K327" s="137"/>
    </row>
    <row r="328" spans="2:11" s="134" customFormat="1" ht="24.75" customHeight="1" x14ac:dyDescent="0.2">
      <c r="B328" s="487" t="s">
        <v>561</v>
      </c>
      <c r="C328" s="477"/>
      <c r="D328" s="477"/>
      <c r="E328" s="141">
        <v>36</v>
      </c>
      <c r="F328" s="475" t="s">
        <v>843</v>
      </c>
      <c r="G328" s="477"/>
      <c r="H328" s="477"/>
      <c r="I328" s="141">
        <v>9</v>
      </c>
      <c r="J328" s="137"/>
      <c r="K328" s="137"/>
    </row>
    <row r="329" spans="2:11" s="134" customFormat="1" ht="24.75" customHeight="1" thickBot="1" x14ac:dyDescent="0.25">
      <c r="B329" s="493" t="s">
        <v>583</v>
      </c>
      <c r="C329" s="494"/>
      <c r="D329" s="494"/>
      <c r="E329" s="82">
        <v>16</v>
      </c>
      <c r="F329" s="493" t="s">
        <v>303</v>
      </c>
      <c r="G329" s="494"/>
      <c r="H329" s="494"/>
      <c r="I329" s="82">
        <v>5</v>
      </c>
      <c r="J329" s="137"/>
      <c r="K329" s="137"/>
    </row>
    <row r="330" spans="2:11" s="134" customFormat="1" ht="24.75" customHeight="1" x14ac:dyDescent="0.2">
      <c r="B330" s="148"/>
      <c r="C330" s="148"/>
      <c r="D330" s="148"/>
      <c r="E330" s="149"/>
      <c r="F330" s="148"/>
      <c r="G330" s="148"/>
      <c r="H330" s="149"/>
      <c r="I330" s="150"/>
      <c r="J330" s="137"/>
      <c r="K330" s="137"/>
    </row>
    <row r="331" spans="2:11" s="134" customFormat="1" ht="24.95" customHeight="1" x14ac:dyDescent="0.2">
      <c r="B331" s="473" t="s">
        <v>128</v>
      </c>
      <c r="C331" s="474"/>
      <c r="D331" s="474"/>
      <c r="E331" s="474"/>
      <c r="F331" s="474"/>
      <c r="G331" s="474"/>
      <c r="H331" s="474"/>
      <c r="I331" s="474"/>
      <c r="J331" s="137"/>
      <c r="K331" s="137"/>
    </row>
    <row r="332" spans="2:11" s="134" customFormat="1" ht="24.95" customHeight="1" x14ac:dyDescent="0.2">
      <c r="I332" s="135"/>
      <c r="J332" s="137"/>
      <c r="K332" s="137"/>
    </row>
    <row r="333" spans="2:11" s="134" customFormat="1" ht="24.95" customHeight="1" x14ac:dyDescent="0.2">
      <c r="I333" s="135"/>
      <c r="J333" s="137"/>
      <c r="K333" s="137"/>
    </row>
    <row r="334" spans="2:11" ht="24.75" customHeight="1" x14ac:dyDescent="0.2">
      <c r="B334" s="134"/>
      <c r="C334" s="134"/>
      <c r="D334" s="134"/>
      <c r="E334" s="134"/>
      <c r="F334" s="134"/>
      <c r="G334" s="134"/>
      <c r="H334" s="134"/>
      <c r="I334" s="135"/>
    </row>
    <row r="335" spans="2:11" ht="24.75" customHeight="1" x14ac:dyDescent="0.2">
      <c r="B335" s="134"/>
      <c r="C335" s="134"/>
      <c r="D335" s="134"/>
      <c r="E335" s="134"/>
      <c r="F335" s="134"/>
      <c r="G335" s="134"/>
      <c r="H335" s="134"/>
      <c r="I335" s="135"/>
    </row>
    <row r="336" spans="2:11" ht="24.75" customHeight="1" x14ac:dyDescent="0.2">
      <c r="B336" s="134"/>
      <c r="C336" s="134"/>
      <c r="D336" s="134"/>
      <c r="E336" s="134"/>
      <c r="F336" s="134"/>
      <c r="G336" s="134"/>
      <c r="H336" s="134"/>
      <c r="I336" s="135"/>
    </row>
    <row r="337" spans="2:9" ht="24.75" customHeight="1" x14ac:dyDescent="0.2">
      <c r="B337" s="134"/>
      <c r="C337" s="134"/>
      <c r="D337" s="134"/>
      <c r="E337" s="134"/>
      <c r="F337" s="134"/>
      <c r="G337" s="134"/>
      <c r="H337" s="134"/>
      <c r="I337" s="135"/>
    </row>
    <row r="338" spans="2:9" ht="24.75" customHeight="1" x14ac:dyDescent="0.2">
      <c r="B338" s="134"/>
      <c r="C338" s="134"/>
      <c r="D338" s="134"/>
      <c r="E338" s="134"/>
      <c r="F338" s="134"/>
      <c r="G338" s="134"/>
      <c r="H338" s="134"/>
      <c r="I338" s="135"/>
    </row>
    <row r="339" spans="2:9" ht="24.75" customHeight="1" x14ac:dyDescent="0.2">
      <c r="B339" s="134"/>
      <c r="C339" s="134"/>
      <c r="D339" s="134"/>
      <c r="E339" s="134"/>
      <c r="F339" s="134"/>
      <c r="G339" s="134"/>
      <c r="H339" s="134"/>
      <c r="I339" s="135"/>
    </row>
    <row r="340" spans="2:9" ht="24.75" customHeight="1" x14ac:dyDescent="0.2">
      <c r="B340" s="134"/>
      <c r="C340" s="134"/>
      <c r="D340" s="134"/>
      <c r="E340" s="134"/>
      <c r="F340" s="134"/>
      <c r="G340" s="134"/>
      <c r="H340" s="134"/>
      <c r="I340" s="135"/>
    </row>
    <row r="341" spans="2:9" ht="24.75" customHeight="1" x14ac:dyDescent="0.2">
      <c r="B341" s="134"/>
      <c r="C341" s="134"/>
      <c r="D341" s="134"/>
      <c r="E341" s="134"/>
      <c r="F341" s="134"/>
      <c r="G341" s="134"/>
      <c r="H341" s="134"/>
      <c r="I341" s="135"/>
    </row>
    <row r="342" spans="2:9" ht="10.5" customHeight="1" x14ac:dyDescent="0.2">
      <c r="B342" s="134"/>
      <c r="C342" s="134"/>
      <c r="D342" s="134"/>
      <c r="E342" s="134"/>
      <c r="F342" s="134"/>
      <c r="G342" s="134"/>
      <c r="H342" s="134"/>
      <c r="I342" s="135"/>
    </row>
    <row r="343" spans="2:9" ht="10.5" customHeight="1" x14ac:dyDescent="0.25">
      <c r="B343" s="134"/>
      <c r="C343" s="134"/>
      <c r="D343" s="134"/>
      <c r="E343" s="135"/>
      <c r="F343" s="79"/>
      <c r="G343" s="134"/>
      <c r="H343" s="135"/>
      <c r="I343" s="136"/>
    </row>
    <row r="344" spans="2:9" ht="24.75" customHeight="1" x14ac:dyDescent="0.2">
      <c r="B344" s="473" t="s">
        <v>131</v>
      </c>
      <c r="C344" s="474"/>
      <c r="D344" s="474"/>
      <c r="E344" s="474"/>
      <c r="F344" s="474"/>
      <c r="G344" s="474"/>
      <c r="H344" s="474"/>
      <c r="I344" s="474"/>
    </row>
    <row r="345" spans="2:9" ht="24.75" customHeight="1" x14ac:dyDescent="0.2">
      <c r="B345" s="485" t="s">
        <v>132</v>
      </c>
      <c r="C345" s="486"/>
      <c r="D345" s="486"/>
      <c r="E345" s="486"/>
      <c r="F345" s="486"/>
      <c r="G345" s="486"/>
      <c r="H345" s="486"/>
      <c r="I345" s="486"/>
    </row>
    <row r="346" spans="2:9" ht="24.75" customHeight="1" x14ac:dyDescent="0.2">
      <c r="B346" s="485" t="s">
        <v>531</v>
      </c>
      <c r="C346" s="486"/>
      <c r="D346" s="486"/>
      <c r="E346" s="486"/>
      <c r="F346" s="486"/>
      <c r="G346" s="486"/>
      <c r="H346" s="486"/>
      <c r="I346" s="486"/>
    </row>
    <row r="347" spans="2:9" ht="24.75" customHeight="1" thickBot="1" x14ac:dyDescent="0.3">
      <c r="B347" s="52" t="s">
        <v>14</v>
      </c>
      <c r="C347" s="9"/>
      <c r="D347" s="9"/>
      <c r="E347" s="10"/>
      <c r="F347" s="9"/>
      <c r="G347" s="9"/>
      <c r="H347" s="10"/>
      <c r="I347" s="3" t="s">
        <v>23</v>
      </c>
    </row>
    <row r="348" spans="2:9" ht="24.75" customHeight="1" thickTop="1" thickBot="1" x14ac:dyDescent="0.25">
      <c r="B348" s="4" t="s">
        <v>1</v>
      </c>
      <c r="C348" s="478" t="s">
        <v>15</v>
      </c>
      <c r="D348" s="479"/>
      <c r="E348" s="480"/>
      <c r="F348" s="478" t="s">
        <v>16</v>
      </c>
      <c r="G348" s="479"/>
      <c r="H348" s="480"/>
      <c r="I348" s="481" t="s">
        <v>2</v>
      </c>
    </row>
    <row r="349" spans="2:9" ht="24.75" customHeight="1" thickTop="1" x14ac:dyDescent="0.2">
      <c r="B349" s="483" t="s">
        <v>9</v>
      </c>
      <c r="C349" s="53" t="s">
        <v>3</v>
      </c>
      <c r="D349" s="54" t="s">
        <v>4</v>
      </c>
      <c r="E349" s="55" t="s">
        <v>5</v>
      </c>
      <c r="F349" s="53" t="s">
        <v>3</v>
      </c>
      <c r="G349" s="54" t="s">
        <v>4</v>
      </c>
      <c r="H349" s="55" t="s">
        <v>6</v>
      </c>
      <c r="I349" s="482"/>
    </row>
    <row r="350" spans="2:9" ht="24.75" customHeight="1" thickBot="1" x14ac:dyDescent="0.25">
      <c r="B350" s="484"/>
      <c r="C350" s="56" t="s">
        <v>10</v>
      </c>
      <c r="D350" s="57" t="s">
        <v>11</v>
      </c>
      <c r="E350" s="58" t="s">
        <v>12</v>
      </c>
      <c r="F350" s="56" t="s">
        <v>10</v>
      </c>
      <c r="G350" s="57" t="s">
        <v>11</v>
      </c>
      <c r="H350" s="58" t="s">
        <v>12</v>
      </c>
      <c r="I350" s="5" t="s">
        <v>13</v>
      </c>
    </row>
    <row r="351" spans="2:9" ht="24.75" customHeight="1" thickTop="1" x14ac:dyDescent="0.2">
      <c r="B351" s="6">
        <v>1999</v>
      </c>
      <c r="C351" s="67">
        <v>8</v>
      </c>
      <c r="D351" s="77">
        <v>79</v>
      </c>
      <c r="E351" s="78">
        <f>C351/'1'!C9</f>
        <v>4.208665642558027E-5</v>
      </c>
      <c r="F351" s="59">
        <v>135</v>
      </c>
      <c r="G351" s="60">
        <v>57</v>
      </c>
      <c r="H351" s="61">
        <f>F351/'1'!D9</f>
        <v>1.2859592303295865E-3</v>
      </c>
      <c r="I351" s="62">
        <f t="shared" ref="I351:I359" si="9">C351-F351</f>
        <v>-127</v>
      </c>
    </row>
    <row r="352" spans="2:9" ht="24.75" customHeight="1" x14ac:dyDescent="0.2">
      <c r="B352" s="7">
        <v>2000</v>
      </c>
      <c r="C352" s="70">
        <v>5</v>
      </c>
      <c r="D352" s="77">
        <v>82</v>
      </c>
      <c r="E352" s="78">
        <f>C352/'1'!C10</f>
        <v>1.7208564358309842E-5</v>
      </c>
      <c r="F352" s="63">
        <v>229</v>
      </c>
      <c r="G352" s="64">
        <v>48</v>
      </c>
      <c r="H352" s="61">
        <f>F352/'1'!D10</f>
        <v>2.0222536206287531E-3</v>
      </c>
      <c r="I352" s="62">
        <f t="shared" si="9"/>
        <v>-224</v>
      </c>
    </row>
    <row r="353" spans="2:9" ht="24.75" customHeight="1" x14ac:dyDescent="0.2">
      <c r="B353" s="7">
        <v>2001</v>
      </c>
      <c r="C353" s="70">
        <v>13</v>
      </c>
      <c r="D353" s="69">
        <v>74</v>
      </c>
      <c r="E353" s="78">
        <f>C353/'1'!C11</f>
        <v>5.1000792473852287E-5</v>
      </c>
      <c r="F353" s="63">
        <v>27</v>
      </c>
      <c r="G353" s="64">
        <v>75</v>
      </c>
      <c r="H353" s="61">
        <f>F353/'1'!D11</f>
        <v>2.3090540575211021E-4</v>
      </c>
      <c r="I353" s="62">
        <f t="shared" si="9"/>
        <v>-14</v>
      </c>
    </row>
    <row r="354" spans="2:9" ht="24.75" customHeight="1" x14ac:dyDescent="0.2">
      <c r="B354" s="7">
        <v>2002</v>
      </c>
      <c r="C354" s="63">
        <v>20</v>
      </c>
      <c r="D354" s="64">
        <v>70</v>
      </c>
      <c r="E354" s="78">
        <f>C354/'1'!C12</f>
        <v>7.3599493635483792E-5</v>
      </c>
      <c r="F354" s="70">
        <v>22</v>
      </c>
      <c r="G354" s="64">
        <v>73</v>
      </c>
      <c r="H354" s="61">
        <f>F354/'1'!D12</f>
        <v>1.816845460776784E-4</v>
      </c>
      <c r="I354" s="66">
        <f t="shared" si="9"/>
        <v>-2</v>
      </c>
    </row>
    <row r="355" spans="2:9" ht="24.75" customHeight="1" x14ac:dyDescent="0.2">
      <c r="B355" s="7">
        <v>2003</v>
      </c>
      <c r="C355" s="63">
        <v>29</v>
      </c>
      <c r="D355" s="64">
        <v>71</v>
      </c>
      <c r="E355" s="78">
        <f>C355/'1'!C13</f>
        <v>8.2936762148805716E-5</v>
      </c>
      <c r="F355" s="70">
        <v>30</v>
      </c>
      <c r="G355" s="64">
        <v>74</v>
      </c>
      <c r="H355" s="61">
        <f>F355/'1'!D13</f>
        <v>1.9182689540958239E-4</v>
      </c>
      <c r="I355" s="66">
        <f t="shared" si="9"/>
        <v>-1</v>
      </c>
    </row>
    <row r="356" spans="2:9" ht="24.75" customHeight="1" x14ac:dyDescent="0.2">
      <c r="B356" s="7">
        <v>2004</v>
      </c>
      <c r="C356" s="70">
        <v>35</v>
      </c>
      <c r="D356" s="64">
        <v>74</v>
      </c>
      <c r="E356" s="78">
        <f>C356/'1'!C14</f>
        <v>7.4075485035693804E-5</v>
      </c>
      <c r="F356" s="70">
        <v>26</v>
      </c>
      <c r="G356" s="64">
        <v>79</v>
      </c>
      <c r="H356" s="61">
        <f>F356/'1'!D14</f>
        <v>1.4634777860958353E-4</v>
      </c>
      <c r="I356" s="66">
        <f t="shared" si="9"/>
        <v>9</v>
      </c>
    </row>
    <row r="357" spans="2:9" ht="24.75" customHeight="1" x14ac:dyDescent="0.2">
      <c r="B357" s="7">
        <v>2005</v>
      </c>
      <c r="C357" s="70">
        <v>34</v>
      </c>
      <c r="D357" s="64">
        <v>72</v>
      </c>
      <c r="E357" s="78">
        <f>C357/'1'!C15</f>
        <v>5.02108857200241E-5</v>
      </c>
      <c r="F357" s="70">
        <v>32</v>
      </c>
      <c r="G357" s="64">
        <v>81</v>
      </c>
      <c r="H357" s="61">
        <f>F357/'1'!D15</f>
        <v>1.4350741081238649E-4</v>
      </c>
      <c r="I357" s="66">
        <f t="shared" si="9"/>
        <v>2</v>
      </c>
    </row>
    <row r="358" spans="2:9" ht="24.75" customHeight="1" x14ac:dyDescent="0.2">
      <c r="B358" s="7">
        <v>2006</v>
      </c>
      <c r="C358" s="70">
        <v>62</v>
      </c>
      <c r="D358" s="64">
        <v>66</v>
      </c>
      <c r="E358" s="78">
        <f>C358/'1'!C16</f>
        <v>7.8348217388502276E-5</v>
      </c>
      <c r="F358" s="70">
        <v>43</v>
      </c>
      <c r="G358" s="64">
        <v>80</v>
      </c>
      <c r="H358" s="61">
        <f>F358/'1'!D16</f>
        <v>1.644975937445008E-4</v>
      </c>
      <c r="I358" s="66">
        <f t="shared" si="9"/>
        <v>19</v>
      </c>
    </row>
    <row r="359" spans="2:9" ht="24.75" customHeight="1" x14ac:dyDescent="0.2">
      <c r="B359" s="7">
        <v>2007</v>
      </c>
      <c r="C359" s="70">
        <v>43</v>
      </c>
      <c r="D359" s="64">
        <v>75</v>
      </c>
      <c r="E359" s="65">
        <f>C359/'1'!C17</f>
        <v>4.9176409504541955E-5</v>
      </c>
      <c r="F359" s="70">
        <v>31</v>
      </c>
      <c r="G359" s="64">
        <v>91</v>
      </c>
      <c r="H359" s="65">
        <f>F359/'1'!D17</f>
        <v>9.1692103830955256E-5</v>
      </c>
      <c r="I359" s="66">
        <f t="shared" si="9"/>
        <v>12</v>
      </c>
    </row>
    <row r="360" spans="2:9" ht="24.75" customHeight="1" thickBot="1" x14ac:dyDescent="0.25">
      <c r="B360" s="8">
        <v>2008</v>
      </c>
      <c r="C360" s="71">
        <v>80</v>
      </c>
      <c r="D360" s="72">
        <v>72</v>
      </c>
      <c r="E360" s="73">
        <f>C360/'1'!C18</f>
        <v>6.8057188455459126E-5</v>
      </c>
      <c r="F360" s="71">
        <v>62</v>
      </c>
      <c r="G360" s="72">
        <v>82</v>
      </c>
      <c r="H360" s="73">
        <f>F360/'1'!D18</f>
        <v>1.4360062350464271E-4</v>
      </c>
      <c r="I360" s="74">
        <f>C360-F360</f>
        <v>18</v>
      </c>
    </row>
    <row r="361" spans="2:9" ht="10.5" customHeight="1" thickTop="1" thickBot="1" x14ac:dyDescent="0.25">
      <c r="B361" s="148"/>
      <c r="C361" s="139" t="s">
        <v>7</v>
      </c>
      <c r="D361" s="140"/>
      <c r="E361" s="140"/>
      <c r="F361" s="140"/>
      <c r="G361" s="140"/>
      <c r="H361" s="140"/>
      <c r="I361" s="140"/>
    </row>
    <row r="362" spans="2:9" s="9" customFormat="1" ht="24.75" customHeight="1" thickBot="1" x14ac:dyDescent="0.3">
      <c r="B362" s="490" t="s">
        <v>532</v>
      </c>
      <c r="C362" s="491"/>
      <c r="D362" s="492"/>
      <c r="E362" s="75" t="s">
        <v>3</v>
      </c>
      <c r="F362" s="490" t="s">
        <v>533</v>
      </c>
      <c r="G362" s="491"/>
      <c r="H362" s="492"/>
      <c r="I362" s="75" t="s">
        <v>3</v>
      </c>
    </row>
    <row r="363" spans="2:9" ht="24.75" customHeight="1" x14ac:dyDescent="0.2">
      <c r="B363" s="487" t="s">
        <v>244</v>
      </c>
      <c r="C363" s="477"/>
      <c r="D363" s="477"/>
      <c r="E363" s="141">
        <v>17</v>
      </c>
      <c r="F363" s="488" t="s">
        <v>134</v>
      </c>
      <c r="G363" s="489"/>
      <c r="H363" s="489"/>
      <c r="I363" s="141">
        <v>51</v>
      </c>
    </row>
    <row r="364" spans="2:9" ht="24.75" customHeight="1" x14ac:dyDescent="0.2">
      <c r="B364" s="487" t="s">
        <v>584</v>
      </c>
      <c r="C364" s="477"/>
      <c r="D364" s="477"/>
      <c r="E364" s="141">
        <v>6</v>
      </c>
      <c r="F364" s="475" t="s">
        <v>797</v>
      </c>
      <c r="G364" s="476"/>
      <c r="H364" s="477"/>
      <c r="I364" s="141">
        <v>5</v>
      </c>
    </row>
    <row r="365" spans="2:9" ht="24.75" customHeight="1" x14ac:dyDescent="0.2">
      <c r="B365" s="487" t="s">
        <v>585</v>
      </c>
      <c r="C365" s="477"/>
      <c r="D365" s="477"/>
      <c r="E365" s="141">
        <v>5</v>
      </c>
      <c r="F365" s="475" t="s">
        <v>586</v>
      </c>
      <c r="G365" s="476"/>
      <c r="H365" s="477"/>
      <c r="I365" s="141">
        <v>2</v>
      </c>
    </row>
    <row r="366" spans="2:9" ht="24.75" customHeight="1" x14ac:dyDescent="0.2">
      <c r="B366" s="487" t="s">
        <v>587</v>
      </c>
      <c r="C366" s="477"/>
      <c r="D366" s="477"/>
      <c r="E366" s="141">
        <v>5</v>
      </c>
      <c r="F366" s="475" t="s">
        <v>588</v>
      </c>
      <c r="G366" s="477"/>
      <c r="H366" s="477"/>
      <c r="I366" s="141">
        <v>1</v>
      </c>
    </row>
    <row r="367" spans="2:9" ht="24.75" customHeight="1" thickBot="1" x14ac:dyDescent="0.25">
      <c r="B367" s="493" t="s">
        <v>589</v>
      </c>
      <c r="C367" s="494"/>
      <c r="D367" s="494"/>
      <c r="E367" s="82">
        <v>3</v>
      </c>
      <c r="F367" s="493" t="s">
        <v>724</v>
      </c>
      <c r="G367" s="494"/>
      <c r="H367" s="494"/>
      <c r="I367" s="82">
        <v>1</v>
      </c>
    </row>
    <row r="368" spans="2:9" ht="24.75" customHeight="1" x14ac:dyDescent="0.2">
      <c r="B368" s="148"/>
      <c r="C368" s="148"/>
      <c r="D368" s="148"/>
      <c r="E368" s="149"/>
      <c r="F368" s="148"/>
      <c r="G368" s="148"/>
      <c r="H368" s="149"/>
      <c r="I368" s="150"/>
    </row>
    <row r="369" spans="2:9" ht="24.75" customHeight="1" x14ac:dyDescent="0.2">
      <c r="B369" s="473" t="s">
        <v>133</v>
      </c>
      <c r="C369" s="474"/>
      <c r="D369" s="474"/>
      <c r="E369" s="474"/>
      <c r="F369" s="474"/>
      <c r="G369" s="474"/>
      <c r="H369" s="474"/>
      <c r="I369" s="474"/>
    </row>
    <row r="370" spans="2:9" ht="24.75" customHeight="1" x14ac:dyDescent="0.2">
      <c r="B370" s="134"/>
      <c r="C370" s="134"/>
      <c r="D370" s="134"/>
      <c r="E370" s="134"/>
      <c r="F370" s="134"/>
      <c r="G370" s="134"/>
      <c r="H370" s="134"/>
      <c r="I370" s="135"/>
    </row>
    <row r="371" spans="2:9" ht="24.75" customHeight="1" x14ac:dyDescent="0.2">
      <c r="B371" s="134"/>
      <c r="C371" s="134"/>
      <c r="D371" s="134"/>
      <c r="E371" s="134"/>
      <c r="F371" s="134"/>
      <c r="G371" s="134"/>
      <c r="H371" s="134"/>
      <c r="I371" s="135"/>
    </row>
    <row r="372" spans="2:9" ht="24.75" customHeight="1" x14ac:dyDescent="0.2">
      <c r="B372" s="134"/>
      <c r="C372" s="134"/>
      <c r="D372" s="134"/>
      <c r="E372" s="134"/>
      <c r="F372" s="134"/>
      <c r="G372" s="134"/>
      <c r="H372" s="134"/>
      <c r="I372" s="135"/>
    </row>
    <row r="373" spans="2:9" ht="24.75" customHeight="1" x14ac:dyDescent="0.2">
      <c r="B373" s="134"/>
      <c r="C373" s="134"/>
      <c r="D373" s="134"/>
      <c r="E373" s="134"/>
      <c r="F373" s="134"/>
      <c r="G373" s="134"/>
      <c r="H373" s="134"/>
      <c r="I373" s="135"/>
    </row>
    <row r="374" spans="2:9" ht="24.75" customHeight="1" x14ac:dyDescent="0.2">
      <c r="B374" s="134"/>
      <c r="C374" s="134"/>
      <c r="D374" s="134"/>
      <c r="E374" s="134"/>
      <c r="F374" s="134"/>
      <c r="G374" s="134"/>
      <c r="H374" s="134"/>
      <c r="I374" s="135"/>
    </row>
    <row r="375" spans="2:9" ht="24.75" customHeight="1" x14ac:dyDescent="0.2">
      <c r="B375" s="134"/>
      <c r="C375" s="134"/>
      <c r="D375" s="134"/>
      <c r="E375" s="134"/>
      <c r="F375" s="134"/>
      <c r="G375" s="134"/>
      <c r="H375" s="134"/>
      <c r="I375" s="135"/>
    </row>
    <row r="376" spans="2:9" ht="24.75" customHeight="1" x14ac:dyDescent="0.2">
      <c r="B376" s="134"/>
      <c r="C376" s="134"/>
      <c r="D376" s="134"/>
      <c r="E376" s="134"/>
      <c r="F376" s="134"/>
      <c r="G376" s="134"/>
      <c r="H376" s="134"/>
      <c r="I376" s="135"/>
    </row>
    <row r="377" spans="2:9" ht="24.75" customHeight="1" x14ac:dyDescent="0.2">
      <c r="B377" s="134"/>
      <c r="C377" s="134"/>
      <c r="D377" s="134"/>
      <c r="E377" s="134"/>
      <c r="F377" s="134"/>
      <c r="G377" s="134"/>
      <c r="H377" s="134"/>
      <c r="I377" s="135"/>
    </row>
    <row r="378" spans="2:9" ht="24.75" customHeight="1" x14ac:dyDescent="0.2">
      <c r="B378" s="134"/>
      <c r="C378" s="134"/>
      <c r="D378" s="134"/>
      <c r="E378" s="134"/>
      <c r="F378" s="134"/>
      <c r="G378" s="134"/>
      <c r="H378" s="134"/>
      <c r="I378" s="135"/>
    </row>
    <row r="379" spans="2:9" ht="24.75" customHeight="1" x14ac:dyDescent="0.2">
      <c r="B379" s="134"/>
      <c r="C379" s="134"/>
      <c r="D379" s="134"/>
      <c r="E379" s="134"/>
      <c r="F379" s="134"/>
      <c r="G379" s="134"/>
      <c r="H379" s="134"/>
      <c r="I379" s="135"/>
    </row>
    <row r="380" spans="2:9" ht="10.5" customHeight="1" x14ac:dyDescent="0.2">
      <c r="B380" s="134"/>
      <c r="C380" s="134"/>
      <c r="D380" s="134"/>
      <c r="E380" s="134"/>
      <c r="F380" s="134"/>
      <c r="G380" s="134"/>
      <c r="H380" s="134"/>
      <c r="I380" s="135"/>
    </row>
    <row r="381" spans="2:9" ht="24.75" customHeight="1" x14ac:dyDescent="0.2"/>
    <row r="382" spans="2:9" ht="24.75" customHeight="1" x14ac:dyDescent="0.2">
      <c r="G382" s="84" t="s">
        <v>57</v>
      </c>
    </row>
    <row r="383" spans="2:9" ht="24.75" customHeight="1" x14ac:dyDescent="0.2"/>
    <row r="384" spans="2:9" ht="24.75" customHeight="1" x14ac:dyDescent="0.2"/>
    <row r="385" ht="24.75" customHeight="1" x14ac:dyDescent="0.2"/>
    <row r="386" ht="24.75" customHeight="1" x14ac:dyDescent="0.2"/>
    <row r="387" ht="24.75" customHeight="1" x14ac:dyDescent="0.2"/>
    <row r="388" ht="24.75" customHeight="1" x14ac:dyDescent="0.2"/>
    <row r="389" ht="24.75" customHeight="1" x14ac:dyDescent="0.2"/>
    <row r="390" ht="24.75" customHeight="1" x14ac:dyDescent="0.2"/>
    <row r="391" ht="24.75" customHeight="1" x14ac:dyDescent="0.2"/>
    <row r="392" ht="24.75" customHeight="1" x14ac:dyDescent="0.2"/>
    <row r="393" ht="24.75" customHeight="1" x14ac:dyDescent="0.2"/>
    <row r="394" ht="24.75" customHeight="1" x14ac:dyDescent="0.2"/>
    <row r="395" ht="24.75" customHeight="1" x14ac:dyDescent="0.2"/>
    <row r="396" ht="24.75" customHeight="1" x14ac:dyDescent="0.2"/>
    <row r="397" ht="24.75" customHeight="1" x14ac:dyDescent="0.2"/>
    <row r="398" ht="24.75" customHeight="1" x14ac:dyDescent="0.2"/>
    <row r="399" ht="24.75" customHeight="1" x14ac:dyDescent="0.2"/>
    <row r="400" ht="24.75" customHeight="1" x14ac:dyDescent="0.2"/>
    <row r="401" ht="24.75" customHeight="1" x14ac:dyDescent="0.2"/>
    <row r="402" ht="24.75" customHeight="1" x14ac:dyDescent="0.2"/>
    <row r="403" ht="24.75" customHeight="1" x14ac:dyDescent="0.2"/>
    <row r="404" ht="24.75" customHeight="1" x14ac:dyDescent="0.2"/>
    <row r="405" ht="24.75" customHeight="1" x14ac:dyDescent="0.2"/>
    <row r="406" ht="24.75" customHeight="1" x14ac:dyDescent="0.2"/>
    <row r="407" ht="24.75" customHeight="1" x14ac:dyDescent="0.2"/>
    <row r="408" ht="24.75" customHeight="1" x14ac:dyDescent="0.2"/>
    <row r="409" ht="24.75" customHeight="1" x14ac:dyDescent="0.2"/>
  </sheetData>
  <mergeCells count="201">
    <mergeCell ref="F23:H23"/>
    <mergeCell ref="F363:H363"/>
    <mergeCell ref="B2:I2"/>
    <mergeCell ref="B3:I3"/>
    <mergeCell ref="B4:I4"/>
    <mergeCell ref="B40:I40"/>
    <mergeCell ref="F20:H20"/>
    <mergeCell ref="F21:H21"/>
    <mergeCell ref="F22:H22"/>
    <mergeCell ref="B7:B8"/>
    <mergeCell ref="F24:H24"/>
    <mergeCell ref="B345:I345"/>
    <mergeCell ref="B344:I344"/>
    <mergeCell ref="B250:D250"/>
    <mergeCell ref="B251:D251"/>
    <mergeCell ref="F251:H251"/>
    <mergeCell ref="F250:H250"/>
    <mergeCell ref="B289:D289"/>
    <mergeCell ref="B253:D253"/>
    <mergeCell ref="C272:E272"/>
    <mergeCell ref="F272:H272"/>
    <mergeCell ref="B288:D288"/>
    <mergeCell ref="B212:D212"/>
    <mergeCell ref="B235:B236"/>
    <mergeCell ref="B367:D367"/>
    <mergeCell ref="F367:H367"/>
    <mergeCell ref="B41:I41"/>
    <mergeCell ref="B42:I42"/>
    <mergeCell ref="B365:D365"/>
    <mergeCell ref="F365:H365"/>
    <mergeCell ref="B366:D366"/>
    <mergeCell ref="F366:H366"/>
    <mergeCell ref="F348:H348"/>
    <mergeCell ref="B346:I346"/>
    <mergeCell ref="F362:H362"/>
    <mergeCell ref="B364:D364"/>
    <mergeCell ref="F364:H364"/>
    <mergeCell ref="I348:I349"/>
    <mergeCell ref="B349:B350"/>
    <mergeCell ref="B362:D362"/>
    <mergeCell ref="F327:H327"/>
    <mergeCell ref="B328:D328"/>
    <mergeCell ref="F328:H328"/>
    <mergeCell ref="B363:D363"/>
    <mergeCell ref="C348:E348"/>
    <mergeCell ref="B326:D326"/>
    <mergeCell ref="B329:D329"/>
    <mergeCell ref="F329:H329"/>
    <mergeCell ref="F136:H136"/>
    <mergeCell ref="F137:H137"/>
    <mergeCell ref="B137:D137"/>
    <mergeCell ref="B136:D136"/>
    <mergeCell ref="B231:I231"/>
    <mergeCell ref="C234:E234"/>
    <mergeCell ref="F234:H234"/>
    <mergeCell ref="B215:D215"/>
    <mergeCell ref="B213:D213"/>
    <mergeCell ref="F214:H214"/>
    <mergeCell ref="F213:H213"/>
    <mergeCell ref="I234:I235"/>
    <mergeCell ref="B232:I232"/>
    <mergeCell ref="B217:I217"/>
    <mergeCell ref="B159:B160"/>
    <mergeCell ref="B252:D252"/>
    <mergeCell ref="F215:H215"/>
    <mergeCell ref="F174:H174"/>
    <mergeCell ref="F252:H252"/>
    <mergeCell ref="F248:H248"/>
    <mergeCell ref="B210:D210"/>
    <mergeCell ref="B172:D172"/>
    <mergeCell ref="B138:D138"/>
    <mergeCell ref="F138:H138"/>
    <mergeCell ref="F139:H139"/>
    <mergeCell ref="B139:D139"/>
    <mergeCell ref="B249:D249"/>
    <mergeCell ref="F249:H249"/>
    <mergeCell ref="B248:D248"/>
    <mergeCell ref="B116:I116"/>
    <mergeCell ref="B117:I117"/>
    <mergeCell ref="C120:E120"/>
    <mergeCell ref="B78:I78"/>
    <mergeCell ref="B79:I79"/>
    <mergeCell ref="B135:D135"/>
    <mergeCell ref="F135:H135"/>
    <mergeCell ref="F62:H62"/>
    <mergeCell ref="B96:D96"/>
    <mergeCell ref="F63:H63"/>
    <mergeCell ref="F96:H96"/>
    <mergeCell ref="B63:D63"/>
    <mergeCell ref="B62:D62"/>
    <mergeCell ref="F134:H134"/>
    <mergeCell ref="B134:D134"/>
    <mergeCell ref="F133:H133"/>
    <mergeCell ref="B121:B122"/>
    <mergeCell ref="F97:H97"/>
    <mergeCell ref="F98:H98"/>
    <mergeCell ref="F59:H59"/>
    <mergeCell ref="F60:H60"/>
    <mergeCell ref="B59:D59"/>
    <mergeCell ref="F99:H99"/>
    <mergeCell ref="F100:H100"/>
    <mergeCell ref="B101:D101"/>
    <mergeCell ref="F101:H101"/>
    <mergeCell ref="B100:D100"/>
    <mergeCell ref="B58:D58"/>
    <mergeCell ref="B197:B198"/>
    <mergeCell ref="I196:I197"/>
    <mergeCell ref="I6:I7"/>
    <mergeCell ref="I44:I45"/>
    <mergeCell ref="C6:E6"/>
    <mergeCell ref="F6:H6"/>
    <mergeCell ref="B21:D21"/>
    <mergeCell ref="B22:D22"/>
    <mergeCell ref="C44:E44"/>
    <mergeCell ref="B23:D23"/>
    <mergeCell ref="B45:B46"/>
    <mergeCell ref="B20:D20"/>
    <mergeCell ref="B25:D25"/>
    <mergeCell ref="B24:D24"/>
    <mergeCell ref="I82:I83"/>
    <mergeCell ref="I120:I121"/>
    <mergeCell ref="F44:H44"/>
    <mergeCell ref="F25:H25"/>
    <mergeCell ref="F61:H61"/>
    <mergeCell ref="F82:H82"/>
    <mergeCell ref="F58:H58"/>
    <mergeCell ref="B80:I80"/>
    <mergeCell ref="F120:H120"/>
    <mergeCell ref="B118:I118"/>
    <mergeCell ref="B155:I155"/>
    <mergeCell ref="B156:I156"/>
    <mergeCell ref="B154:I154"/>
    <mergeCell ref="I158:I159"/>
    <mergeCell ref="F288:H288"/>
    <mergeCell ref="F287:H287"/>
    <mergeCell ref="B268:I268"/>
    <mergeCell ref="B269:I269"/>
    <mergeCell ref="B270:I270"/>
    <mergeCell ref="I272:I273"/>
    <mergeCell ref="B214:D214"/>
    <mergeCell ref="B255:I255"/>
    <mergeCell ref="F253:H253"/>
    <mergeCell ref="F210:H210"/>
    <mergeCell ref="F172:H172"/>
    <mergeCell ref="F177:H177"/>
    <mergeCell ref="B193:I193"/>
    <mergeCell ref="B194:I194"/>
    <mergeCell ref="B230:I230"/>
    <mergeCell ref="C196:E196"/>
    <mergeCell ref="F196:H196"/>
    <mergeCell ref="F211:H211"/>
    <mergeCell ref="B211:D211"/>
    <mergeCell ref="F212:H212"/>
    <mergeCell ref="B290:D290"/>
    <mergeCell ref="B286:D286"/>
    <mergeCell ref="F291:H291"/>
    <mergeCell ref="F290:H290"/>
    <mergeCell ref="F286:H286"/>
    <mergeCell ref="B60:D60"/>
    <mergeCell ref="B192:I192"/>
    <mergeCell ref="B173:D173"/>
    <mergeCell ref="F176:H176"/>
    <mergeCell ref="F173:H173"/>
    <mergeCell ref="B174:D174"/>
    <mergeCell ref="F175:H175"/>
    <mergeCell ref="B175:D175"/>
    <mergeCell ref="B177:D177"/>
    <mergeCell ref="B179:I179"/>
    <mergeCell ref="F158:H158"/>
    <mergeCell ref="B61:D61"/>
    <mergeCell ref="B176:D176"/>
    <mergeCell ref="C158:E158"/>
    <mergeCell ref="B83:B84"/>
    <mergeCell ref="C82:E82"/>
    <mergeCell ref="B99:D99"/>
    <mergeCell ref="B97:D97"/>
    <mergeCell ref="B98:D98"/>
    <mergeCell ref="B369:I369"/>
    <mergeCell ref="B27:I27"/>
    <mergeCell ref="B65:I65"/>
    <mergeCell ref="B103:I103"/>
    <mergeCell ref="B141:I141"/>
    <mergeCell ref="F289:H289"/>
    <mergeCell ref="C310:E310"/>
    <mergeCell ref="F310:H310"/>
    <mergeCell ref="I310:I311"/>
    <mergeCell ref="B311:B312"/>
    <mergeCell ref="B307:I307"/>
    <mergeCell ref="B308:I308"/>
    <mergeCell ref="B325:D325"/>
    <mergeCell ref="F325:H325"/>
    <mergeCell ref="B293:I293"/>
    <mergeCell ref="B331:I331"/>
    <mergeCell ref="B324:D324"/>
    <mergeCell ref="F324:H324"/>
    <mergeCell ref="F326:H326"/>
    <mergeCell ref="B327:D327"/>
    <mergeCell ref="B306:I306"/>
    <mergeCell ref="B291:D291"/>
    <mergeCell ref="B273:B274"/>
    <mergeCell ref="B287:D287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horizontalDpi="4294967294" r:id="rId1"/>
  <headerFooter alignWithMargins="0"/>
  <rowBreaks count="10" manualBreakCount="10">
    <brk id="38" max="15" man="1"/>
    <brk id="76" max="15" man="1"/>
    <brk id="114" max="15" man="1"/>
    <brk id="152" max="15" man="1"/>
    <brk id="190" max="15" man="1"/>
    <brk id="228" max="15" man="1"/>
    <brk id="266" max="15" man="1"/>
    <brk id="304" max="16383" man="1"/>
    <brk id="342" max="15" man="1"/>
    <brk id="380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7">
    <tabColor rgb="FF5B9BD5"/>
  </sheetPr>
  <dimension ref="A1:J304"/>
  <sheetViews>
    <sheetView showGridLines="0" rightToLeft="1" view="pageBreakPreview" zoomScaleNormal="100" zoomScaleSheetLayoutView="100" workbookViewId="0">
      <selection activeCell="J1" sqref="J1"/>
    </sheetView>
  </sheetViews>
  <sheetFormatPr defaultRowHeight="19.5" x14ac:dyDescent="0.45"/>
  <cols>
    <col min="1" max="1" width="2.140625" style="131" customWidth="1"/>
    <col min="2" max="2" width="13.28515625" style="131" customWidth="1"/>
    <col min="3" max="3" width="9.42578125" style="131" bestFit="1" customWidth="1"/>
    <col min="4" max="4" width="9.28515625" style="131" bestFit="1" customWidth="1"/>
    <col min="5" max="5" width="12.7109375" style="132" customWidth="1"/>
    <col min="6" max="6" width="9.42578125" style="131" bestFit="1" customWidth="1"/>
    <col min="7" max="7" width="9.140625" style="131"/>
    <col min="8" max="8" width="12.7109375" style="132" customWidth="1"/>
    <col min="9" max="9" width="20.7109375" style="133" customWidth="1"/>
    <col min="10" max="10" width="2.140625" style="131" customWidth="1"/>
    <col min="11" max="16384" width="9.140625" style="131"/>
  </cols>
  <sheetData>
    <row r="1" spans="2:9" ht="11.25" customHeight="1" x14ac:dyDescent="0.45"/>
    <row r="2" spans="2:9" ht="24.75" customHeight="1" x14ac:dyDescent="0.45">
      <c r="B2" s="432" t="s">
        <v>137</v>
      </c>
      <c r="C2" s="433"/>
      <c r="D2" s="433"/>
      <c r="E2" s="433"/>
      <c r="F2" s="433"/>
      <c r="G2" s="433"/>
      <c r="H2" s="433"/>
      <c r="I2" s="433"/>
    </row>
    <row r="3" spans="2:9" ht="24.75" customHeight="1" x14ac:dyDescent="0.45">
      <c r="B3" s="434" t="s">
        <v>138</v>
      </c>
      <c r="C3" s="435"/>
      <c r="D3" s="435"/>
      <c r="E3" s="435"/>
      <c r="F3" s="435"/>
      <c r="G3" s="435"/>
      <c r="H3" s="435"/>
      <c r="I3" s="435"/>
    </row>
    <row r="4" spans="2:9" ht="24.75" customHeight="1" x14ac:dyDescent="0.45">
      <c r="B4" s="434" t="s">
        <v>531</v>
      </c>
      <c r="C4" s="435"/>
      <c r="D4" s="435"/>
      <c r="E4" s="435"/>
      <c r="F4" s="435"/>
      <c r="G4" s="435"/>
      <c r="H4" s="435"/>
      <c r="I4" s="435"/>
    </row>
    <row r="5" spans="2:9" ht="24.75" customHeight="1" thickBot="1" x14ac:dyDescent="0.6">
      <c r="B5" s="87" t="s">
        <v>0</v>
      </c>
      <c r="I5" s="13" t="s">
        <v>23</v>
      </c>
    </row>
    <row r="6" spans="2:9" ht="24.75" customHeight="1" thickTop="1" thickBot="1" x14ac:dyDescent="0.5">
      <c r="B6" s="14" t="s">
        <v>1</v>
      </c>
      <c r="C6" s="438" t="s">
        <v>15</v>
      </c>
      <c r="D6" s="513"/>
      <c r="E6" s="514"/>
      <c r="F6" s="438" t="s">
        <v>16</v>
      </c>
      <c r="G6" s="513"/>
      <c r="H6" s="514"/>
      <c r="I6" s="436" t="s">
        <v>2</v>
      </c>
    </row>
    <row r="7" spans="2:9" ht="24.75" customHeight="1" thickTop="1" x14ac:dyDescent="0.45">
      <c r="B7" s="454" t="s">
        <v>9</v>
      </c>
      <c r="C7" s="88" t="s">
        <v>3</v>
      </c>
      <c r="D7" s="89" t="s">
        <v>4</v>
      </c>
      <c r="E7" s="90" t="s">
        <v>5</v>
      </c>
      <c r="F7" s="88" t="s">
        <v>3</v>
      </c>
      <c r="G7" s="89" t="s">
        <v>4</v>
      </c>
      <c r="H7" s="90" t="s">
        <v>6</v>
      </c>
      <c r="I7" s="515"/>
    </row>
    <row r="8" spans="2:9" ht="24.75" customHeight="1" thickBot="1" x14ac:dyDescent="0.5">
      <c r="B8" s="516"/>
      <c r="C8" s="91" t="s">
        <v>10</v>
      </c>
      <c r="D8" s="92" t="s">
        <v>11</v>
      </c>
      <c r="E8" s="93" t="s">
        <v>12</v>
      </c>
      <c r="F8" s="91" t="s">
        <v>10</v>
      </c>
      <c r="G8" s="92" t="s">
        <v>11</v>
      </c>
      <c r="H8" s="93" t="s">
        <v>12</v>
      </c>
      <c r="I8" s="16" t="s">
        <v>13</v>
      </c>
    </row>
    <row r="9" spans="2:9" ht="24.75" customHeight="1" thickTop="1" x14ac:dyDescent="0.45">
      <c r="B9" s="17">
        <v>1999</v>
      </c>
      <c r="C9" s="94">
        <v>3318</v>
      </c>
      <c r="D9" s="95">
        <v>14</v>
      </c>
      <c r="E9" s="96">
        <f>C9/'1'!C9</f>
        <v>1.7455440752509419E-2</v>
      </c>
      <c r="F9" s="94">
        <v>1508</v>
      </c>
      <c r="G9" s="95">
        <v>17</v>
      </c>
      <c r="H9" s="96">
        <f>F9/'1'!D9</f>
        <v>1.4364640883977901E-2</v>
      </c>
      <c r="I9" s="97">
        <f t="shared" ref="I9:I17" si="0">C9-F9</f>
        <v>1810</v>
      </c>
    </row>
    <row r="10" spans="2:9" ht="24.75" customHeight="1" x14ac:dyDescent="0.45">
      <c r="B10" s="19">
        <v>2000</v>
      </c>
      <c r="C10" s="98">
        <v>4071</v>
      </c>
      <c r="D10" s="99">
        <v>16</v>
      </c>
      <c r="E10" s="96">
        <f>C10/'1'!C10</f>
        <v>1.4011213100535875E-2</v>
      </c>
      <c r="F10" s="98">
        <v>1699</v>
      </c>
      <c r="G10" s="99">
        <v>17</v>
      </c>
      <c r="H10" s="96">
        <f>F10/'1'!D10</f>
        <v>1.5003532320734723E-2</v>
      </c>
      <c r="I10" s="97">
        <f t="shared" si="0"/>
        <v>2372</v>
      </c>
    </row>
    <row r="11" spans="2:9" ht="24.75" customHeight="1" x14ac:dyDescent="0.45">
      <c r="B11" s="19">
        <v>2001</v>
      </c>
      <c r="C11" s="98">
        <v>3802</v>
      </c>
      <c r="D11" s="99">
        <v>17</v>
      </c>
      <c r="E11" s="96">
        <f>C11/'1'!C11</f>
        <v>1.4915770229660492E-2</v>
      </c>
      <c r="F11" s="98">
        <v>1407</v>
      </c>
      <c r="G11" s="99">
        <v>19</v>
      </c>
      <c r="H11" s="96">
        <f>F11/'1'!D11</f>
        <v>1.203273725530441E-2</v>
      </c>
      <c r="I11" s="97">
        <f t="shared" si="0"/>
        <v>2395</v>
      </c>
    </row>
    <row r="12" spans="2:9" ht="24.75" customHeight="1" x14ac:dyDescent="0.45">
      <c r="B12" s="19">
        <v>2002</v>
      </c>
      <c r="C12" s="98">
        <v>4088</v>
      </c>
      <c r="D12" s="99">
        <v>16</v>
      </c>
      <c r="E12" s="100">
        <f>C12/'1'!C12</f>
        <v>1.5043736499092887E-2</v>
      </c>
      <c r="F12" s="98">
        <v>1355</v>
      </c>
      <c r="G12" s="99">
        <v>20</v>
      </c>
      <c r="H12" s="100">
        <f>F12/'1'!D12</f>
        <v>1.1190116360693374E-2</v>
      </c>
      <c r="I12" s="101">
        <f t="shared" si="0"/>
        <v>2733</v>
      </c>
    </row>
    <row r="13" spans="2:9" ht="24.75" customHeight="1" x14ac:dyDescent="0.45">
      <c r="B13" s="19">
        <v>2003</v>
      </c>
      <c r="C13" s="98">
        <v>5917</v>
      </c>
      <c r="D13" s="99">
        <v>15</v>
      </c>
      <c r="E13" s="100">
        <f>C13/'1'!C13</f>
        <v>1.6921959366706325E-2</v>
      </c>
      <c r="F13" s="98">
        <v>1408</v>
      </c>
      <c r="G13" s="99">
        <v>26</v>
      </c>
      <c r="H13" s="100">
        <f>F13/'1'!D13</f>
        <v>9.0030756245564007E-3</v>
      </c>
      <c r="I13" s="101">
        <f t="shared" si="0"/>
        <v>4509</v>
      </c>
    </row>
    <row r="14" spans="2:9" ht="24.75" customHeight="1" x14ac:dyDescent="0.45">
      <c r="B14" s="19">
        <v>2004</v>
      </c>
      <c r="C14" s="108">
        <v>6871</v>
      </c>
      <c r="D14" s="99">
        <v>17</v>
      </c>
      <c r="E14" s="100">
        <f>C14/'1'!C14</f>
        <v>1.4542075933721489E-2</v>
      </c>
      <c r="F14" s="108">
        <v>1614</v>
      </c>
      <c r="G14" s="99">
        <v>25</v>
      </c>
      <c r="H14" s="100">
        <f>F14/'1'!D14</f>
        <v>9.0848197952256848E-3</v>
      </c>
      <c r="I14" s="101">
        <f t="shared" si="0"/>
        <v>5257</v>
      </c>
    </row>
    <row r="15" spans="2:9" ht="24.75" customHeight="1" x14ac:dyDescent="0.45">
      <c r="B15" s="19">
        <v>2005</v>
      </c>
      <c r="C15" s="108">
        <v>9170</v>
      </c>
      <c r="D15" s="99">
        <v>18</v>
      </c>
      <c r="E15" s="100">
        <f>C15/'1'!C15</f>
        <v>1.3542171236841795E-2</v>
      </c>
      <c r="F15" s="108">
        <v>2030</v>
      </c>
      <c r="G15" s="99">
        <v>24</v>
      </c>
      <c r="H15" s="100">
        <f>F15/'1'!D15</f>
        <v>9.1037513734107678E-3</v>
      </c>
      <c r="I15" s="101">
        <f t="shared" si="0"/>
        <v>7140</v>
      </c>
    </row>
    <row r="16" spans="2:9" ht="24.75" customHeight="1" x14ac:dyDescent="0.45">
      <c r="B16" s="19">
        <v>2006</v>
      </c>
      <c r="C16" s="108">
        <v>11484</v>
      </c>
      <c r="D16" s="99">
        <v>17</v>
      </c>
      <c r="E16" s="100">
        <f>C16/'1'!C16</f>
        <v>1.4512111749831615E-2</v>
      </c>
      <c r="F16" s="108">
        <v>2354</v>
      </c>
      <c r="G16" s="99">
        <v>28</v>
      </c>
      <c r="H16" s="100">
        <f>F16/'1'!D16</f>
        <v>9.00528687615244E-3</v>
      </c>
      <c r="I16" s="101">
        <f t="shared" si="0"/>
        <v>9130</v>
      </c>
    </row>
    <row r="17" spans="2:9" ht="24.75" customHeight="1" x14ac:dyDescent="0.45">
      <c r="B17" s="19">
        <v>2007</v>
      </c>
      <c r="C17" s="108">
        <v>12366</v>
      </c>
      <c r="D17" s="99">
        <v>19</v>
      </c>
      <c r="E17" s="100">
        <f>C17/'1'!C17</f>
        <v>1.4142220463561997E-2</v>
      </c>
      <c r="F17" s="108">
        <v>3516</v>
      </c>
      <c r="G17" s="99">
        <v>23</v>
      </c>
      <c r="H17" s="100">
        <f>F17/'1'!D17</f>
        <v>1.0399659260310924E-2</v>
      </c>
      <c r="I17" s="101">
        <f t="shared" si="0"/>
        <v>8850</v>
      </c>
    </row>
    <row r="18" spans="2:9" ht="24.75" customHeight="1" thickBot="1" x14ac:dyDescent="0.5">
      <c r="B18" s="24">
        <v>2008</v>
      </c>
      <c r="C18" s="109">
        <v>15122</v>
      </c>
      <c r="D18" s="110">
        <v>20</v>
      </c>
      <c r="E18" s="111">
        <f>C18/'1'!C18</f>
        <v>1.2864510047793161E-2</v>
      </c>
      <c r="F18" s="109">
        <v>4301</v>
      </c>
      <c r="G18" s="110">
        <v>26</v>
      </c>
      <c r="H18" s="111">
        <f>F18/'1'!D18</f>
        <v>9.9617142208623909E-3</v>
      </c>
      <c r="I18" s="112">
        <f>C18-F18</f>
        <v>10821</v>
      </c>
    </row>
    <row r="19" spans="2:9" ht="10.5" customHeight="1" thickTop="1" thickBot="1" x14ac:dyDescent="0.6">
      <c r="B19" s="154"/>
      <c r="C19" s="127"/>
      <c r="D19" s="127"/>
      <c r="E19" s="127"/>
      <c r="F19" s="127"/>
      <c r="G19" s="127"/>
      <c r="H19" s="127"/>
      <c r="I19" s="127"/>
    </row>
    <row r="20" spans="2:9" s="31" customFormat="1" ht="24.75" customHeight="1" thickBot="1" x14ac:dyDescent="0.6">
      <c r="B20" s="441" t="s">
        <v>532</v>
      </c>
      <c r="C20" s="442"/>
      <c r="D20" s="443"/>
      <c r="E20" s="117" t="s">
        <v>3</v>
      </c>
      <c r="F20" s="441" t="s">
        <v>533</v>
      </c>
      <c r="G20" s="442"/>
      <c r="H20" s="443"/>
      <c r="I20" s="117" t="s">
        <v>3</v>
      </c>
    </row>
    <row r="21" spans="2:9" ht="24.75" customHeight="1" x14ac:dyDescent="0.45">
      <c r="B21" s="444" t="s">
        <v>63</v>
      </c>
      <c r="C21" s="511"/>
      <c r="D21" s="511"/>
      <c r="E21" s="155">
        <v>14227</v>
      </c>
      <c r="F21" s="453" t="s">
        <v>140</v>
      </c>
      <c r="G21" s="511"/>
      <c r="H21" s="511"/>
      <c r="I21" s="128">
        <v>1033</v>
      </c>
    </row>
    <row r="22" spans="2:9" ht="24.75" customHeight="1" x14ac:dyDescent="0.45">
      <c r="B22" s="447" t="s">
        <v>800</v>
      </c>
      <c r="C22" s="510"/>
      <c r="D22" s="510"/>
      <c r="E22" s="155">
        <v>148</v>
      </c>
      <c r="F22" s="451" t="s">
        <v>141</v>
      </c>
      <c r="G22" s="512"/>
      <c r="H22" s="510"/>
      <c r="I22" s="128">
        <v>327</v>
      </c>
    </row>
    <row r="23" spans="2:9" ht="24.75" customHeight="1" x14ac:dyDescent="0.45">
      <c r="B23" s="447" t="s">
        <v>590</v>
      </c>
      <c r="C23" s="510"/>
      <c r="D23" s="510"/>
      <c r="E23" s="155">
        <v>140</v>
      </c>
      <c r="F23" s="451" t="s">
        <v>591</v>
      </c>
      <c r="G23" s="512"/>
      <c r="H23" s="510"/>
      <c r="I23" s="128">
        <v>229</v>
      </c>
    </row>
    <row r="24" spans="2:9" ht="24.75" customHeight="1" x14ac:dyDescent="0.45">
      <c r="B24" s="447" t="s">
        <v>561</v>
      </c>
      <c r="C24" s="510"/>
      <c r="D24" s="510"/>
      <c r="E24" s="155">
        <v>105</v>
      </c>
      <c r="F24" s="451" t="s">
        <v>559</v>
      </c>
      <c r="G24" s="510"/>
      <c r="H24" s="510"/>
      <c r="I24" s="128">
        <v>163</v>
      </c>
    </row>
    <row r="25" spans="2:9" ht="24.75" customHeight="1" thickBot="1" x14ac:dyDescent="0.5">
      <c r="B25" s="459" t="s">
        <v>592</v>
      </c>
      <c r="C25" s="471"/>
      <c r="D25" s="472"/>
      <c r="E25" s="129">
        <v>90</v>
      </c>
      <c r="F25" s="459" t="s">
        <v>593</v>
      </c>
      <c r="G25" s="471"/>
      <c r="H25" s="472"/>
      <c r="I25" s="130">
        <v>102</v>
      </c>
    </row>
    <row r="26" spans="2:9" ht="24.75" customHeight="1" x14ac:dyDescent="0.45">
      <c r="I26" s="156"/>
    </row>
    <row r="27" spans="2:9" ht="24.75" customHeight="1" x14ac:dyDescent="0.55000000000000004">
      <c r="B27" s="508" t="s">
        <v>139</v>
      </c>
      <c r="C27" s="509"/>
      <c r="D27" s="509"/>
      <c r="E27" s="509"/>
      <c r="F27" s="509"/>
      <c r="G27" s="509"/>
      <c r="H27" s="509"/>
      <c r="I27" s="509"/>
    </row>
    <row r="28" spans="2:9" ht="24.75" customHeight="1" x14ac:dyDescent="0.45"/>
    <row r="29" spans="2:9" ht="24.75" customHeight="1" x14ac:dyDescent="0.45"/>
    <row r="30" spans="2:9" ht="24.75" customHeight="1" x14ac:dyDescent="0.45"/>
    <row r="31" spans="2:9" ht="24.75" customHeight="1" x14ac:dyDescent="0.45"/>
    <row r="32" spans="2:9" ht="24.75" customHeight="1" x14ac:dyDescent="0.45"/>
    <row r="33" spans="2:9" ht="24.75" customHeight="1" x14ac:dyDescent="0.45"/>
    <row r="34" spans="2:9" ht="24.75" customHeight="1" x14ac:dyDescent="0.45"/>
    <row r="35" spans="2:9" ht="24.75" customHeight="1" x14ac:dyDescent="0.45"/>
    <row r="36" spans="2:9" ht="24.75" customHeight="1" x14ac:dyDescent="0.55000000000000004">
      <c r="F36" s="125" t="s">
        <v>7</v>
      </c>
    </row>
    <row r="37" spans="2:9" ht="24.75" customHeight="1" x14ac:dyDescent="0.45"/>
    <row r="38" spans="2:9" ht="10.5" customHeight="1" x14ac:dyDescent="0.45"/>
    <row r="39" spans="2:9" ht="10.5" customHeight="1" x14ac:dyDescent="0.45"/>
    <row r="40" spans="2:9" ht="24.75" customHeight="1" x14ac:dyDescent="0.45">
      <c r="B40" s="432" t="s">
        <v>151</v>
      </c>
      <c r="C40" s="433"/>
      <c r="D40" s="433"/>
      <c r="E40" s="433"/>
      <c r="F40" s="433"/>
      <c r="G40" s="433"/>
      <c r="H40" s="433"/>
      <c r="I40" s="433"/>
    </row>
    <row r="41" spans="2:9" ht="24.75" customHeight="1" x14ac:dyDescent="0.45">
      <c r="B41" s="434" t="s">
        <v>152</v>
      </c>
      <c r="C41" s="435"/>
      <c r="D41" s="435"/>
      <c r="E41" s="435"/>
      <c r="F41" s="435"/>
      <c r="G41" s="435"/>
      <c r="H41" s="435"/>
      <c r="I41" s="435"/>
    </row>
    <row r="42" spans="2:9" ht="24.75" customHeight="1" x14ac:dyDescent="0.45">
      <c r="B42" s="434" t="s">
        <v>531</v>
      </c>
      <c r="C42" s="435"/>
      <c r="D42" s="435"/>
      <c r="E42" s="435"/>
      <c r="F42" s="435"/>
      <c r="G42" s="435"/>
      <c r="H42" s="435"/>
      <c r="I42" s="435"/>
    </row>
    <row r="43" spans="2:9" s="31" customFormat="1" ht="24.75" customHeight="1" thickBot="1" x14ac:dyDescent="0.6">
      <c r="B43" s="87" t="s">
        <v>0</v>
      </c>
      <c r="E43" s="32"/>
      <c r="H43" s="32"/>
      <c r="I43" s="13" t="s">
        <v>23</v>
      </c>
    </row>
    <row r="44" spans="2:9" ht="24.75" customHeight="1" thickTop="1" thickBot="1" x14ac:dyDescent="0.5">
      <c r="B44" s="14" t="s">
        <v>1</v>
      </c>
      <c r="C44" s="438" t="s">
        <v>15</v>
      </c>
      <c r="D44" s="513"/>
      <c r="E44" s="514"/>
      <c r="F44" s="438" t="s">
        <v>16</v>
      </c>
      <c r="G44" s="513"/>
      <c r="H44" s="514"/>
      <c r="I44" s="436" t="s">
        <v>2</v>
      </c>
    </row>
    <row r="45" spans="2:9" ht="24.75" customHeight="1" thickTop="1" x14ac:dyDescent="0.45">
      <c r="B45" s="454" t="s">
        <v>9</v>
      </c>
      <c r="C45" s="88" t="s">
        <v>3</v>
      </c>
      <c r="D45" s="89" t="s">
        <v>4</v>
      </c>
      <c r="E45" s="90" t="s">
        <v>5</v>
      </c>
      <c r="F45" s="88" t="s">
        <v>3</v>
      </c>
      <c r="G45" s="89" t="s">
        <v>4</v>
      </c>
      <c r="H45" s="90" t="s">
        <v>6</v>
      </c>
      <c r="I45" s="515"/>
    </row>
    <row r="46" spans="2:9" ht="24.75" customHeight="1" thickBot="1" x14ac:dyDescent="0.5">
      <c r="B46" s="516"/>
      <c r="C46" s="91" t="s">
        <v>10</v>
      </c>
      <c r="D46" s="92" t="s">
        <v>11</v>
      </c>
      <c r="E46" s="93" t="s">
        <v>12</v>
      </c>
      <c r="F46" s="91" t="s">
        <v>10</v>
      </c>
      <c r="G46" s="92" t="s">
        <v>11</v>
      </c>
      <c r="H46" s="93" t="s">
        <v>12</v>
      </c>
      <c r="I46" s="16" t="s">
        <v>13</v>
      </c>
    </row>
    <row r="47" spans="2:9" ht="24.75" customHeight="1" thickTop="1" x14ac:dyDescent="0.45">
      <c r="B47" s="17">
        <v>1999</v>
      </c>
      <c r="C47" s="94">
        <v>1944</v>
      </c>
      <c r="D47" s="95">
        <v>21</v>
      </c>
      <c r="E47" s="96">
        <f>C47/'1'!C9</f>
        <v>1.0227057511416006E-2</v>
      </c>
      <c r="F47" s="94">
        <v>985</v>
      </c>
      <c r="G47" s="95">
        <v>23</v>
      </c>
      <c r="H47" s="96">
        <f>F47/'1'!D9</f>
        <v>9.3827395694417986E-3</v>
      </c>
      <c r="I47" s="97">
        <f t="shared" ref="I47:I55" si="1">C47-F47</f>
        <v>959</v>
      </c>
    </row>
    <row r="48" spans="2:9" ht="24.75" customHeight="1" x14ac:dyDescent="0.45">
      <c r="B48" s="19">
        <v>2000</v>
      </c>
      <c r="C48" s="98">
        <v>3248</v>
      </c>
      <c r="D48" s="99">
        <v>22</v>
      </c>
      <c r="E48" s="96">
        <f>C48/'1'!C10</f>
        <v>1.1178683407158075E-2</v>
      </c>
      <c r="F48" s="98">
        <v>833</v>
      </c>
      <c r="G48" s="99">
        <v>26</v>
      </c>
      <c r="H48" s="96">
        <f>F48/'1'!D10</f>
        <v>7.3560579300600499E-3</v>
      </c>
      <c r="I48" s="97">
        <f t="shared" si="1"/>
        <v>2415</v>
      </c>
    </row>
    <row r="49" spans="2:9" ht="24.75" customHeight="1" x14ac:dyDescent="0.45">
      <c r="B49" s="19">
        <v>2001</v>
      </c>
      <c r="C49" s="98">
        <v>2635</v>
      </c>
      <c r="D49" s="99">
        <v>22</v>
      </c>
      <c r="E49" s="96">
        <f>C49/'1'!C11</f>
        <v>1.0337468320661599E-2</v>
      </c>
      <c r="F49" s="98">
        <v>1319</v>
      </c>
      <c r="G49" s="99">
        <v>20</v>
      </c>
      <c r="H49" s="96">
        <f>F49/'1'!D11</f>
        <v>1.128015667359383E-2</v>
      </c>
      <c r="I49" s="97">
        <f t="shared" si="1"/>
        <v>1316</v>
      </c>
    </row>
    <row r="50" spans="2:9" ht="24.75" customHeight="1" x14ac:dyDescent="0.45">
      <c r="B50" s="19">
        <v>2002</v>
      </c>
      <c r="C50" s="157">
        <v>2689</v>
      </c>
      <c r="D50" s="99">
        <v>22</v>
      </c>
      <c r="E50" s="100">
        <f>C50/'1'!C12</f>
        <v>9.8954519192907958E-3</v>
      </c>
      <c r="F50" s="108">
        <v>1471</v>
      </c>
      <c r="G50" s="157">
        <v>19</v>
      </c>
      <c r="H50" s="100">
        <f>F50/'1'!D12</f>
        <v>1.2148089421830224E-2</v>
      </c>
      <c r="I50" s="101">
        <f t="shared" si="1"/>
        <v>1218</v>
      </c>
    </row>
    <row r="51" spans="2:9" ht="24.75" customHeight="1" x14ac:dyDescent="0.45">
      <c r="B51" s="19">
        <v>2003</v>
      </c>
      <c r="C51" s="157">
        <v>3509</v>
      </c>
      <c r="D51" s="99">
        <v>22</v>
      </c>
      <c r="E51" s="100">
        <f>C51/'1'!C13</f>
        <v>1.0035348220005491E-2</v>
      </c>
      <c r="F51" s="108">
        <v>2292</v>
      </c>
      <c r="G51" s="157">
        <v>17</v>
      </c>
      <c r="H51" s="100">
        <f>F51/'1'!D13</f>
        <v>1.4655574809292094E-2</v>
      </c>
      <c r="I51" s="101">
        <f t="shared" si="1"/>
        <v>1217</v>
      </c>
    </row>
    <row r="52" spans="2:9" ht="24.75" customHeight="1" x14ac:dyDescent="0.45">
      <c r="B52" s="19">
        <v>2004</v>
      </c>
      <c r="C52" s="108">
        <v>4539</v>
      </c>
      <c r="D52" s="99">
        <v>23</v>
      </c>
      <c r="E52" s="100">
        <f>C52/'1'!C14</f>
        <v>9.60653218791469E-3</v>
      </c>
      <c r="F52" s="108">
        <v>2360</v>
      </c>
      <c r="G52" s="99">
        <v>17</v>
      </c>
      <c r="H52" s="100">
        <f>F52/'1'!D14</f>
        <v>1.3283875289177582E-2</v>
      </c>
      <c r="I52" s="101">
        <f t="shared" si="1"/>
        <v>2179</v>
      </c>
    </row>
    <row r="53" spans="2:9" ht="24.75" customHeight="1" x14ac:dyDescent="0.45">
      <c r="B53" s="19">
        <v>2005</v>
      </c>
      <c r="C53" s="108">
        <v>6769</v>
      </c>
      <c r="D53" s="99">
        <v>24</v>
      </c>
      <c r="E53" s="100">
        <f>C53/'1'!C15</f>
        <v>9.9963966305542107E-3</v>
      </c>
      <c r="F53" s="108">
        <v>3139</v>
      </c>
      <c r="G53" s="99">
        <v>19</v>
      </c>
      <c r="H53" s="100">
        <f>F53/'1'!D15</f>
        <v>1.4077180079377537E-2</v>
      </c>
      <c r="I53" s="101">
        <f t="shared" si="1"/>
        <v>3630</v>
      </c>
    </row>
    <row r="54" spans="2:9" ht="24.75" customHeight="1" x14ac:dyDescent="0.45">
      <c r="B54" s="19">
        <v>2006</v>
      </c>
      <c r="C54" s="108">
        <v>7771</v>
      </c>
      <c r="D54" s="99">
        <v>23</v>
      </c>
      <c r="E54" s="100">
        <f>C54/'1'!C16</f>
        <v>9.8200644730008259E-3</v>
      </c>
      <c r="F54" s="108">
        <v>3183</v>
      </c>
      <c r="G54" s="99">
        <v>19</v>
      </c>
      <c r="H54" s="100">
        <f>F54/'1'!D16</f>
        <v>1.2176647462528979E-2</v>
      </c>
      <c r="I54" s="101">
        <f t="shared" si="1"/>
        <v>4588</v>
      </c>
    </row>
    <row r="55" spans="2:9" ht="24.75" customHeight="1" x14ac:dyDescent="0.45">
      <c r="B55" s="19">
        <v>2007</v>
      </c>
      <c r="C55" s="108">
        <v>8872</v>
      </c>
      <c r="D55" s="99">
        <v>22</v>
      </c>
      <c r="E55" s="100">
        <f>C55/'1'!C17</f>
        <v>1.0146351281960378E-2</v>
      </c>
      <c r="F55" s="108">
        <v>4699</v>
      </c>
      <c r="G55" s="99">
        <v>17</v>
      </c>
      <c r="H55" s="100">
        <f>F55/'1'!D17</f>
        <v>1.3898748254892217E-2</v>
      </c>
      <c r="I55" s="101">
        <f t="shared" si="1"/>
        <v>4173</v>
      </c>
    </row>
    <row r="56" spans="2:9" ht="24.75" customHeight="1" thickBot="1" x14ac:dyDescent="0.5">
      <c r="B56" s="24">
        <v>2008</v>
      </c>
      <c r="C56" s="109">
        <v>11650</v>
      </c>
      <c r="D56" s="110">
        <v>22</v>
      </c>
      <c r="E56" s="111">
        <f>C56/'1'!C18</f>
        <v>9.9108280688262346E-3</v>
      </c>
      <c r="F56" s="109">
        <v>7181</v>
      </c>
      <c r="G56" s="110">
        <v>15</v>
      </c>
      <c r="H56" s="111">
        <f>F56/'1'!D18</f>
        <v>1.6632194796561924E-2</v>
      </c>
      <c r="I56" s="112">
        <f>C56-F56</f>
        <v>4469</v>
      </c>
    </row>
    <row r="57" spans="2:9" ht="9.75" customHeight="1" thickTop="1" thickBot="1" x14ac:dyDescent="0.6">
      <c r="B57" s="154"/>
      <c r="C57" s="127"/>
      <c r="D57" s="127"/>
      <c r="E57" s="127"/>
      <c r="F57" s="127"/>
      <c r="G57" s="127"/>
      <c r="H57" s="127"/>
      <c r="I57" s="127"/>
    </row>
    <row r="58" spans="2:9" s="31" customFormat="1" ht="24.75" customHeight="1" thickBot="1" x14ac:dyDescent="0.6">
      <c r="B58" s="441" t="s">
        <v>532</v>
      </c>
      <c r="C58" s="442"/>
      <c r="D58" s="443"/>
      <c r="E58" s="117" t="s">
        <v>3</v>
      </c>
      <c r="F58" s="441" t="s">
        <v>533</v>
      </c>
      <c r="G58" s="442"/>
      <c r="H58" s="443"/>
      <c r="I58" s="117" t="s">
        <v>3</v>
      </c>
    </row>
    <row r="59" spans="2:9" s="31" customFormat="1" ht="24.75" customHeight="1" x14ac:dyDescent="0.55000000000000004">
      <c r="B59" s="444" t="s">
        <v>63</v>
      </c>
      <c r="C59" s="446"/>
      <c r="D59" s="446"/>
      <c r="E59" s="155">
        <v>9176</v>
      </c>
      <c r="F59" s="453" t="s">
        <v>594</v>
      </c>
      <c r="G59" s="446"/>
      <c r="H59" s="446"/>
      <c r="I59" s="128">
        <v>980</v>
      </c>
    </row>
    <row r="60" spans="2:9" s="31" customFormat="1" ht="24.75" customHeight="1" x14ac:dyDescent="0.55000000000000004">
      <c r="B60" s="447" t="s">
        <v>86</v>
      </c>
      <c r="C60" s="448"/>
      <c r="D60" s="448"/>
      <c r="E60" s="155">
        <v>458</v>
      </c>
      <c r="F60" s="451" t="s">
        <v>595</v>
      </c>
      <c r="G60" s="517"/>
      <c r="H60" s="448"/>
      <c r="I60" s="128">
        <v>433</v>
      </c>
    </row>
    <row r="61" spans="2:9" s="31" customFormat="1" ht="24.75" customHeight="1" x14ac:dyDescent="0.55000000000000004">
      <c r="B61" s="447" t="s">
        <v>801</v>
      </c>
      <c r="C61" s="448"/>
      <c r="D61" s="448"/>
      <c r="E61" s="155">
        <v>343</v>
      </c>
      <c r="F61" s="451" t="s">
        <v>802</v>
      </c>
      <c r="G61" s="517"/>
      <c r="H61" s="448"/>
      <c r="I61" s="128">
        <v>423</v>
      </c>
    </row>
    <row r="62" spans="2:9" s="31" customFormat="1" ht="24.75" customHeight="1" x14ac:dyDescent="0.55000000000000004">
      <c r="B62" s="447" t="s">
        <v>561</v>
      </c>
      <c r="C62" s="448"/>
      <c r="D62" s="448"/>
      <c r="E62" s="155">
        <v>340</v>
      </c>
      <c r="F62" s="451" t="s">
        <v>803</v>
      </c>
      <c r="G62" s="448"/>
      <c r="H62" s="448"/>
      <c r="I62" s="128">
        <v>296</v>
      </c>
    </row>
    <row r="63" spans="2:9" s="31" customFormat="1" ht="24.75" customHeight="1" thickBot="1" x14ac:dyDescent="0.6">
      <c r="B63" s="459" t="s">
        <v>170</v>
      </c>
      <c r="C63" s="460"/>
      <c r="D63" s="461"/>
      <c r="E63" s="129">
        <v>254</v>
      </c>
      <c r="F63" s="459" t="s">
        <v>596</v>
      </c>
      <c r="G63" s="460"/>
      <c r="H63" s="461"/>
      <c r="I63" s="130">
        <v>295</v>
      </c>
    </row>
    <row r="64" spans="2:9" ht="24.75" customHeight="1" x14ac:dyDescent="0.45"/>
    <row r="65" spans="2:9" ht="24.75" customHeight="1" x14ac:dyDescent="0.55000000000000004">
      <c r="B65" s="508" t="s">
        <v>153</v>
      </c>
      <c r="C65" s="509"/>
      <c r="D65" s="509"/>
      <c r="E65" s="509"/>
      <c r="F65" s="509"/>
      <c r="G65" s="509"/>
      <c r="H65" s="509"/>
      <c r="I65" s="509"/>
    </row>
    <row r="66" spans="2:9" ht="24.75" customHeight="1" x14ac:dyDescent="0.45"/>
    <row r="67" spans="2:9" ht="24.75" customHeight="1" x14ac:dyDescent="0.45"/>
    <row r="68" spans="2:9" ht="24.75" customHeight="1" x14ac:dyDescent="0.45"/>
    <row r="69" spans="2:9" ht="24.75" customHeight="1" x14ac:dyDescent="0.45"/>
    <row r="70" spans="2:9" ht="24.75" customHeight="1" x14ac:dyDescent="0.45"/>
    <row r="71" spans="2:9" ht="24.75" customHeight="1" x14ac:dyDescent="0.45"/>
    <row r="72" spans="2:9" ht="24.75" customHeight="1" x14ac:dyDescent="0.45"/>
    <row r="73" spans="2:9" ht="24.75" customHeight="1" x14ac:dyDescent="0.45"/>
    <row r="74" spans="2:9" ht="24.75" customHeight="1" x14ac:dyDescent="0.45"/>
    <row r="75" spans="2:9" ht="24.75" customHeight="1" x14ac:dyDescent="0.55000000000000004">
      <c r="F75" s="125" t="s">
        <v>7</v>
      </c>
    </row>
    <row r="76" spans="2:9" ht="10.5" customHeight="1" x14ac:dyDescent="0.45"/>
    <row r="77" spans="2:9" ht="10.5" customHeight="1" x14ac:dyDescent="0.45"/>
    <row r="78" spans="2:9" ht="24.75" customHeight="1" x14ac:dyDescent="0.45">
      <c r="B78" s="432" t="s">
        <v>143</v>
      </c>
      <c r="C78" s="433"/>
      <c r="D78" s="433"/>
      <c r="E78" s="433"/>
      <c r="F78" s="433"/>
      <c r="G78" s="433"/>
      <c r="H78" s="433"/>
      <c r="I78" s="433"/>
    </row>
    <row r="79" spans="2:9" ht="24.75" customHeight="1" x14ac:dyDescent="0.45">
      <c r="B79" s="434" t="s">
        <v>144</v>
      </c>
      <c r="C79" s="435"/>
      <c r="D79" s="435"/>
      <c r="E79" s="435"/>
      <c r="F79" s="435"/>
      <c r="G79" s="435"/>
      <c r="H79" s="435"/>
      <c r="I79" s="435"/>
    </row>
    <row r="80" spans="2:9" ht="24.75" customHeight="1" x14ac:dyDescent="0.45">
      <c r="B80" s="434" t="s">
        <v>531</v>
      </c>
      <c r="C80" s="435"/>
      <c r="D80" s="435"/>
      <c r="E80" s="435"/>
      <c r="F80" s="435"/>
      <c r="G80" s="435"/>
      <c r="H80" s="435"/>
      <c r="I80" s="435"/>
    </row>
    <row r="81" spans="2:9" s="31" customFormat="1" ht="24.75" customHeight="1" thickBot="1" x14ac:dyDescent="0.6">
      <c r="B81" s="87" t="s">
        <v>0</v>
      </c>
      <c r="E81" s="32"/>
      <c r="H81" s="32"/>
      <c r="I81" s="13" t="s">
        <v>23</v>
      </c>
    </row>
    <row r="82" spans="2:9" ht="24.75" customHeight="1" thickTop="1" thickBot="1" x14ac:dyDescent="0.5">
      <c r="B82" s="14" t="s">
        <v>1</v>
      </c>
      <c r="C82" s="438" t="s">
        <v>15</v>
      </c>
      <c r="D82" s="513"/>
      <c r="E82" s="514"/>
      <c r="F82" s="438" t="s">
        <v>16</v>
      </c>
      <c r="G82" s="513"/>
      <c r="H82" s="514"/>
      <c r="I82" s="436" t="s">
        <v>2</v>
      </c>
    </row>
    <row r="83" spans="2:9" ht="24.75" customHeight="1" thickTop="1" x14ac:dyDescent="0.45">
      <c r="B83" s="454" t="s">
        <v>9</v>
      </c>
      <c r="C83" s="88" t="s">
        <v>3</v>
      </c>
      <c r="D83" s="89" t="s">
        <v>4</v>
      </c>
      <c r="E83" s="90" t="s">
        <v>5</v>
      </c>
      <c r="F83" s="88" t="s">
        <v>3</v>
      </c>
      <c r="G83" s="89" t="s">
        <v>4</v>
      </c>
      <c r="H83" s="90" t="s">
        <v>6</v>
      </c>
      <c r="I83" s="515"/>
    </row>
    <row r="84" spans="2:9" ht="24.75" customHeight="1" thickBot="1" x14ac:dyDescent="0.5">
      <c r="B84" s="516"/>
      <c r="C84" s="91" t="s">
        <v>10</v>
      </c>
      <c r="D84" s="92" t="s">
        <v>11</v>
      </c>
      <c r="E84" s="93" t="s">
        <v>12</v>
      </c>
      <c r="F84" s="91" t="s">
        <v>10</v>
      </c>
      <c r="G84" s="92" t="s">
        <v>11</v>
      </c>
      <c r="H84" s="93" t="s">
        <v>12</v>
      </c>
      <c r="I84" s="16" t="s">
        <v>13</v>
      </c>
    </row>
    <row r="85" spans="2:9" ht="24.75" customHeight="1" thickTop="1" x14ac:dyDescent="0.45">
      <c r="B85" s="17">
        <v>1999</v>
      </c>
      <c r="C85" s="94">
        <v>2562</v>
      </c>
      <c r="D85" s="121">
        <v>16</v>
      </c>
      <c r="E85" s="96">
        <f>C85/'1'!C9</f>
        <v>1.3478251720292081E-2</v>
      </c>
      <c r="F85" s="94">
        <v>493</v>
      </c>
      <c r="G85" s="95">
        <v>35</v>
      </c>
      <c r="H85" s="96">
        <f>F85/'1'!D9</f>
        <v>4.6961325966850829E-3</v>
      </c>
      <c r="I85" s="97">
        <f t="shared" ref="I85:I93" si="2">C85-F85</f>
        <v>2069</v>
      </c>
    </row>
    <row r="86" spans="2:9" ht="24.75" customHeight="1" x14ac:dyDescent="0.45">
      <c r="B86" s="19">
        <v>2000</v>
      </c>
      <c r="C86" s="98">
        <v>4766</v>
      </c>
      <c r="D86" s="99">
        <v>15</v>
      </c>
      <c r="E86" s="96">
        <f>C86/'1'!C10</f>
        <v>1.6403203546340943E-2</v>
      </c>
      <c r="F86" s="98">
        <v>520</v>
      </c>
      <c r="G86" s="99">
        <v>33</v>
      </c>
      <c r="H86" s="96">
        <f>F86/'1'!D10</f>
        <v>4.5920169551395265E-3</v>
      </c>
      <c r="I86" s="97">
        <f t="shared" si="2"/>
        <v>4246</v>
      </c>
    </row>
    <row r="87" spans="2:9" ht="24.75" customHeight="1" x14ac:dyDescent="0.45">
      <c r="B87" s="158">
        <v>2001</v>
      </c>
      <c r="C87" s="108">
        <v>4119</v>
      </c>
      <c r="D87" s="159">
        <v>15</v>
      </c>
      <c r="E87" s="96">
        <f>C87/'1'!C11</f>
        <v>1.6159404938445966E-2</v>
      </c>
      <c r="F87" s="108">
        <v>478</v>
      </c>
      <c r="G87" s="159">
        <v>37</v>
      </c>
      <c r="H87" s="96">
        <f>F87/'1'!D11</f>
        <v>4.0878808870188398E-3</v>
      </c>
      <c r="I87" s="97">
        <f t="shared" si="2"/>
        <v>3641</v>
      </c>
    </row>
    <row r="88" spans="2:9" ht="24.75" customHeight="1" x14ac:dyDescent="0.45">
      <c r="B88" s="160">
        <v>2002</v>
      </c>
      <c r="C88" s="102">
        <v>4474</v>
      </c>
      <c r="D88" s="95">
        <v>15</v>
      </c>
      <c r="E88" s="96">
        <f>C88/'1'!C12</f>
        <v>1.6464206726257723E-2</v>
      </c>
      <c r="F88" s="102">
        <v>477</v>
      </c>
      <c r="G88" s="95">
        <v>40</v>
      </c>
      <c r="H88" s="96">
        <f>F88/'1'!D12</f>
        <v>3.9392512945023907E-3</v>
      </c>
      <c r="I88" s="103">
        <f t="shared" si="2"/>
        <v>3997</v>
      </c>
    </row>
    <row r="89" spans="2:9" ht="24.75" customHeight="1" x14ac:dyDescent="0.45">
      <c r="B89" s="158">
        <v>2003</v>
      </c>
      <c r="C89" s="108">
        <v>4828</v>
      </c>
      <c r="D89" s="99">
        <v>17</v>
      </c>
      <c r="E89" s="100">
        <f>C89/'1'!C13</f>
        <v>1.3807540953601172E-2</v>
      </c>
      <c r="F89" s="108">
        <v>642</v>
      </c>
      <c r="G89" s="99">
        <v>38</v>
      </c>
      <c r="H89" s="100">
        <f>F89/'1'!D13</f>
        <v>4.1050955617650629E-3</v>
      </c>
      <c r="I89" s="101">
        <f t="shared" si="2"/>
        <v>4186</v>
      </c>
    </row>
    <row r="90" spans="2:9" ht="24.75" customHeight="1" x14ac:dyDescent="0.45">
      <c r="B90" s="19">
        <v>2004</v>
      </c>
      <c r="C90" s="108">
        <v>7979</v>
      </c>
      <c r="D90" s="99">
        <v>16</v>
      </c>
      <c r="E90" s="100">
        <f>C90/'1'!C14</f>
        <v>1.6887094145708596E-2</v>
      </c>
      <c r="F90" s="108">
        <v>677</v>
      </c>
      <c r="G90" s="99">
        <v>45</v>
      </c>
      <c r="H90" s="100">
        <f>F90/'1'!D14</f>
        <v>3.8106710045649251E-3</v>
      </c>
      <c r="I90" s="101">
        <f t="shared" si="2"/>
        <v>7302</v>
      </c>
    </row>
    <row r="91" spans="2:9" ht="24.75" customHeight="1" x14ac:dyDescent="0.45">
      <c r="B91" s="19">
        <v>2005</v>
      </c>
      <c r="C91" s="108">
        <v>9435</v>
      </c>
      <c r="D91" s="99">
        <v>17</v>
      </c>
      <c r="E91" s="100">
        <f>C91/'1'!C15</f>
        <v>1.3933520787306688E-2</v>
      </c>
      <c r="F91" s="108">
        <v>746</v>
      </c>
      <c r="G91" s="99">
        <v>43</v>
      </c>
      <c r="H91" s="100">
        <f>F91/'1'!D15</f>
        <v>3.3455165145637599E-3</v>
      </c>
      <c r="I91" s="101">
        <f t="shared" si="2"/>
        <v>8689</v>
      </c>
    </row>
    <row r="92" spans="2:9" ht="24.75" customHeight="1" x14ac:dyDescent="0.45">
      <c r="B92" s="19">
        <v>2006</v>
      </c>
      <c r="C92" s="108">
        <v>11363</v>
      </c>
      <c r="D92" s="99">
        <v>18</v>
      </c>
      <c r="E92" s="100">
        <f>C92/'1'!C16</f>
        <v>1.4359206357831472E-2</v>
      </c>
      <c r="F92" s="108">
        <v>741</v>
      </c>
      <c r="G92" s="99">
        <v>46</v>
      </c>
      <c r="H92" s="100">
        <f>F92/'1'!D16</f>
        <v>2.8347143480156999E-3</v>
      </c>
      <c r="I92" s="101">
        <f t="shared" si="2"/>
        <v>10622</v>
      </c>
    </row>
    <row r="93" spans="2:9" ht="24.75" customHeight="1" x14ac:dyDescent="0.45">
      <c r="B93" s="19">
        <v>2007</v>
      </c>
      <c r="C93" s="108">
        <v>13015</v>
      </c>
      <c r="D93" s="99">
        <v>17</v>
      </c>
      <c r="E93" s="100">
        <f>C93/'1'!C17</f>
        <v>1.4884441155851478E-2</v>
      </c>
      <c r="F93" s="108">
        <v>734</v>
      </c>
      <c r="G93" s="99">
        <v>49</v>
      </c>
      <c r="H93" s="100">
        <f>F93/'1'!D17</f>
        <v>2.1710323939329403E-3</v>
      </c>
      <c r="I93" s="101">
        <f t="shared" si="2"/>
        <v>12281</v>
      </c>
    </row>
    <row r="94" spans="2:9" ht="24.75" customHeight="1" thickBot="1" x14ac:dyDescent="0.5">
      <c r="B94" s="24">
        <v>2008</v>
      </c>
      <c r="C94" s="109">
        <v>16630</v>
      </c>
      <c r="D94" s="110">
        <v>18</v>
      </c>
      <c r="E94" s="111">
        <f>C94/'1'!C18</f>
        <v>1.4147388050178565E-2</v>
      </c>
      <c r="F94" s="109">
        <v>1283</v>
      </c>
      <c r="G94" s="110">
        <v>44</v>
      </c>
      <c r="H94" s="111">
        <f>F94/'1'!D18</f>
        <v>2.97160645091059E-3</v>
      </c>
      <c r="I94" s="112">
        <f>C94-F94</f>
        <v>15347</v>
      </c>
    </row>
    <row r="95" spans="2:9" ht="10.5" customHeight="1" thickTop="1" thickBot="1" x14ac:dyDescent="0.5"/>
    <row r="96" spans="2:9" s="31" customFormat="1" ht="24.75" customHeight="1" thickBot="1" x14ac:dyDescent="0.6">
      <c r="B96" s="441" t="s">
        <v>532</v>
      </c>
      <c r="C96" s="442"/>
      <c r="D96" s="443"/>
      <c r="E96" s="117" t="s">
        <v>3</v>
      </c>
      <c r="F96" s="441" t="s">
        <v>533</v>
      </c>
      <c r="G96" s="442"/>
      <c r="H96" s="443"/>
      <c r="I96" s="117" t="s">
        <v>3</v>
      </c>
    </row>
    <row r="97" spans="2:9" ht="24.75" customHeight="1" x14ac:dyDescent="0.45">
      <c r="B97" s="444" t="s">
        <v>63</v>
      </c>
      <c r="C97" s="511"/>
      <c r="D97" s="511"/>
      <c r="E97" s="155">
        <v>14496</v>
      </c>
      <c r="F97" s="444" t="s">
        <v>597</v>
      </c>
      <c r="G97" s="511"/>
      <c r="H97" s="511"/>
      <c r="I97" s="155">
        <v>543</v>
      </c>
    </row>
    <row r="98" spans="2:9" ht="24.75" customHeight="1" x14ac:dyDescent="0.45">
      <c r="B98" s="447" t="s">
        <v>576</v>
      </c>
      <c r="C98" s="510"/>
      <c r="D98" s="510"/>
      <c r="E98" s="155">
        <v>506</v>
      </c>
      <c r="F98" s="447" t="s">
        <v>147</v>
      </c>
      <c r="G98" s="448"/>
      <c r="H98" s="448"/>
      <c r="I98" s="128">
        <v>39</v>
      </c>
    </row>
    <row r="99" spans="2:9" ht="24.75" customHeight="1" x14ac:dyDescent="0.45">
      <c r="B99" s="447" t="s">
        <v>572</v>
      </c>
      <c r="C99" s="510"/>
      <c r="D99" s="510"/>
      <c r="E99" s="155">
        <v>369</v>
      </c>
      <c r="F99" s="447" t="s">
        <v>148</v>
      </c>
      <c r="G99" s="510"/>
      <c r="H99" s="510"/>
      <c r="I99" s="128">
        <v>36</v>
      </c>
    </row>
    <row r="100" spans="2:9" ht="24.75" customHeight="1" x14ac:dyDescent="0.45">
      <c r="B100" s="447" t="s">
        <v>149</v>
      </c>
      <c r="C100" s="510"/>
      <c r="D100" s="510"/>
      <c r="E100" s="155">
        <v>156</v>
      </c>
      <c r="F100" s="447" t="s">
        <v>598</v>
      </c>
      <c r="G100" s="510"/>
      <c r="H100" s="510"/>
      <c r="I100" s="128">
        <v>28</v>
      </c>
    </row>
    <row r="101" spans="2:9" ht="24.75" customHeight="1" thickBot="1" x14ac:dyDescent="0.5">
      <c r="B101" s="459" t="s">
        <v>150</v>
      </c>
      <c r="C101" s="471"/>
      <c r="D101" s="472"/>
      <c r="E101" s="129">
        <v>127</v>
      </c>
      <c r="F101" s="459" t="s">
        <v>100</v>
      </c>
      <c r="G101" s="471"/>
      <c r="H101" s="472"/>
      <c r="I101" s="130">
        <v>26</v>
      </c>
    </row>
    <row r="102" spans="2:9" ht="24.75" customHeight="1" x14ac:dyDescent="0.45"/>
    <row r="103" spans="2:9" ht="24.75" customHeight="1" x14ac:dyDescent="0.55000000000000004">
      <c r="B103" s="508" t="s">
        <v>145</v>
      </c>
      <c r="C103" s="509"/>
      <c r="D103" s="509"/>
      <c r="E103" s="509"/>
      <c r="F103" s="509"/>
      <c r="G103" s="509"/>
      <c r="H103" s="509"/>
      <c r="I103" s="509"/>
    </row>
    <row r="104" spans="2:9" ht="24.75" customHeight="1" x14ac:dyDescent="0.45"/>
    <row r="105" spans="2:9" ht="24.75" customHeight="1" x14ac:dyDescent="0.45"/>
    <row r="106" spans="2:9" ht="24.75" customHeight="1" x14ac:dyDescent="0.45"/>
    <row r="107" spans="2:9" ht="24.75" customHeight="1" x14ac:dyDescent="0.45"/>
    <row r="108" spans="2:9" ht="24.75" customHeight="1" x14ac:dyDescent="0.45"/>
    <row r="109" spans="2:9" ht="24.75" customHeight="1" x14ac:dyDescent="0.45"/>
    <row r="110" spans="2:9" ht="24.75" customHeight="1" x14ac:dyDescent="0.45"/>
    <row r="111" spans="2:9" ht="24.75" customHeight="1" x14ac:dyDescent="0.45"/>
    <row r="112" spans="2:9" ht="24.75" customHeight="1" x14ac:dyDescent="0.45"/>
    <row r="113" spans="2:9" ht="24.75" customHeight="1" x14ac:dyDescent="0.55000000000000004">
      <c r="F113" s="125" t="s">
        <v>7</v>
      </c>
    </row>
    <row r="114" spans="2:9" ht="10.5" customHeight="1" x14ac:dyDescent="0.45"/>
    <row r="115" spans="2:9" ht="10.5" customHeight="1" x14ac:dyDescent="0.45"/>
    <row r="116" spans="2:9" ht="24.75" customHeight="1" x14ac:dyDescent="0.45">
      <c r="B116" s="432" t="s">
        <v>157</v>
      </c>
      <c r="C116" s="433"/>
      <c r="D116" s="433"/>
      <c r="E116" s="433"/>
      <c r="F116" s="433"/>
      <c r="G116" s="433"/>
      <c r="H116" s="433"/>
      <c r="I116" s="433"/>
    </row>
    <row r="117" spans="2:9" ht="24.75" customHeight="1" x14ac:dyDescent="0.45">
      <c r="B117" s="434" t="s">
        <v>158</v>
      </c>
      <c r="C117" s="435"/>
      <c r="D117" s="435"/>
      <c r="E117" s="435"/>
      <c r="F117" s="435"/>
      <c r="G117" s="435"/>
      <c r="H117" s="435"/>
      <c r="I117" s="435"/>
    </row>
    <row r="118" spans="2:9" ht="24.75" customHeight="1" x14ac:dyDescent="0.45">
      <c r="B118" s="434" t="s">
        <v>531</v>
      </c>
      <c r="C118" s="435"/>
      <c r="D118" s="435"/>
      <c r="E118" s="435"/>
      <c r="F118" s="435"/>
      <c r="G118" s="435"/>
      <c r="H118" s="435"/>
      <c r="I118" s="435"/>
    </row>
    <row r="119" spans="2:9" ht="24.75" customHeight="1" thickBot="1" x14ac:dyDescent="0.6">
      <c r="B119" s="87" t="s">
        <v>0</v>
      </c>
      <c r="I119" s="13" t="s">
        <v>23</v>
      </c>
    </row>
    <row r="120" spans="2:9" ht="24.75" customHeight="1" thickTop="1" thickBot="1" x14ac:dyDescent="0.5">
      <c r="B120" s="14" t="s">
        <v>1</v>
      </c>
      <c r="C120" s="438" t="s">
        <v>15</v>
      </c>
      <c r="D120" s="513"/>
      <c r="E120" s="514"/>
      <c r="F120" s="438" t="s">
        <v>16</v>
      </c>
      <c r="G120" s="513"/>
      <c r="H120" s="514"/>
      <c r="I120" s="436" t="s">
        <v>2</v>
      </c>
    </row>
    <row r="121" spans="2:9" ht="24.75" customHeight="1" thickTop="1" x14ac:dyDescent="0.45">
      <c r="B121" s="454" t="s">
        <v>9</v>
      </c>
      <c r="C121" s="88" t="s">
        <v>3</v>
      </c>
      <c r="D121" s="89" t="s">
        <v>4</v>
      </c>
      <c r="E121" s="90" t="s">
        <v>5</v>
      </c>
      <c r="F121" s="88" t="s">
        <v>3</v>
      </c>
      <c r="G121" s="89" t="s">
        <v>4</v>
      </c>
      <c r="H121" s="90" t="s">
        <v>6</v>
      </c>
      <c r="I121" s="515"/>
    </row>
    <row r="122" spans="2:9" ht="24.75" customHeight="1" thickBot="1" x14ac:dyDescent="0.5">
      <c r="B122" s="516"/>
      <c r="C122" s="91" t="s">
        <v>10</v>
      </c>
      <c r="D122" s="92" t="s">
        <v>11</v>
      </c>
      <c r="E122" s="93" t="s">
        <v>12</v>
      </c>
      <c r="F122" s="91" t="s">
        <v>10</v>
      </c>
      <c r="G122" s="92" t="s">
        <v>11</v>
      </c>
      <c r="H122" s="93" t="s">
        <v>12</v>
      </c>
      <c r="I122" s="16" t="s">
        <v>13</v>
      </c>
    </row>
    <row r="123" spans="2:9" ht="24.75" customHeight="1" thickTop="1" x14ac:dyDescent="0.45">
      <c r="B123" s="17">
        <v>1999</v>
      </c>
      <c r="C123" s="94">
        <v>1298</v>
      </c>
      <c r="D123" s="121">
        <v>27</v>
      </c>
      <c r="E123" s="96">
        <f>C123/'1'!C9</f>
        <v>6.8285600050503985E-3</v>
      </c>
      <c r="F123" s="94">
        <v>890</v>
      </c>
      <c r="G123" s="95">
        <v>28</v>
      </c>
      <c r="H123" s="96">
        <f>F123/'1'!D9</f>
        <v>8.4778052962469035E-3</v>
      </c>
      <c r="I123" s="97">
        <f t="shared" ref="I123:I131" si="3">C123-F123</f>
        <v>408</v>
      </c>
    </row>
    <row r="124" spans="2:9" ht="24.75" customHeight="1" x14ac:dyDescent="0.45">
      <c r="B124" s="19">
        <v>2000</v>
      </c>
      <c r="C124" s="98">
        <v>1706</v>
      </c>
      <c r="D124" s="99">
        <v>29</v>
      </c>
      <c r="E124" s="96">
        <f>C124/'1'!C10</f>
        <v>5.8715621590553187E-3</v>
      </c>
      <c r="F124" s="98">
        <v>1152</v>
      </c>
      <c r="G124" s="99">
        <v>20</v>
      </c>
      <c r="H124" s="96">
        <f>F124/'1'!D10</f>
        <v>1.0173083716001412E-2</v>
      </c>
      <c r="I124" s="97">
        <f t="shared" si="3"/>
        <v>554</v>
      </c>
    </row>
    <row r="125" spans="2:9" ht="24.75" customHeight="1" x14ac:dyDescent="0.45">
      <c r="B125" s="19">
        <v>2001</v>
      </c>
      <c r="C125" s="98">
        <v>1884</v>
      </c>
      <c r="D125" s="99">
        <v>25</v>
      </c>
      <c r="E125" s="96">
        <f>C125/'1'!C11</f>
        <v>7.3911917708259778E-3</v>
      </c>
      <c r="F125" s="98">
        <v>1140</v>
      </c>
      <c r="G125" s="99">
        <v>22</v>
      </c>
      <c r="H125" s="96">
        <f>F125/'1'!D11</f>
        <v>9.7493393539779868E-3</v>
      </c>
      <c r="I125" s="97">
        <f t="shared" si="3"/>
        <v>744</v>
      </c>
    </row>
    <row r="126" spans="2:9" ht="24.75" customHeight="1" x14ac:dyDescent="0.45">
      <c r="B126" s="19">
        <v>2002</v>
      </c>
      <c r="C126" s="98">
        <v>1915</v>
      </c>
      <c r="D126" s="99">
        <v>28</v>
      </c>
      <c r="E126" s="100">
        <f>C126/'1'!C12</f>
        <v>7.0471515155975731E-3</v>
      </c>
      <c r="F126" s="98">
        <v>1124</v>
      </c>
      <c r="G126" s="99">
        <v>25</v>
      </c>
      <c r="H126" s="100">
        <f>F126/'1'!D12</f>
        <v>9.2824286268777517E-3</v>
      </c>
      <c r="I126" s="101">
        <f t="shared" si="3"/>
        <v>791</v>
      </c>
    </row>
    <row r="127" spans="2:9" ht="24.75" customHeight="1" x14ac:dyDescent="0.45">
      <c r="B127" s="19">
        <v>2003</v>
      </c>
      <c r="C127" s="98">
        <v>2354</v>
      </c>
      <c r="D127" s="99">
        <v>28</v>
      </c>
      <c r="E127" s="100">
        <f>C127/'1'!C13</f>
        <v>6.7321771758030568E-3</v>
      </c>
      <c r="F127" s="98">
        <v>1582</v>
      </c>
      <c r="G127" s="99">
        <v>22</v>
      </c>
      <c r="H127" s="100">
        <f>F127/'1'!D13</f>
        <v>1.0115671617931978E-2</v>
      </c>
      <c r="I127" s="101">
        <f t="shared" si="3"/>
        <v>772</v>
      </c>
    </row>
    <row r="128" spans="2:9" ht="24.75" customHeight="1" x14ac:dyDescent="0.45">
      <c r="B128" s="19">
        <v>2004</v>
      </c>
      <c r="C128" s="108">
        <v>3398</v>
      </c>
      <c r="D128" s="99">
        <v>28</v>
      </c>
      <c r="E128" s="100">
        <f>C128/'1'!C14</f>
        <v>7.1916713757510728E-3</v>
      </c>
      <c r="F128" s="108">
        <v>1825</v>
      </c>
      <c r="G128" s="99">
        <v>22</v>
      </c>
      <c r="H128" s="100">
        <f>F128/'1'!D14</f>
        <v>1.0272488306249612E-2</v>
      </c>
      <c r="I128" s="101">
        <f t="shared" si="3"/>
        <v>1573</v>
      </c>
    </row>
    <row r="129" spans="2:9" ht="24.75" customHeight="1" x14ac:dyDescent="0.45">
      <c r="B129" s="19">
        <v>2005</v>
      </c>
      <c r="C129" s="108">
        <v>4465</v>
      </c>
      <c r="D129" s="99">
        <v>28</v>
      </c>
      <c r="E129" s="100">
        <f>C129/'1'!C15</f>
        <v>6.5938707276443414E-3</v>
      </c>
      <c r="F129" s="108">
        <v>2045</v>
      </c>
      <c r="G129" s="99">
        <v>23</v>
      </c>
      <c r="H129" s="100">
        <f>F129/'1'!D15</f>
        <v>9.1710204722290738E-3</v>
      </c>
      <c r="I129" s="101">
        <f t="shared" si="3"/>
        <v>2420</v>
      </c>
    </row>
    <row r="130" spans="2:9" ht="24.75" customHeight="1" x14ac:dyDescent="0.45">
      <c r="B130" s="19">
        <v>2006</v>
      </c>
      <c r="C130" s="108">
        <v>5649</v>
      </c>
      <c r="D130" s="99">
        <v>25</v>
      </c>
      <c r="E130" s="100">
        <f>C130/'1'!C16</f>
        <v>7.1385335488330535E-3</v>
      </c>
      <c r="F130" s="108">
        <v>2206</v>
      </c>
      <c r="G130" s="99">
        <v>30</v>
      </c>
      <c r="H130" s="100">
        <f>F130/'1'!D16</f>
        <v>8.4391091116364832E-3</v>
      </c>
      <c r="I130" s="101">
        <f t="shared" si="3"/>
        <v>3443</v>
      </c>
    </row>
    <row r="131" spans="2:9" ht="24.75" customHeight="1" x14ac:dyDescent="0.45">
      <c r="B131" s="19">
        <v>2007</v>
      </c>
      <c r="C131" s="108">
        <v>6611</v>
      </c>
      <c r="D131" s="99">
        <v>24</v>
      </c>
      <c r="E131" s="100">
        <f>C131/'1'!C17</f>
        <v>7.5605870519657413E-3</v>
      </c>
      <c r="F131" s="108">
        <v>3225</v>
      </c>
      <c r="G131" s="99">
        <v>26</v>
      </c>
      <c r="H131" s="100">
        <f>F131/'1'!D17</f>
        <v>9.5389366082203452E-3</v>
      </c>
      <c r="I131" s="101">
        <f t="shared" si="3"/>
        <v>3386</v>
      </c>
    </row>
    <row r="132" spans="2:9" ht="24.75" customHeight="1" thickBot="1" x14ac:dyDescent="0.5">
      <c r="B132" s="24">
        <v>2008</v>
      </c>
      <c r="C132" s="109">
        <v>7948</v>
      </c>
      <c r="D132" s="110">
        <v>25</v>
      </c>
      <c r="E132" s="111">
        <f>C132/'1'!C18</f>
        <v>6.7614816730498638E-3</v>
      </c>
      <c r="F132" s="109">
        <v>4577</v>
      </c>
      <c r="G132" s="110">
        <v>23</v>
      </c>
      <c r="H132" s="111">
        <f>F132/'1'!D18</f>
        <v>1.0600968609366929E-2</v>
      </c>
      <c r="I132" s="112">
        <f>C132-F132</f>
        <v>3371</v>
      </c>
    </row>
    <row r="133" spans="2:9" ht="10.5" customHeight="1" thickTop="1" thickBot="1" x14ac:dyDescent="0.5"/>
    <row r="134" spans="2:9" s="31" customFormat="1" ht="24.75" customHeight="1" thickBot="1" x14ac:dyDescent="0.6">
      <c r="B134" s="441" t="s">
        <v>532</v>
      </c>
      <c r="C134" s="442"/>
      <c r="D134" s="443"/>
      <c r="E134" s="117" t="s">
        <v>3</v>
      </c>
      <c r="F134" s="441" t="s">
        <v>533</v>
      </c>
      <c r="G134" s="442"/>
      <c r="H134" s="443"/>
      <c r="I134" s="117" t="s">
        <v>3</v>
      </c>
    </row>
    <row r="135" spans="2:9" ht="24.75" customHeight="1" x14ac:dyDescent="0.45">
      <c r="B135" s="447" t="s">
        <v>63</v>
      </c>
      <c r="C135" s="510"/>
      <c r="D135" s="510"/>
      <c r="E135" s="155">
        <v>7192</v>
      </c>
      <c r="F135" s="451" t="s">
        <v>160</v>
      </c>
      <c r="G135" s="512"/>
      <c r="H135" s="510"/>
      <c r="I135" s="128">
        <v>452</v>
      </c>
    </row>
    <row r="136" spans="2:9" ht="24.75" customHeight="1" x14ac:dyDescent="0.45">
      <c r="B136" s="447" t="s">
        <v>161</v>
      </c>
      <c r="C136" s="510"/>
      <c r="D136" s="510"/>
      <c r="E136" s="155">
        <v>306</v>
      </c>
      <c r="F136" s="451" t="s">
        <v>599</v>
      </c>
      <c r="G136" s="512"/>
      <c r="H136" s="510"/>
      <c r="I136" s="128">
        <v>290</v>
      </c>
    </row>
    <row r="137" spans="2:9" ht="24.75" customHeight="1" x14ac:dyDescent="0.45">
      <c r="B137" s="447" t="s">
        <v>163</v>
      </c>
      <c r="C137" s="510"/>
      <c r="D137" s="510"/>
      <c r="E137" s="155">
        <v>76</v>
      </c>
      <c r="F137" s="451" t="s">
        <v>600</v>
      </c>
      <c r="G137" s="512"/>
      <c r="H137" s="510"/>
      <c r="I137" s="128">
        <v>264</v>
      </c>
    </row>
    <row r="138" spans="2:9" ht="24.75" customHeight="1" x14ac:dyDescent="0.45">
      <c r="B138" s="447" t="s">
        <v>165</v>
      </c>
      <c r="C138" s="510"/>
      <c r="D138" s="510"/>
      <c r="E138" s="155">
        <v>58</v>
      </c>
      <c r="F138" s="451" t="s">
        <v>331</v>
      </c>
      <c r="G138" s="512"/>
      <c r="H138" s="510"/>
      <c r="I138" s="128">
        <v>220</v>
      </c>
    </row>
    <row r="139" spans="2:9" ht="24.75" customHeight="1" thickBot="1" x14ac:dyDescent="0.5">
      <c r="B139" s="447" t="s">
        <v>601</v>
      </c>
      <c r="C139" s="510"/>
      <c r="D139" s="510"/>
      <c r="E139" s="129">
        <v>38</v>
      </c>
      <c r="F139" s="447" t="s">
        <v>602</v>
      </c>
      <c r="G139" s="510"/>
      <c r="H139" s="510"/>
      <c r="I139" s="130">
        <v>127</v>
      </c>
    </row>
    <row r="140" spans="2:9" ht="24.75" customHeight="1" x14ac:dyDescent="0.55000000000000004">
      <c r="B140" s="161"/>
      <c r="C140" s="162"/>
      <c r="D140" s="162"/>
      <c r="E140" s="163"/>
      <c r="F140" s="162" t="s">
        <v>7</v>
      </c>
      <c r="G140" s="162"/>
      <c r="H140" s="163"/>
      <c r="I140" s="164"/>
    </row>
    <row r="141" spans="2:9" ht="24.75" customHeight="1" x14ac:dyDescent="0.55000000000000004">
      <c r="B141" s="508" t="s">
        <v>159</v>
      </c>
      <c r="C141" s="509"/>
      <c r="D141" s="509"/>
      <c r="E141" s="509"/>
      <c r="F141" s="509"/>
      <c r="G141" s="509"/>
      <c r="H141" s="509"/>
      <c r="I141" s="509"/>
    </row>
    <row r="142" spans="2:9" ht="24.75" customHeight="1" x14ac:dyDescent="0.45"/>
    <row r="143" spans="2:9" ht="24.75" customHeight="1" x14ac:dyDescent="0.45"/>
    <row r="144" spans="2:9" ht="24.75" customHeight="1" x14ac:dyDescent="0.45"/>
    <row r="145" spans="2:9" ht="24.75" customHeight="1" x14ac:dyDescent="0.45"/>
    <row r="146" spans="2:9" ht="24.75" customHeight="1" x14ac:dyDescent="0.45"/>
    <row r="147" spans="2:9" ht="24.75" customHeight="1" x14ac:dyDescent="0.45"/>
    <row r="148" spans="2:9" ht="24.75" customHeight="1" x14ac:dyDescent="0.45"/>
    <row r="149" spans="2:9" ht="24.75" customHeight="1" x14ac:dyDescent="0.45"/>
    <row r="150" spans="2:9" ht="24.75" customHeight="1" x14ac:dyDescent="0.55000000000000004">
      <c r="F150" s="125" t="s">
        <v>7</v>
      </c>
    </row>
    <row r="151" spans="2:9" ht="24.75" customHeight="1" x14ac:dyDescent="0.45"/>
    <row r="152" spans="2:9" ht="10.5" customHeight="1" x14ac:dyDescent="0.45"/>
    <row r="153" spans="2:9" ht="10.5" customHeight="1" x14ac:dyDescent="0.45"/>
    <row r="154" spans="2:9" ht="24.75" customHeight="1" x14ac:dyDescent="0.45">
      <c r="B154" s="432" t="s">
        <v>166</v>
      </c>
      <c r="C154" s="433"/>
      <c r="D154" s="433"/>
      <c r="E154" s="433"/>
      <c r="F154" s="433"/>
      <c r="G154" s="433"/>
      <c r="H154" s="433"/>
      <c r="I154" s="433"/>
    </row>
    <row r="155" spans="2:9" ht="24.75" customHeight="1" x14ac:dyDescent="0.45">
      <c r="B155" s="434" t="s">
        <v>167</v>
      </c>
      <c r="C155" s="435"/>
      <c r="D155" s="435"/>
      <c r="E155" s="435"/>
      <c r="F155" s="435"/>
      <c r="G155" s="435"/>
      <c r="H155" s="435"/>
      <c r="I155" s="435"/>
    </row>
    <row r="156" spans="2:9" ht="24.75" customHeight="1" x14ac:dyDescent="0.45">
      <c r="B156" s="434" t="s">
        <v>531</v>
      </c>
      <c r="C156" s="435"/>
      <c r="D156" s="435"/>
      <c r="E156" s="435"/>
      <c r="F156" s="435"/>
      <c r="G156" s="435"/>
      <c r="H156" s="435"/>
      <c r="I156" s="435"/>
    </row>
    <row r="157" spans="2:9" ht="24.75" customHeight="1" thickBot="1" x14ac:dyDescent="0.6">
      <c r="B157" s="87" t="s">
        <v>0</v>
      </c>
      <c r="I157" s="13" t="s">
        <v>23</v>
      </c>
    </row>
    <row r="158" spans="2:9" ht="24.75" customHeight="1" thickTop="1" thickBot="1" x14ac:dyDescent="0.5">
      <c r="B158" s="14" t="s">
        <v>1</v>
      </c>
      <c r="C158" s="438" t="s">
        <v>15</v>
      </c>
      <c r="D158" s="513"/>
      <c r="E158" s="514"/>
      <c r="F158" s="438" t="s">
        <v>16</v>
      </c>
      <c r="G158" s="513"/>
      <c r="H158" s="514"/>
      <c r="I158" s="436" t="s">
        <v>2</v>
      </c>
    </row>
    <row r="159" spans="2:9" ht="24.75" customHeight="1" thickTop="1" x14ac:dyDescent="0.45">
      <c r="B159" s="454" t="s">
        <v>9</v>
      </c>
      <c r="C159" s="88" t="s">
        <v>3</v>
      </c>
      <c r="D159" s="89" t="s">
        <v>4</v>
      </c>
      <c r="E159" s="90" t="s">
        <v>5</v>
      </c>
      <c r="F159" s="88" t="s">
        <v>3</v>
      </c>
      <c r="G159" s="89" t="s">
        <v>4</v>
      </c>
      <c r="H159" s="90" t="s">
        <v>6</v>
      </c>
      <c r="I159" s="515"/>
    </row>
    <row r="160" spans="2:9" ht="24.75" customHeight="1" thickBot="1" x14ac:dyDescent="0.5">
      <c r="B160" s="516"/>
      <c r="C160" s="91" t="s">
        <v>10</v>
      </c>
      <c r="D160" s="92" t="s">
        <v>11</v>
      </c>
      <c r="E160" s="93" t="s">
        <v>12</v>
      </c>
      <c r="F160" s="91" t="s">
        <v>10</v>
      </c>
      <c r="G160" s="92" t="s">
        <v>11</v>
      </c>
      <c r="H160" s="93" t="s">
        <v>12</v>
      </c>
      <c r="I160" s="16" t="s">
        <v>13</v>
      </c>
    </row>
    <row r="161" spans="2:9" ht="24.75" customHeight="1" thickTop="1" x14ac:dyDescent="0.45">
      <c r="B161" s="17">
        <v>1999</v>
      </c>
      <c r="C161" s="102">
        <v>76</v>
      </c>
      <c r="D161" s="121">
        <v>54</v>
      </c>
      <c r="E161" s="124">
        <f>C161/'1'!C9</f>
        <v>3.9982323604301255E-4</v>
      </c>
      <c r="F161" s="94">
        <v>283</v>
      </c>
      <c r="G161" s="95">
        <v>42</v>
      </c>
      <c r="H161" s="96">
        <f>F161/'1'!D9</f>
        <v>2.6957515717279481E-3</v>
      </c>
      <c r="I161" s="97">
        <f t="shared" ref="I161:I169" si="4">C161-F161</f>
        <v>-207</v>
      </c>
    </row>
    <row r="162" spans="2:9" ht="24.75" customHeight="1" x14ac:dyDescent="0.45">
      <c r="B162" s="19">
        <v>2000</v>
      </c>
      <c r="C162" s="108">
        <v>131</v>
      </c>
      <c r="D162" s="121">
        <v>52</v>
      </c>
      <c r="E162" s="124">
        <f>C162/'1'!C10</f>
        <v>4.5086438618771791E-4</v>
      </c>
      <c r="F162" s="98">
        <v>367</v>
      </c>
      <c r="G162" s="99">
        <v>40</v>
      </c>
      <c r="H162" s="96">
        <f>F162/'1'!D10</f>
        <v>3.2409042741080888E-3</v>
      </c>
      <c r="I162" s="97">
        <f t="shared" si="4"/>
        <v>-236</v>
      </c>
    </row>
    <row r="163" spans="2:9" ht="24.75" customHeight="1" x14ac:dyDescent="0.45">
      <c r="B163" s="19">
        <v>2001</v>
      </c>
      <c r="C163" s="108">
        <v>446</v>
      </c>
      <c r="D163" s="105">
        <v>45</v>
      </c>
      <c r="E163" s="124">
        <f>C163/'1'!C11</f>
        <v>1.7497194956413939E-3</v>
      </c>
      <c r="F163" s="98">
        <v>446</v>
      </c>
      <c r="G163" s="99">
        <v>40</v>
      </c>
      <c r="H163" s="96">
        <f>F163/'1'!D11</f>
        <v>3.8142152209422651E-3</v>
      </c>
      <c r="I163" s="165">
        <f t="shared" si="4"/>
        <v>0</v>
      </c>
    </row>
    <row r="164" spans="2:9" ht="24.75" customHeight="1" x14ac:dyDescent="0.45">
      <c r="B164" s="19">
        <v>2002</v>
      </c>
      <c r="C164" s="98">
        <v>827</v>
      </c>
      <c r="D164" s="99">
        <v>36</v>
      </c>
      <c r="E164" s="100">
        <f>C164/'1'!C12</f>
        <v>3.0433390618272546E-3</v>
      </c>
      <c r="F164" s="108">
        <v>338</v>
      </c>
      <c r="G164" s="99">
        <v>45</v>
      </c>
      <c r="H164" s="100">
        <f>F164/'1'!D12</f>
        <v>2.7913352988297863E-3</v>
      </c>
      <c r="I164" s="101">
        <f t="shared" si="4"/>
        <v>489</v>
      </c>
    </row>
    <row r="165" spans="2:9" ht="24.75" customHeight="1" x14ac:dyDescent="0.45">
      <c r="B165" s="19">
        <v>2003</v>
      </c>
      <c r="C165" s="98">
        <v>784</v>
      </c>
      <c r="D165" s="99">
        <v>43</v>
      </c>
      <c r="E165" s="100">
        <f>C165/'1'!C13</f>
        <v>2.242152466367713E-3</v>
      </c>
      <c r="F165" s="108">
        <v>594</v>
      </c>
      <c r="G165" s="99">
        <v>41</v>
      </c>
      <c r="H165" s="100">
        <f>F165/'1'!D13</f>
        <v>3.7981725291097316E-3</v>
      </c>
      <c r="I165" s="101">
        <f t="shared" si="4"/>
        <v>190</v>
      </c>
    </row>
    <row r="166" spans="2:9" ht="24.75" customHeight="1" x14ac:dyDescent="0.45">
      <c r="B166" s="19">
        <v>2004</v>
      </c>
      <c r="C166" s="108">
        <v>953</v>
      </c>
      <c r="D166" s="99">
        <v>43</v>
      </c>
      <c r="E166" s="100">
        <f>C166/'1'!C14</f>
        <v>2.0169696354004627E-3</v>
      </c>
      <c r="F166" s="108">
        <v>1093</v>
      </c>
      <c r="G166" s="99">
        <v>33</v>
      </c>
      <c r="H166" s="100">
        <f>F166/'1'!D14</f>
        <v>6.1522354623182616E-3</v>
      </c>
      <c r="I166" s="101">
        <f t="shared" si="4"/>
        <v>-140</v>
      </c>
    </row>
    <row r="167" spans="2:9" ht="24.75" customHeight="1" x14ac:dyDescent="0.45">
      <c r="B167" s="19">
        <v>2005</v>
      </c>
      <c r="C167" s="108">
        <v>822</v>
      </c>
      <c r="D167" s="99">
        <v>44</v>
      </c>
      <c r="E167" s="100">
        <f>C167/'1'!C15</f>
        <v>1.2139220018194063E-3</v>
      </c>
      <c r="F167" s="108">
        <v>1825</v>
      </c>
      <c r="G167" s="99">
        <v>28</v>
      </c>
      <c r="H167" s="100">
        <f>F167/'1'!D15</f>
        <v>8.1844070228939171E-3</v>
      </c>
      <c r="I167" s="101">
        <f t="shared" si="4"/>
        <v>-1003</v>
      </c>
    </row>
    <row r="168" spans="2:9" ht="24.75" customHeight="1" x14ac:dyDescent="0.45">
      <c r="B168" s="19">
        <v>2006</v>
      </c>
      <c r="C168" s="108">
        <v>1160</v>
      </c>
      <c r="D168" s="99">
        <v>45</v>
      </c>
      <c r="E168" s="100">
        <f>C168/'1'!C16</f>
        <v>1.465869873720365E-3</v>
      </c>
      <c r="F168" s="108">
        <v>2130</v>
      </c>
      <c r="G168" s="99">
        <v>31</v>
      </c>
      <c r="H168" s="100">
        <f>F168/'1'!D16</f>
        <v>8.1483691785066686E-3</v>
      </c>
      <c r="I168" s="101">
        <f t="shared" si="4"/>
        <v>-970</v>
      </c>
    </row>
    <row r="169" spans="2:9" ht="24.75" customHeight="1" x14ac:dyDescent="0.45">
      <c r="B169" s="19">
        <v>2007</v>
      </c>
      <c r="C169" s="108">
        <v>2031</v>
      </c>
      <c r="D169" s="99">
        <v>37</v>
      </c>
      <c r="E169" s="100">
        <f>C169/'1'!C17</f>
        <v>2.322727621016854E-3</v>
      </c>
      <c r="F169" s="108">
        <v>1733</v>
      </c>
      <c r="G169" s="99">
        <v>36</v>
      </c>
      <c r="H169" s="100">
        <f>F169/'1'!D17</f>
        <v>5.1258843851304985E-3</v>
      </c>
      <c r="I169" s="101">
        <f t="shared" si="4"/>
        <v>298</v>
      </c>
    </row>
    <row r="170" spans="2:9" ht="24.75" customHeight="1" thickBot="1" x14ac:dyDescent="0.5">
      <c r="B170" s="24">
        <v>2008</v>
      </c>
      <c r="C170" s="109">
        <v>914</v>
      </c>
      <c r="D170" s="110">
        <v>48</v>
      </c>
      <c r="E170" s="111">
        <f>C170/'1'!C18</f>
        <v>7.7755337810362052E-4</v>
      </c>
      <c r="F170" s="109">
        <v>1825</v>
      </c>
      <c r="G170" s="110">
        <v>39</v>
      </c>
      <c r="H170" s="111">
        <f>F170/'1'!D18</f>
        <v>4.2269538370318218E-3</v>
      </c>
      <c r="I170" s="112">
        <f>C170-F170</f>
        <v>-911</v>
      </c>
    </row>
    <row r="171" spans="2:9" ht="10.5" customHeight="1" thickTop="1" thickBot="1" x14ac:dyDescent="0.5"/>
    <row r="172" spans="2:9" s="31" customFormat="1" ht="24.75" customHeight="1" thickBot="1" x14ac:dyDescent="0.6">
      <c r="B172" s="441" t="s">
        <v>532</v>
      </c>
      <c r="C172" s="442"/>
      <c r="D172" s="443"/>
      <c r="E172" s="117" t="s">
        <v>3</v>
      </c>
      <c r="F172" s="441" t="s">
        <v>533</v>
      </c>
      <c r="G172" s="442"/>
      <c r="H172" s="443"/>
      <c r="I172" s="117" t="s">
        <v>3</v>
      </c>
    </row>
    <row r="173" spans="2:9" ht="24.75" customHeight="1" x14ac:dyDescent="0.45">
      <c r="B173" s="444" t="s">
        <v>603</v>
      </c>
      <c r="C173" s="511"/>
      <c r="D173" s="511"/>
      <c r="E173" s="155">
        <v>126</v>
      </c>
      <c r="F173" s="453" t="s">
        <v>604</v>
      </c>
      <c r="G173" s="511"/>
      <c r="H173" s="511"/>
      <c r="I173" s="128">
        <v>751</v>
      </c>
    </row>
    <row r="174" spans="2:9" ht="24.75" customHeight="1" x14ac:dyDescent="0.45">
      <c r="B174" s="447" t="s">
        <v>135</v>
      </c>
      <c r="C174" s="510"/>
      <c r="D174" s="510"/>
      <c r="E174" s="155">
        <v>96</v>
      </c>
      <c r="F174" s="451" t="s">
        <v>169</v>
      </c>
      <c r="G174" s="512"/>
      <c r="H174" s="510"/>
      <c r="I174" s="128">
        <v>630</v>
      </c>
    </row>
    <row r="175" spans="2:9" ht="24.75" customHeight="1" x14ac:dyDescent="0.45">
      <c r="B175" s="447" t="s">
        <v>605</v>
      </c>
      <c r="C175" s="510"/>
      <c r="D175" s="510"/>
      <c r="E175" s="155">
        <v>68</v>
      </c>
      <c r="F175" s="451" t="s">
        <v>558</v>
      </c>
      <c r="G175" s="512"/>
      <c r="H175" s="510"/>
      <c r="I175" s="128">
        <v>60</v>
      </c>
    </row>
    <row r="176" spans="2:9" ht="24.75" customHeight="1" x14ac:dyDescent="0.45">
      <c r="B176" s="447" t="s">
        <v>844</v>
      </c>
      <c r="C176" s="510"/>
      <c r="D176" s="510"/>
      <c r="E176" s="155">
        <v>61</v>
      </c>
      <c r="F176" s="451" t="s">
        <v>606</v>
      </c>
      <c r="G176" s="510"/>
      <c r="H176" s="510"/>
      <c r="I176" s="128">
        <v>46</v>
      </c>
    </row>
    <row r="177" spans="2:9" ht="24.75" customHeight="1" thickBot="1" x14ac:dyDescent="0.5">
      <c r="B177" s="459" t="s">
        <v>170</v>
      </c>
      <c r="C177" s="471"/>
      <c r="D177" s="472"/>
      <c r="E177" s="129">
        <v>58</v>
      </c>
      <c r="F177" s="459" t="s">
        <v>320</v>
      </c>
      <c r="G177" s="471"/>
      <c r="H177" s="472"/>
      <c r="I177" s="130">
        <v>35</v>
      </c>
    </row>
    <row r="178" spans="2:9" ht="24.75" customHeight="1" x14ac:dyDescent="0.45"/>
    <row r="179" spans="2:9" ht="24.75" customHeight="1" x14ac:dyDescent="0.55000000000000004">
      <c r="B179" s="508" t="s">
        <v>168</v>
      </c>
      <c r="C179" s="509"/>
      <c r="D179" s="509"/>
      <c r="E179" s="509"/>
      <c r="F179" s="509"/>
      <c r="G179" s="509"/>
      <c r="H179" s="509"/>
      <c r="I179" s="509"/>
    </row>
    <row r="180" spans="2:9" ht="24.75" customHeight="1" x14ac:dyDescent="0.45"/>
    <row r="181" spans="2:9" ht="24.75" customHeight="1" x14ac:dyDescent="0.45"/>
    <row r="182" spans="2:9" ht="24.75" customHeight="1" x14ac:dyDescent="0.45"/>
    <row r="183" spans="2:9" ht="24.75" customHeight="1" x14ac:dyDescent="0.45"/>
    <row r="184" spans="2:9" ht="24.75" customHeight="1" x14ac:dyDescent="0.45"/>
    <row r="185" spans="2:9" ht="24.75" customHeight="1" x14ac:dyDescent="0.45"/>
    <row r="186" spans="2:9" ht="24.75" customHeight="1" x14ac:dyDescent="0.45"/>
    <row r="187" spans="2:9" ht="24.75" customHeight="1" x14ac:dyDescent="0.45"/>
    <row r="188" spans="2:9" ht="24.75" customHeight="1" x14ac:dyDescent="0.55000000000000004">
      <c r="F188" s="125" t="s">
        <v>7</v>
      </c>
    </row>
    <row r="189" spans="2:9" ht="24.75" customHeight="1" x14ac:dyDescent="0.45"/>
    <row r="190" spans="2:9" ht="10.5" customHeight="1" x14ac:dyDescent="0.45"/>
    <row r="191" spans="2:9" ht="10.5" customHeight="1" x14ac:dyDescent="0.45"/>
    <row r="192" spans="2:9" ht="24.75" customHeight="1" x14ac:dyDescent="0.45">
      <c r="B192" s="432" t="s">
        <v>804</v>
      </c>
      <c r="C192" s="433"/>
      <c r="D192" s="433"/>
      <c r="E192" s="433"/>
      <c r="F192" s="433"/>
      <c r="G192" s="433"/>
      <c r="H192" s="433"/>
      <c r="I192" s="433"/>
    </row>
    <row r="193" spans="2:9" ht="24.75" customHeight="1" x14ac:dyDescent="0.45">
      <c r="B193" s="434" t="s">
        <v>171</v>
      </c>
      <c r="C193" s="435"/>
      <c r="D193" s="435"/>
      <c r="E193" s="435"/>
      <c r="F193" s="435"/>
      <c r="G193" s="435"/>
      <c r="H193" s="435"/>
      <c r="I193" s="435"/>
    </row>
    <row r="194" spans="2:9" ht="24.75" customHeight="1" x14ac:dyDescent="0.45">
      <c r="B194" s="434" t="s">
        <v>531</v>
      </c>
      <c r="C194" s="435"/>
      <c r="D194" s="435"/>
      <c r="E194" s="435"/>
      <c r="F194" s="435"/>
      <c r="G194" s="435"/>
      <c r="H194" s="435"/>
      <c r="I194" s="435"/>
    </row>
    <row r="195" spans="2:9" ht="24.75" customHeight="1" thickBot="1" x14ac:dyDescent="0.6">
      <c r="B195" s="87" t="s">
        <v>0</v>
      </c>
      <c r="I195" s="13" t="s">
        <v>23</v>
      </c>
    </row>
    <row r="196" spans="2:9" ht="24.75" customHeight="1" thickTop="1" thickBot="1" x14ac:dyDescent="0.5">
      <c r="B196" s="14" t="s">
        <v>1</v>
      </c>
      <c r="C196" s="438" t="s">
        <v>15</v>
      </c>
      <c r="D196" s="513"/>
      <c r="E196" s="514"/>
      <c r="F196" s="438" t="s">
        <v>16</v>
      </c>
      <c r="G196" s="513"/>
      <c r="H196" s="514"/>
      <c r="I196" s="436" t="s">
        <v>2</v>
      </c>
    </row>
    <row r="197" spans="2:9" ht="24.75" customHeight="1" thickTop="1" x14ac:dyDescent="0.45">
      <c r="B197" s="454" t="s">
        <v>9</v>
      </c>
      <c r="C197" s="88" t="s">
        <v>3</v>
      </c>
      <c r="D197" s="89" t="s">
        <v>4</v>
      </c>
      <c r="E197" s="90" t="s">
        <v>5</v>
      </c>
      <c r="F197" s="88" t="s">
        <v>3</v>
      </c>
      <c r="G197" s="89" t="s">
        <v>4</v>
      </c>
      <c r="H197" s="90" t="s">
        <v>6</v>
      </c>
      <c r="I197" s="515"/>
    </row>
    <row r="198" spans="2:9" ht="24.75" customHeight="1" thickBot="1" x14ac:dyDescent="0.5">
      <c r="B198" s="516"/>
      <c r="C198" s="91" t="s">
        <v>10</v>
      </c>
      <c r="D198" s="92" t="s">
        <v>11</v>
      </c>
      <c r="E198" s="93" t="s">
        <v>12</v>
      </c>
      <c r="F198" s="91" t="s">
        <v>10</v>
      </c>
      <c r="G198" s="92" t="s">
        <v>11</v>
      </c>
      <c r="H198" s="93" t="s">
        <v>12</v>
      </c>
      <c r="I198" s="16" t="s">
        <v>13</v>
      </c>
    </row>
    <row r="199" spans="2:9" ht="24.75" customHeight="1" thickTop="1" x14ac:dyDescent="0.45">
      <c r="B199" s="17">
        <v>1999</v>
      </c>
      <c r="C199" s="102">
        <v>461</v>
      </c>
      <c r="D199" s="121">
        <v>39</v>
      </c>
      <c r="E199" s="124">
        <f>C199/'1'!C9</f>
        <v>2.425243576524063E-3</v>
      </c>
      <c r="F199" s="94">
        <v>43</v>
      </c>
      <c r="G199" s="95">
        <v>73</v>
      </c>
      <c r="H199" s="96">
        <f>F199/'1'!D9</f>
        <v>4.0960182891979424E-4</v>
      </c>
      <c r="I199" s="97">
        <f t="shared" ref="I199:I207" si="5">C199-F199</f>
        <v>418</v>
      </c>
    </row>
    <row r="200" spans="2:9" ht="24.75" customHeight="1" x14ac:dyDescent="0.45">
      <c r="B200" s="19">
        <v>2000</v>
      </c>
      <c r="C200" s="108">
        <v>737</v>
      </c>
      <c r="D200" s="121">
        <v>33</v>
      </c>
      <c r="E200" s="124">
        <f>C200/'1'!C10</f>
        <v>2.5365423864148712E-3</v>
      </c>
      <c r="F200" s="98">
        <v>66</v>
      </c>
      <c r="G200" s="99">
        <v>67</v>
      </c>
      <c r="H200" s="96">
        <f>F200/'1'!D10</f>
        <v>5.8283292122924765E-4</v>
      </c>
      <c r="I200" s="97">
        <f t="shared" si="5"/>
        <v>671</v>
      </c>
    </row>
    <row r="201" spans="2:9" ht="24.75" customHeight="1" x14ac:dyDescent="0.45">
      <c r="B201" s="19">
        <v>2001</v>
      </c>
      <c r="C201" s="108">
        <v>849</v>
      </c>
      <c r="D201" s="105">
        <v>36</v>
      </c>
      <c r="E201" s="124">
        <f>C201/'1'!C11</f>
        <v>3.3307440623308146E-3</v>
      </c>
      <c r="F201" s="98">
        <v>76</v>
      </c>
      <c r="G201" s="99">
        <v>66</v>
      </c>
      <c r="H201" s="96">
        <f>F201/'1'!D11</f>
        <v>6.499559569318658E-4</v>
      </c>
      <c r="I201" s="165">
        <f t="shared" si="5"/>
        <v>773</v>
      </c>
    </row>
    <row r="202" spans="2:9" ht="24.75" customHeight="1" x14ac:dyDescent="0.45">
      <c r="B202" s="19">
        <v>2002</v>
      </c>
      <c r="C202" s="98">
        <v>580</v>
      </c>
      <c r="D202" s="99">
        <v>43</v>
      </c>
      <c r="E202" s="100">
        <f>C202/'1'!C12</f>
        <v>2.13438531542903E-3</v>
      </c>
      <c r="F202" s="108">
        <v>70</v>
      </c>
      <c r="G202" s="99">
        <v>65</v>
      </c>
      <c r="H202" s="100">
        <f>F202/'1'!D12</f>
        <v>5.7808719206534033E-4</v>
      </c>
      <c r="I202" s="101">
        <f t="shared" si="5"/>
        <v>510</v>
      </c>
    </row>
    <row r="203" spans="2:9" ht="24.75" customHeight="1" x14ac:dyDescent="0.45">
      <c r="B203" s="19">
        <v>2003</v>
      </c>
      <c r="C203" s="98">
        <v>672</v>
      </c>
      <c r="D203" s="99">
        <v>45</v>
      </c>
      <c r="E203" s="100">
        <f>C203/'1'!C13</f>
        <v>1.9218449711723255E-3</v>
      </c>
      <c r="F203" s="108">
        <v>69</v>
      </c>
      <c r="G203" s="99">
        <v>67</v>
      </c>
      <c r="H203" s="100">
        <f>F203/'1'!D13</f>
        <v>4.4120185944203951E-4</v>
      </c>
      <c r="I203" s="101">
        <f t="shared" si="5"/>
        <v>603</v>
      </c>
    </row>
    <row r="204" spans="2:9" ht="24.75" customHeight="1" x14ac:dyDescent="0.45">
      <c r="B204" s="19">
        <v>2004</v>
      </c>
      <c r="C204" s="108">
        <v>684</v>
      </c>
      <c r="D204" s="99">
        <v>46</v>
      </c>
      <c r="E204" s="100">
        <f>C204/'1'!C14</f>
        <v>1.4476466218404161E-3</v>
      </c>
      <c r="F204" s="108">
        <v>72</v>
      </c>
      <c r="G204" s="99">
        <v>72</v>
      </c>
      <c r="H204" s="100">
        <f>F204/'1'!D14</f>
        <v>4.0527077153423131E-4</v>
      </c>
      <c r="I204" s="101">
        <f t="shared" si="5"/>
        <v>612</v>
      </c>
    </row>
    <row r="205" spans="2:9" ht="24.75" customHeight="1" x14ac:dyDescent="0.45">
      <c r="B205" s="19">
        <v>2005</v>
      </c>
      <c r="C205" s="108">
        <v>1347</v>
      </c>
      <c r="D205" s="99">
        <v>43</v>
      </c>
      <c r="E205" s="100">
        <f>C205/'1'!C15</f>
        <v>1.9892371489668372E-3</v>
      </c>
      <c r="F205" s="108">
        <v>102</v>
      </c>
      <c r="G205" s="99">
        <v>70</v>
      </c>
      <c r="H205" s="100">
        <f>F205/'1'!D15</f>
        <v>4.5742987196448193E-4</v>
      </c>
      <c r="I205" s="101">
        <f t="shared" si="5"/>
        <v>1245</v>
      </c>
    </row>
    <row r="206" spans="2:9" ht="24.75" customHeight="1" x14ac:dyDescent="0.45">
      <c r="B206" s="19">
        <v>2006</v>
      </c>
      <c r="C206" s="108">
        <v>1352</v>
      </c>
      <c r="D206" s="99">
        <v>41</v>
      </c>
      <c r="E206" s="100">
        <f>C206/'1'!C16</f>
        <v>1.7084966114395978E-3</v>
      </c>
      <c r="F206" s="108">
        <v>122</v>
      </c>
      <c r="G206" s="99">
        <v>67</v>
      </c>
      <c r="H206" s="100">
        <f>F206/'1'!D16</f>
        <v>4.6671410318207206E-4</v>
      </c>
      <c r="I206" s="101">
        <f t="shared" si="5"/>
        <v>1230</v>
      </c>
    </row>
    <row r="207" spans="2:9" ht="24.75" customHeight="1" x14ac:dyDescent="0.45">
      <c r="B207" s="19">
        <v>2007</v>
      </c>
      <c r="C207" s="108">
        <v>1340</v>
      </c>
      <c r="D207" s="99">
        <v>44</v>
      </c>
      <c r="E207" s="100">
        <f>C207/'1'!C17</f>
        <v>1.5324741566531679E-3</v>
      </c>
      <c r="F207" s="108">
        <v>143</v>
      </c>
      <c r="G207" s="99">
        <v>73</v>
      </c>
      <c r="H207" s="100">
        <f>F207/'1'!D17</f>
        <v>4.2296680154279361E-4</v>
      </c>
      <c r="I207" s="101">
        <f t="shared" si="5"/>
        <v>1197</v>
      </c>
    </row>
    <row r="208" spans="2:9" ht="24.75" customHeight="1" thickBot="1" x14ac:dyDescent="0.5">
      <c r="B208" s="24">
        <v>2008</v>
      </c>
      <c r="C208" s="109">
        <v>2028</v>
      </c>
      <c r="D208" s="110">
        <v>40</v>
      </c>
      <c r="E208" s="111">
        <f>C208/'1'!C18</f>
        <v>1.7252497273458887E-3</v>
      </c>
      <c r="F208" s="109">
        <v>183</v>
      </c>
      <c r="G208" s="110">
        <v>71</v>
      </c>
      <c r="H208" s="111">
        <f>F208/'1'!D18</f>
        <v>4.2385345324757442E-4</v>
      </c>
      <c r="I208" s="112">
        <f>C208-F208</f>
        <v>1845</v>
      </c>
    </row>
    <row r="209" spans="2:9" ht="10.5" customHeight="1" thickTop="1" thickBot="1" x14ac:dyDescent="0.5"/>
    <row r="210" spans="2:9" s="31" customFormat="1" ht="24.75" customHeight="1" thickBot="1" x14ac:dyDescent="0.6">
      <c r="B210" s="441" t="s">
        <v>532</v>
      </c>
      <c r="C210" s="442"/>
      <c r="D210" s="443"/>
      <c r="E210" s="117" t="s">
        <v>3</v>
      </c>
      <c r="F210" s="441" t="s">
        <v>533</v>
      </c>
      <c r="G210" s="442"/>
      <c r="H210" s="443"/>
      <c r="I210" s="117" t="s">
        <v>3</v>
      </c>
    </row>
    <row r="211" spans="2:9" ht="24.75" customHeight="1" x14ac:dyDescent="0.45">
      <c r="B211" s="444" t="s">
        <v>63</v>
      </c>
      <c r="C211" s="511"/>
      <c r="D211" s="511"/>
      <c r="E211" s="155">
        <v>1505</v>
      </c>
      <c r="F211" s="453" t="s">
        <v>607</v>
      </c>
      <c r="G211" s="511"/>
      <c r="H211" s="511"/>
      <c r="I211" s="128">
        <v>15</v>
      </c>
    </row>
    <row r="212" spans="2:9" ht="24.75" customHeight="1" x14ac:dyDescent="0.45">
      <c r="B212" s="447" t="s">
        <v>576</v>
      </c>
      <c r="C212" s="510"/>
      <c r="D212" s="510"/>
      <c r="E212" s="155">
        <v>203</v>
      </c>
      <c r="F212" s="451" t="s">
        <v>608</v>
      </c>
      <c r="G212" s="512"/>
      <c r="H212" s="510"/>
      <c r="I212" s="128">
        <v>12</v>
      </c>
    </row>
    <row r="213" spans="2:9" ht="24.75" customHeight="1" x14ac:dyDescent="0.45">
      <c r="B213" s="447" t="s">
        <v>201</v>
      </c>
      <c r="C213" s="510"/>
      <c r="D213" s="510"/>
      <c r="E213" s="155">
        <v>91</v>
      </c>
      <c r="F213" s="451" t="s">
        <v>805</v>
      </c>
      <c r="G213" s="512"/>
      <c r="H213" s="510"/>
      <c r="I213" s="128">
        <v>11</v>
      </c>
    </row>
    <row r="214" spans="2:9" ht="24.75" customHeight="1" x14ac:dyDescent="0.45">
      <c r="B214" s="447" t="s">
        <v>165</v>
      </c>
      <c r="C214" s="510"/>
      <c r="D214" s="510"/>
      <c r="E214" s="155">
        <v>52</v>
      </c>
      <c r="F214" s="451" t="s">
        <v>609</v>
      </c>
      <c r="G214" s="510"/>
      <c r="H214" s="510"/>
      <c r="I214" s="128">
        <v>9</v>
      </c>
    </row>
    <row r="215" spans="2:9" ht="24.75" customHeight="1" thickBot="1" x14ac:dyDescent="0.5">
      <c r="B215" s="459" t="s">
        <v>556</v>
      </c>
      <c r="C215" s="471"/>
      <c r="D215" s="471"/>
      <c r="E215" s="129">
        <v>50</v>
      </c>
      <c r="F215" s="459" t="s">
        <v>725</v>
      </c>
      <c r="G215" s="471"/>
      <c r="H215" s="471"/>
      <c r="I215" s="130">
        <v>8</v>
      </c>
    </row>
    <row r="216" spans="2:9" ht="24.75" customHeight="1" x14ac:dyDescent="0.45"/>
    <row r="217" spans="2:9" ht="24.75" customHeight="1" x14ac:dyDescent="0.55000000000000004">
      <c r="B217" s="508" t="s">
        <v>172</v>
      </c>
      <c r="C217" s="509"/>
      <c r="D217" s="509"/>
      <c r="E217" s="509"/>
      <c r="F217" s="509"/>
      <c r="G217" s="509"/>
      <c r="H217" s="509"/>
      <c r="I217" s="509"/>
    </row>
    <row r="218" spans="2:9" ht="24.75" customHeight="1" x14ac:dyDescent="0.45"/>
    <row r="219" spans="2:9" ht="24.75" customHeight="1" x14ac:dyDescent="0.45"/>
    <row r="220" spans="2:9" ht="24.75" customHeight="1" x14ac:dyDescent="0.45"/>
    <row r="221" spans="2:9" ht="24.75" customHeight="1" x14ac:dyDescent="0.45"/>
    <row r="222" spans="2:9" ht="24.75" customHeight="1" x14ac:dyDescent="0.45"/>
    <row r="223" spans="2:9" ht="24.75" customHeight="1" x14ac:dyDescent="0.45"/>
    <row r="224" spans="2:9" ht="24.75" customHeight="1" x14ac:dyDescent="0.45"/>
    <row r="225" spans="2:9" ht="24.75" customHeight="1" x14ac:dyDescent="0.45"/>
    <row r="226" spans="2:9" ht="24.75" customHeight="1" x14ac:dyDescent="0.45"/>
    <row r="227" spans="2:9" ht="24.75" customHeight="1" x14ac:dyDescent="0.55000000000000004">
      <c r="F227" s="125" t="s">
        <v>7</v>
      </c>
    </row>
    <row r="228" spans="2:9" ht="10.5" customHeight="1" x14ac:dyDescent="0.45"/>
    <row r="229" spans="2:9" ht="10.5" customHeight="1" x14ac:dyDescent="0.45"/>
    <row r="230" spans="2:9" ht="24.75" customHeight="1" x14ac:dyDescent="0.45">
      <c r="B230" s="432" t="s">
        <v>839</v>
      </c>
      <c r="C230" s="433"/>
      <c r="D230" s="433"/>
      <c r="E230" s="433"/>
      <c r="F230" s="433"/>
      <c r="G230" s="433"/>
      <c r="H230" s="433"/>
      <c r="I230" s="433"/>
    </row>
    <row r="231" spans="2:9" ht="24.75" customHeight="1" x14ac:dyDescent="0.45">
      <c r="B231" s="434" t="s">
        <v>173</v>
      </c>
      <c r="C231" s="435"/>
      <c r="D231" s="435"/>
      <c r="E231" s="435"/>
      <c r="F231" s="435"/>
      <c r="G231" s="435"/>
      <c r="H231" s="435"/>
      <c r="I231" s="435"/>
    </row>
    <row r="232" spans="2:9" ht="24.75" customHeight="1" x14ac:dyDescent="0.45">
      <c r="B232" s="434" t="s">
        <v>531</v>
      </c>
      <c r="C232" s="435"/>
      <c r="D232" s="435"/>
      <c r="E232" s="435"/>
      <c r="F232" s="435"/>
      <c r="G232" s="435"/>
      <c r="H232" s="435"/>
      <c r="I232" s="435"/>
    </row>
    <row r="233" spans="2:9" ht="24.75" customHeight="1" thickBot="1" x14ac:dyDescent="0.6">
      <c r="B233" s="87" t="s">
        <v>0</v>
      </c>
      <c r="I233" s="13" t="s">
        <v>23</v>
      </c>
    </row>
    <row r="234" spans="2:9" ht="24.75" customHeight="1" thickTop="1" thickBot="1" x14ac:dyDescent="0.5">
      <c r="B234" s="14" t="s">
        <v>1</v>
      </c>
      <c r="C234" s="438" t="s">
        <v>15</v>
      </c>
      <c r="D234" s="513"/>
      <c r="E234" s="514"/>
      <c r="F234" s="438" t="s">
        <v>16</v>
      </c>
      <c r="G234" s="513"/>
      <c r="H234" s="514"/>
      <c r="I234" s="436" t="s">
        <v>2</v>
      </c>
    </row>
    <row r="235" spans="2:9" ht="24.75" customHeight="1" thickTop="1" x14ac:dyDescent="0.45">
      <c r="B235" s="454" t="s">
        <v>9</v>
      </c>
      <c r="C235" s="88" t="s">
        <v>3</v>
      </c>
      <c r="D235" s="89" t="s">
        <v>4</v>
      </c>
      <c r="E235" s="90" t="s">
        <v>5</v>
      </c>
      <c r="F235" s="88" t="s">
        <v>3</v>
      </c>
      <c r="G235" s="89" t="s">
        <v>4</v>
      </c>
      <c r="H235" s="90" t="s">
        <v>6</v>
      </c>
      <c r="I235" s="515"/>
    </row>
    <row r="236" spans="2:9" ht="24.75" customHeight="1" thickBot="1" x14ac:dyDescent="0.5">
      <c r="B236" s="516"/>
      <c r="C236" s="91" t="s">
        <v>10</v>
      </c>
      <c r="D236" s="92" t="s">
        <v>11</v>
      </c>
      <c r="E236" s="93" t="s">
        <v>12</v>
      </c>
      <c r="F236" s="91" t="s">
        <v>10</v>
      </c>
      <c r="G236" s="92" t="s">
        <v>11</v>
      </c>
      <c r="H236" s="93" t="s">
        <v>12</v>
      </c>
      <c r="I236" s="16" t="s">
        <v>13</v>
      </c>
    </row>
    <row r="237" spans="2:9" ht="24.75" customHeight="1" thickTop="1" x14ac:dyDescent="0.45">
      <c r="B237" s="17">
        <v>1999</v>
      </c>
      <c r="C237" s="102">
        <v>10</v>
      </c>
      <c r="D237" s="121">
        <v>77</v>
      </c>
      <c r="E237" s="124">
        <f>C237/'1'!C9</f>
        <v>5.260832053197534E-5</v>
      </c>
      <c r="F237" s="94">
        <v>3</v>
      </c>
      <c r="G237" s="95">
        <v>94</v>
      </c>
      <c r="H237" s="96">
        <f>F237/'1'!D9</f>
        <v>2.8576871785101925E-5</v>
      </c>
      <c r="I237" s="97">
        <f t="shared" ref="I237:I245" si="6">C237-F237</f>
        <v>7</v>
      </c>
    </row>
    <row r="238" spans="2:9" ht="24.75" customHeight="1" x14ac:dyDescent="0.45">
      <c r="B238" s="19">
        <v>2000</v>
      </c>
      <c r="C238" s="108">
        <v>52</v>
      </c>
      <c r="D238" s="121">
        <v>61</v>
      </c>
      <c r="E238" s="124">
        <f>C238/'1'!C10</f>
        <v>1.7896906932642238E-4</v>
      </c>
      <c r="F238" s="98">
        <v>3</v>
      </c>
      <c r="G238" s="99">
        <v>106</v>
      </c>
      <c r="H238" s="96">
        <f>F238/'1'!D10</f>
        <v>2.6492405510420347E-5</v>
      </c>
      <c r="I238" s="97">
        <f t="shared" si="6"/>
        <v>49</v>
      </c>
    </row>
    <row r="239" spans="2:9" ht="24.75" customHeight="1" x14ac:dyDescent="0.45">
      <c r="B239" s="19">
        <v>2001</v>
      </c>
      <c r="C239" s="108">
        <v>81</v>
      </c>
      <c r="D239" s="105">
        <v>61</v>
      </c>
      <c r="E239" s="124">
        <f>C239/'1'!C11</f>
        <v>3.177741684909258E-4</v>
      </c>
      <c r="F239" s="98">
        <v>1</v>
      </c>
      <c r="G239" s="99">
        <v>120</v>
      </c>
      <c r="H239" s="96">
        <f>F239/'1'!D11</f>
        <v>8.5520520648929705E-6</v>
      </c>
      <c r="I239" s="165">
        <f t="shared" si="6"/>
        <v>80</v>
      </c>
    </row>
    <row r="240" spans="2:9" ht="24.75" customHeight="1" x14ac:dyDescent="0.45">
      <c r="B240" s="19">
        <v>2002</v>
      </c>
      <c r="C240" s="98">
        <v>70</v>
      </c>
      <c r="D240" s="99">
        <v>60</v>
      </c>
      <c r="E240" s="100">
        <f>C240/'1'!C12</f>
        <v>2.5759822772419323E-4</v>
      </c>
      <c r="F240" s="108">
        <v>0</v>
      </c>
      <c r="G240" s="99">
        <v>141</v>
      </c>
      <c r="H240" s="100">
        <f>F240/'1'!D12</f>
        <v>0</v>
      </c>
      <c r="I240" s="101">
        <f t="shared" si="6"/>
        <v>70</v>
      </c>
    </row>
    <row r="241" spans="1:10" ht="24.75" customHeight="1" x14ac:dyDescent="0.45">
      <c r="B241" s="19">
        <v>2003</v>
      </c>
      <c r="C241" s="98">
        <v>104</v>
      </c>
      <c r="D241" s="99">
        <v>59</v>
      </c>
      <c r="E241" s="100">
        <f>C241/'1'!C13</f>
        <v>2.9742838839571704E-4</v>
      </c>
      <c r="F241" s="108">
        <v>0</v>
      </c>
      <c r="G241" s="99">
        <v>153</v>
      </c>
      <c r="H241" s="100">
        <f>F241/'1'!D13</f>
        <v>0</v>
      </c>
      <c r="I241" s="101">
        <f t="shared" si="6"/>
        <v>104</v>
      </c>
    </row>
    <row r="242" spans="1:10" ht="24.75" customHeight="1" x14ac:dyDescent="0.45">
      <c r="B242" s="19">
        <v>2004</v>
      </c>
      <c r="C242" s="108">
        <v>190</v>
      </c>
      <c r="D242" s="99">
        <v>58</v>
      </c>
      <c r="E242" s="100">
        <f>C242/'1'!C14</f>
        <v>4.0212406162233778E-4</v>
      </c>
      <c r="F242" s="108">
        <v>0</v>
      </c>
      <c r="G242" s="99">
        <v>135</v>
      </c>
      <c r="H242" s="100">
        <f>F242/'1'!D14</f>
        <v>0</v>
      </c>
      <c r="I242" s="101">
        <f t="shared" si="6"/>
        <v>190</v>
      </c>
    </row>
    <row r="243" spans="1:10" ht="24.75" customHeight="1" x14ac:dyDescent="0.45">
      <c r="B243" s="19">
        <v>2005</v>
      </c>
      <c r="C243" s="108">
        <v>59</v>
      </c>
      <c r="D243" s="99">
        <v>67</v>
      </c>
      <c r="E243" s="100">
        <f>C243/'1'!C15</f>
        <v>8.7130654631806527E-5</v>
      </c>
      <c r="F243" s="108">
        <v>2</v>
      </c>
      <c r="G243" s="99">
        <v>119</v>
      </c>
      <c r="H243" s="100">
        <f>F243/'1'!D15</f>
        <v>8.9692131757741556E-6</v>
      </c>
      <c r="I243" s="101">
        <f t="shared" si="6"/>
        <v>57</v>
      </c>
    </row>
    <row r="244" spans="1:10" ht="24.75" customHeight="1" x14ac:dyDescent="0.45">
      <c r="B244" s="19">
        <v>2006</v>
      </c>
      <c r="C244" s="108">
        <v>58</v>
      </c>
      <c r="D244" s="99">
        <v>68</v>
      </c>
      <c r="E244" s="100">
        <f>C244/'1'!C16</f>
        <v>7.3293493686018259E-5</v>
      </c>
      <c r="F244" s="108">
        <v>0</v>
      </c>
      <c r="G244" s="99">
        <v>153</v>
      </c>
      <c r="H244" s="100">
        <f>F244/'1'!D16</f>
        <v>0</v>
      </c>
      <c r="I244" s="101">
        <f t="shared" si="6"/>
        <v>58</v>
      </c>
    </row>
    <row r="245" spans="1:10" ht="24.75" customHeight="1" x14ac:dyDescent="0.45">
      <c r="B245" s="19">
        <v>2007</v>
      </c>
      <c r="C245" s="108">
        <v>29</v>
      </c>
      <c r="D245" s="99">
        <v>83</v>
      </c>
      <c r="E245" s="100">
        <f>C245/'1'!C17</f>
        <v>3.3165485479807368E-5</v>
      </c>
      <c r="F245" s="108">
        <v>2</v>
      </c>
      <c r="G245" s="99">
        <v>135</v>
      </c>
      <c r="H245" s="100">
        <f>F245/'1'!D17</f>
        <v>5.9156196019971128E-6</v>
      </c>
      <c r="I245" s="101">
        <f t="shared" si="6"/>
        <v>27</v>
      </c>
    </row>
    <row r="246" spans="1:10" ht="24.75" customHeight="1" thickBot="1" x14ac:dyDescent="0.5">
      <c r="B246" s="24">
        <v>2008</v>
      </c>
      <c r="C246" s="109">
        <v>47</v>
      </c>
      <c r="D246" s="110">
        <v>86</v>
      </c>
      <c r="E246" s="111">
        <f>C246/'1'!C18</f>
        <v>3.9983598217582234E-5</v>
      </c>
      <c r="F246" s="109">
        <v>15</v>
      </c>
      <c r="G246" s="110">
        <v>101</v>
      </c>
      <c r="H246" s="111">
        <f>F246/'1'!D18</f>
        <v>3.4742086331768395E-5</v>
      </c>
      <c r="I246" s="112">
        <f>C246-F246</f>
        <v>32</v>
      </c>
    </row>
    <row r="247" spans="1:10" ht="10.5" customHeight="1" thickTop="1" thickBot="1" x14ac:dyDescent="0.5"/>
    <row r="248" spans="1:10" ht="24.75" customHeight="1" thickBot="1" x14ac:dyDescent="0.6">
      <c r="A248" s="31"/>
      <c r="B248" s="441" t="s">
        <v>532</v>
      </c>
      <c r="C248" s="442"/>
      <c r="D248" s="443"/>
      <c r="E248" s="117" t="s">
        <v>3</v>
      </c>
      <c r="F248" s="441" t="s">
        <v>533</v>
      </c>
      <c r="G248" s="442"/>
      <c r="H248" s="443"/>
      <c r="I248" s="117" t="s">
        <v>3</v>
      </c>
      <c r="J248" s="31"/>
    </row>
    <row r="249" spans="1:10" ht="24.75" customHeight="1" x14ac:dyDescent="0.45">
      <c r="B249" s="444" t="s">
        <v>610</v>
      </c>
      <c r="C249" s="511"/>
      <c r="D249" s="511"/>
      <c r="E249" s="155">
        <v>4</v>
      </c>
      <c r="F249" s="453" t="s">
        <v>104</v>
      </c>
      <c r="G249" s="511"/>
      <c r="H249" s="511"/>
      <c r="I249" s="128">
        <v>7</v>
      </c>
    </row>
    <row r="250" spans="1:10" ht="24.75" customHeight="1" x14ac:dyDescent="0.45">
      <c r="B250" s="447" t="s">
        <v>135</v>
      </c>
      <c r="C250" s="510"/>
      <c r="D250" s="510"/>
      <c r="E250" s="155">
        <v>2</v>
      </c>
      <c r="F250" s="451" t="s">
        <v>112</v>
      </c>
      <c r="G250" s="512"/>
      <c r="H250" s="510"/>
      <c r="I250" s="128">
        <v>7</v>
      </c>
    </row>
    <row r="251" spans="1:10" ht="24.75" customHeight="1" x14ac:dyDescent="0.45">
      <c r="B251" s="447" t="s">
        <v>611</v>
      </c>
      <c r="C251" s="510"/>
      <c r="D251" s="510"/>
      <c r="E251" s="155">
        <v>1</v>
      </c>
      <c r="F251" s="451" t="s">
        <v>113</v>
      </c>
      <c r="G251" s="512"/>
      <c r="H251" s="510"/>
      <c r="I251" s="128">
        <v>1</v>
      </c>
    </row>
    <row r="252" spans="1:10" ht="24.75" customHeight="1" x14ac:dyDescent="0.45">
      <c r="B252" s="447" t="s">
        <v>726</v>
      </c>
      <c r="C252" s="510"/>
      <c r="D252" s="510"/>
      <c r="E252" s="155">
        <v>0.4</v>
      </c>
      <c r="F252" s="451" t="s">
        <v>612</v>
      </c>
      <c r="G252" s="510"/>
      <c r="H252" s="510"/>
      <c r="I252" s="166">
        <v>0.3</v>
      </c>
    </row>
    <row r="253" spans="1:10" ht="24.75" customHeight="1" thickBot="1" x14ac:dyDescent="0.5">
      <c r="B253" s="459" t="s">
        <v>613</v>
      </c>
      <c r="C253" s="471"/>
      <c r="D253" s="471"/>
      <c r="E253" s="129">
        <v>0.3</v>
      </c>
      <c r="F253" s="459" t="s">
        <v>614</v>
      </c>
      <c r="G253" s="471"/>
      <c r="H253" s="471"/>
      <c r="I253" s="167">
        <v>0.2</v>
      </c>
    </row>
    <row r="254" spans="1:10" ht="24.75" customHeight="1" x14ac:dyDescent="0.45"/>
    <row r="255" spans="1:10" ht="24.75" customHeight="1" x14ac:dyDescent="0.55000000000000004">
      <c r="B255" s="508" t="s">
        <v>174</v>
      </c>
      <c r="C255" s="509"/>
      <c r="D255" s="509"/>
      <c r="E255" s="509"/>
      <c r="F255" s="509"/>
      <c r="G255" s="509"/>
      <c r="H255" s="509"/>
      <c r="I255" s="509"/>
    </row>
    <row r="256" spans="1:10" ht="24.75" customHeight="1" x14ac:dyDescent="0.45"/>
    <row r="257" spans="6:6" ht="24.75" customHeight="1" x14ac:dyDescent="0.45"/>
    <row r="258" spans="6:6" ht="24.75" customHeight="1" x14ac:dyDescent="0.45"/>
    <row r="259" spans="6:6" ht="24.75" customHeight="1" x14ac:dyDescent="0.45"/>
    <row r="260" spans="6:6" ht="24.75" customHeight="1" x14ac:dyDescent="0.45"/>
    <row r="261" spans="6:6" ht="24.75" customHeight="1" x14ac:dyDescent="0.45"/>
    <row r="262" spans="6:6" ht="24.75" customHeight="1" x14ac:dyDescent="0.45"/>
    <row r="263" spans="6:6" ht="24.75" customHeight="1" x14ac:dyDescent="0.45"/>
    <row r="264" spans="6:6" ht="24.75" customHeight="1" x14ac:dyDescent="0.45"/>
    <row r="265" spans="6:6" ht="24.75" customHeight="1" x14ac:dyDescent="0.55000000000000004">
      <c r="F265" s="125" t="s">
        <v>7</v>
      </c>
    </row>
    <row r="266" spans="6:6" ht="10.5" customHeight="1" x14ac:dyDescent="0.45"/>
    <row r="267" spans="6:6" ht="24.75" customHeight="1" x14ac:dyDescent="0.45"/>
    <row r="268" spans="6:6" ht="24.75" customHeight="1" x14ac:dyDescent="0.45"/>
    <row r="269" spans="6:6" ht="24.75" customHeight="1" x14ac:dyDescent="0.45"/>
    <row r="270" spans="6:6" ht="24.75" customHeight="1" x14ac:dyDescent="0.45"/>
    <row r="271" spans="6:6" ht="24.75" customHeight="1" x14ac:dyDescent="0.45"/>
    <row r="272" spans="6:6" ht="24.75" customHeight="1" x14ac:dyDescent="0.45"/>
    <row r="273" ht="24.75" customHeight="1" x14ac:dyDescent="0.45"/>
    <row r="274" ht="24.75" customHeight="1" x14ac:dyDescent="0.45"/>
    <row r="275" ht="24.75" customHeight="1" x14ac:dyDescent="0.45"/>
    <row r="276" ht="24.75" customHeight="1" x14ac:dyDescent="0.45"/>
    <row r="277" ht="24.75" customHeight="1" x14ac:dyDescent="0.45"/>
    <row r="278" ht="24.75" customHeight="1" x14ac:dyDescent="0.45"/>
    <row r="279" ht="24.75" customHeight="1" x14ac:dyDescent="0.45"/>
    <row r="280" ht="24.75" customHeight="1" x14ac:dyDescent="0.45"/>
    <row r="281" ht="24.75" customHeight="1" x14ac:dyDescent="0.45"/>
    <row r="282" ht="24.75" customHeight="1" x14ac:dyDescent="0.45"/>
    <row r="283" ht="24.75" customHeight="1" x14ac:dyDescent="0.45"/>
    <row r="284" ht="24.75" customHeight="1" x14ac:dyDescent="0.45"/>
    <row r="285" ht="24.75" customHeight="1" x14ac:dyDescent="0.45"/>
    <row r="286" ht="24.75" customHeight="1" x14ac:dyDescent="0.45"/>
    <row r="287" ht="24.75" customHeight="1" x14ac:dyDescent="0.45"/>
    <row r="288" ht="24.75" customHeight="1" x14ac:dyDescent="0.45"/>
    <row r="289" ht="24.75" customHeight="1" x14ac:dyDescent="0.45"/>
    <row r="290" ht="24.75" customHeight="1" x14ac:dyDescent="0.45"/>
    <row r="291" ht="24.75" customHeight="1" x14ac:dyDescent="0.45"/>
    <row r="292" ht="24.75" customHeight="1" x14ac:dyDescent="0.45"/>
    <row r="293" ht="24.75" customHeight="1" x14ac:dyDescent="0.45"/>
    <row r="294" ht="24.75" customHeight="1" x14ac:dyDescent="0.45"/>
    <row r="295" ht="24.75" customHeight="1" x14ac:dyDescent="0.45"/>
    <row r="296" ht="24.75" customHeight="1" x14ac:dyDescent="0.45"/>
    <row r="297" ht="24.75" customHeight="1" x14ac:dyDescent="0.45"/>
    <row r="298" ht="24.75" customHeight="1" x14ac:dyDescent="0.45"/>
    <row r="299" ht="24.75" customHeight="1" x14ac:dyDescent="0.45"/>
    <row r="300" ht="24.75" customHeight="1" x14ac:dyDescent="0.45"/>
    <row r="301" ht="24.75" customHeight="1" x14ac:dyDescent="0.45"/>
    <row r="302" ht="24.75" customHeight="1" x14ac:dyDescent="0.45"/>
    <row r="303" ht="24.75" customHeight="1" x14ac:dyDescent="0.45"/>
    <row r="304" ht="24.75" customHeight="1" x14ac:dyDescent="0.45"/>
  </sheetData>
  <mergeCells count="140">
    <mergeCell ref="B172:D172"/>
    <mergeCell ref="F174:H174"/>
    <mergeCell ref="F158:H158"/>
    <mergeCell ref="F172:H172"/>
    <mergeCell ref="F139:H139"/>
    <mergeCell ref="B135:D135"/>
    <mergeCell ref="B139:D139"/>
    <mergeCell ref="B136:D136"/>
    <mergeCell ref="B137:D137"/>
    <mergeCell ref="B173:D173"/>
    <mergeCell ref="B156:I156"/>
    <mergeCell ref="F135:H135"/>
    <mergeCell ref="F136:H136"/>
    <mergeCell ref="F137:H137"/>
    <mergeCell ref="F138:H138"/>
    <mergeCell ref="B215:D215"/>
    <mergeCell ref="B214:D214"/>
    <mergeCell ref="B176:D176"/>
    <mergeCell ref="B177:D177"/>
    <mergeCell ref="B212:D212"/>
    <mergeCell ref="B213:D213"/>
    <mergeCell ref="F175:H175"/>
    <mergeCell ref="C158:E158"/>
    <mergeCell ref="B179:I179"/>
    <mergeCell ref="I196:I197"/>
    <mergeCell ref="F211:H211"/>
    <mergeCell ref="F212:H212"/>
    <mergeCell ref="B194:I194"/>
    <mergeCell ref="B175:D175"/>
    <mergeCell ref="F213:H213"/>
    <mergeCell ref="F173:H173"/>
    <mergeCell ref="F177:H177"/>
    <mergeCell ref="C196:E196"/>
    <mergeCell ref="F196:H196"/>
    <mergeCell ref="B210:D210"/>
    <mergeCell ref="F210:H210"/>
    <mergeCell ref="B192:I192"/>
    <mergeCell ref="B193:I193"/>
    <mergeCell ref="B174:D174"/>
    <mergeCell ref="F134:H134"/>
    <mergeCell ref="F82:H82"/>
    <mergeCell ref="B100:D100"/>
    <mergeCell ref="F100:H100"/>
    <mergeCell ref="F98:H98"/>
    <mergeCell ref="F20:H20"/>
    <mergeCell ref="F44:H44"/>
    <mergeCell ref="I82:I83"/>
    <mergeCell ref="I120:I121"/>
    <mergeCell ref="F22:H22"/>
    <mergeCell ref="F120:H120"/>
    <mergeCell ref="F99:H99"/>
    <mergeCell ref="F101:H101"/>
    <mergeCell ref="B118:I118"/>
    <mergeCell ref="C82:E82"/>
    <mergeCell ref="B96:D96"/>
    <mergeCell ref="F96:H96"/>
    <mergeCell ref="B80:I80"/>
    <mergeCell ref="B24:D24"/>
    <mergeCell ref="B25:D25"/>
    <mergeCell ref="B62:D62"/>
    <mergeCell ref="B63:D63"/>
    <mergeCell ref="B134:D134"/>
    <mergeCell ref="B61:D61"/>
    <mergeCell ref="B117:I117"/>
    <mergeCell ref="F23:H23"/>
    <mergeCell ref="F25:H25"/>
    <mergeCell ref="B59:D59"/>
    <mergeCell ref="C44:E44"/>
    <mergeCell ref="B60:D60"/>
    <mergeCell ref="F58:H58"/>
    <mergeCell ref="B41:I41"/>
    <mergeCell ref="B42:I42"/>
    <mergeCell ref="F59:H59"/>
    <mergeCell ref="F60:H60"/>
    <mergeCell ref="F97:H97"/>
    <mergeCell ref="F63:H63"/>
    <mergeCell ref="F61:H61"/>
    <mergeCell ref="B97:D97"/>
    <mergeCell ref="B2:I2"/>
    <mergeCell ref="B3:I3"/>
    <mergeCell ref="B4:I4"/>
    <mergeCell ref="B40:I40"/>
    <mergeCell ref="F24:H24"/>
    <mergeCell ref="I6:I7"/>
    <mergeCell ref="C6:E6"/>
    <mergeCell ref="F6:H6"/>
    <mergeCell ref="B21:D21"/>
    <mergeCell ref="B23:D23"/>
    <mergeCell ref="B7:B8"/>
    <mergeCell ref="B20:D20"/>
    <mergeCell ref="F21:H21"/>
    <mergeCell ref="B22:D22"/>
    <mergeCell ref="F248:H248"/>
    <mergeCell ref="B79:I79"/>
    <mergeCell ref="F62:H62"/>
    <mergeCell ref="B58:D58"/>
    <mergeCell ref="I44:I45"/>
    <mergeCell ref="B230:I230"/>
    <mergeCell ref="B231:I231"/>
    <mergeCell ref="B217:I217"/>
    <mergeCell ref="F176:H176"/>
    <mergeCell ref="B159:B160"/>
    <mergeCell ref="B197:B198"/>
    <mergeCell ref="B45:B46"/>
    <mergeCell ref="B83:B84"/>
    <mergeCell ref="B121:B122"/>
    <mergeCell ref="B98:D98"/>
    <mergeCell ref="B99:D99"/>
    <mergeCell ref="B154:I154"/>
    <mergeCell ref="B155:I155"/>
    <mergeCell ref="B78:I78"/>
    <mergeCell ref="I158:I159"/>
    <mergeCell ref="B138:D138"/>
    <mergeCell ref="B101:D101"/>
    <mergeCell ref="C120:E120"/>
    <mergeCell ref="B116:I116"/>
    <mergeCell ref="B255:I255"/>
    <mergeCell ref="B27:I27"/>
    <mergeCell ref="B65:I65"/>
    <mergeCell ref="B103:I103"/>
    <mergeCell ref="B141:I141"/>
    <mergeCell ref="B252:D252"/>
    <mergeCell ref="F252:H252"/>
    <mergeCell ref="B253:D253"/>
    <mergeCell ref="F253:H253"/>
    <mergeCell ref="B249:D249"/>
    <mergeCell ref="F249:H249"/>
    <mergeCell ref="B250:D250"/>
    <mergeCell ref="F250:H250"/>
    <mergeCell ref="F215:H215"/>
    <mergeCell ref="F214:H214"/>
    <mergeCell ref="B211:D211"/>
    <mergeCell ref="B251:D251"/>
    <mergeCell ref="F251:H251"/>
    <mergeCell ref="B232:I232"/>
    <mergeCell ref="C234:E234"/>
    <mergeCell ref="F234:H234"/>
    <mergeCell ref="I234:I235"/>
    <mergeCell ref="B235:B236"/>
    <mergeCell ref="B248:D248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horizontalDpi="4294967294" r:id="rId1"/>
  <headerFooter alignWithMargins="0"/>
  <rowBreaks count="7" manualBreakCount="7">
    <brk id="38" max="9" man="1"/>
    <brk id="76" max="9" man="1"/>
    <brk id="114" max="9" man="1"/>
    <brk id="152" max="9" man="1"/>
    <brk id="190" max="9" man="1"/>
    <brk id="228" max="9" man="1"/>
    <brk id="266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6">
    <tabColor rgb="FF5B9BD5"/>
  </sheetPr>
  <dimension ref="B1:I412"/>
  <sheetViews>
    <sheetView showGridLines="0" rightToLeft="1" view="pageBreakPreview" zoomScaleNormal="100" zoomScaleSheetLayoutView="100" workbookViewId="0">
      <selection activeCell="J1" sqref="J1"/>
    </sheetView>
  </sheetViews>
  <sheetFormatPr defaultRowHeight="19.5" x14ac:dyDescent="0.45"/>
  <cols>
    <col min="1" max="1" width="2.140625" style="131" customWidth="1"/>
    <col min="2" max="2" width="13.28515625" style="131" customWidth="1"/>
    <col min="3" max="3" width="9.42578125" style="131" bestFit="1" customWidth="1"/>
    <col min="4" max="4" width="9.28515625" style="131" bestFit="1" customWidth="1"/>
    <col min="5" max="5" width="12.7109375" style="132" customWidth="1"/>
    <col min="6" max="6" width="9.42578125" style="131" bestFit="1" customWidth="1"/>
    <col min="7" max="7" width="9.140625" style="131"/>
    <col min="8" max="8" width="12.7109375" style="132" customWidth="1"/>
    <col min="9" max="9" width="20.7109375" style="133" customWidth="1"/>
    <col min="10" max="10" width="1.7109375" style="131" customWidth="1"/>
    <col min="11" max="16384" width="9.140625" style="131"/>
  </cols>
  <sheetData>
    <row r="1" spans="2:9" ht="11.25" customHeight="1" x14ac:dyDescent="0.45"/>
    <row r="2" spans="2:9" ht="24.75" customHeight="1" x14ac:dyDescent="0.45">
      <c r="B2" s="432" t="s">
        <v>175</v>
      </c>
      <c r="C2" s="433"/>
      <c r="D2" s="433"/>
      <c r="E2" s="433"/>
      <c r="F2" s="433"/>
      <c r="G2" s="433"/>
      <c r="H2" s="433"/>
      <c r="I2" s="433"/>
    </row>
    <row r="3" spans="2:9" ht="24.75" customHeight="1" x14ac:dyDescent="0.45">
      <c r="B3" s="434" t="s">
        <v>176</v>
      </c>
      <c r="C3" s="435"/>
      <c r="D3" s="435"/>
      <c r="E3" s="435"/>
      <c r="F3" s="435"/>
      <c r="G3" s="435"/>
      <c r="H3" s="435"/>
      <c r="I3" s="435"/>
    </row>
    <row r="4" spans="2:9" ht="24.75" customHeight="1" x14ac:dyDescent="0.45">
      <c r="B4" s="434" t="s">
        <v>531</v>
      </c>
      <c r="C4" s="435"/>
      <c r="D4" s="435"/>
      <c r="E4" s="435"/>
      <c r="F4" s="435"/>
      <c r="G4" s="435"/>
      <c r="H4" s="435"/>
      <c r="I4" s="435"/>
    </row>
    <row r="5" spans="2:9" s="31" customFormat="1" ht="24.75" customHeight="1" thickBot="1" x14ac:dyDescent="0.6">
      <c r="B5" s="87" t="s">
        <v>0</v>
      </c>
      <c r="E5" s="32"/>
      <c r="H5" s="32"/>
      <c r="I5" s="13" t="s">
        <v>23</v>
      </c>
    </row>
    <row r="6" spans="2:9" ht="24.75" customHeight="1" thickTop="1" thickBot="1" x14ac:dyDescent="0.5">
      <c r="B6" s="14" t="s">
        <v>1</v>
      </c>
      <c r="C6" s="438" t="s">
        <v>15</v>
      </c>
      <c r="D6" s="513"/>
      <c r="E6" s="514"/>
      <c r="F6" s="438" t="s">
        <v>16</v>
      </c>
      <c r="G6" s="513"/>
      <c r="H6" s="514"/>
      <c r="I6" s="436" t="s">
        <v>2</v>
      </c>
    </row>
    <row r="7" spans="2:9" ht="24.75" customHeight="1" thickTop="1" x14ac:dyDescent="0.45">
      <c r="B7" s="454" t="s">
        <v>9</v>
      </c>
      <c r="C7" s="88" t="s">
        <v>3</v>
      </c>
      <c r="D7" s="89" t="s">
        <v>4</v>
      </c>
      <c r="E7" s="90" t="s">
        <v>5</v>
      </c>
      <c r="F7" s="88" t="s">
        <v>3</v>
      </c>
      <c r="G7" s="89" t="s">
        <v>4</v>
      </c>
      <c r="H7" s="90" t="s">
        <v>6</v>
      </c>
      <c r="I7" s="515"/>
    </row>
    <row r="8" spans="2:9" ht="24.75" customHeight="1" thickBot="1" x14ac:dyDescent="0.5">
      <c r="B8" s="516"/>
      <c r="C8" s="91" t="s">
        <v>10</v>
      </c>
      <c r="D8" s="92" t="s">
        <v>11</v>
      </c>
      <c r="E8" s="93" t="s">
        <v>12</v>
      </c>
      <c r="F8" s="91" t="s">
        <v>10</v>
      </c>
      <c r="G8" s="92" t="s">
        <v>11</v>
      </c>
      <c r="H8" s="93" t="s">
        <v>12</v>
      </c>
      <c r="I8" s="16" t="s">
        <v>13</v>
      </c>
    </row>
    <row r="9" spans="2:9" ht="24.75" customHeight="1" thickTop="1" x14ac:dyDescent="0.45">
      <c r="B9" s="17">
        <v>1999</v>
      </c>
      <c r="C9" s="94">
        <v>28496</v>
      </c>
      <c r="D9" s="95">
        <v>2</v>
      </c>
      <c r="E9" s="96">
        <f>C9/'1'!C9</f>
        <v>0.14991267018791693</v>
      </c>
      <c r="F9" s="94">
        <v>9650</v>
      </c>
      <c r="G9" s="95">
        <v>2</v>
      </c>
      <c r="H9" s="96">
        <f>F9/'1'!D9</f>
        <v>9.1922270908744524E-2</v>
      </c>
      <c r="I9" s="97">
        <f t="shared" ref="I9:I17" si="0">C9-F9</f>
        <v>18846</v>
      </c>
    </row>
    <row r="10" spans="2:9" ht="24.75" customHeight="1" x14ac:dyDescent="0.45">
      <c r="B10" s="19">
        <v>2000</v>
      </c>
      <c r="C10" s="98">
        <v>46074</v>
      </c>
      <c r="D10" s="99">
        <v>2</v>
      </c>
      <c r="E10" s="96">
        <f>C10/'1'!C10</f>
        <v>0.15857347884895354</v>
      </c>
      <c r="F10" s="98">
        <v>11837</v>
      </c>
      <c r="G10" s="99">
        <v>2</v>
      </c>
      <c r="H10" s="96">
        <f>F10/'1'!D10</f>
        <v>0.10453020134228187</v>
      </c>
      <c r="I10" s="97">
        <f t="shared" si="0"/>
        <v>34237</v>
      </c>
    </row>
    <row r="11" spans="2:9" ht="24.75" customHeight="1" x14ac:dyDescent="0.45">
      <c r="B11" s="19">
        <v>2001</v>
      </c>
      <c r="C11" s="108">
        <v>39099</v>
      </c>
      <c r="D11" s="99">
        <v>2</v>
      </c>
      <c r="E11" s="96">
        <f>C11/'1'!C11</f>
        <v>0.15339076807193466</v>
      </c>
      <c r="F11" s="108">
        <v>13042</v>
      </c>
      <c r="G11" s="99">
        <v>2</v>
      </c>
      <c r="H11" s="96">
        <f>F11/'1'!D11</f>
        <v>0.11153586303033412</v>
      </c>
      <c r="I11" s="97">
        <f t="shared" si="0"/>
        <v>26057</v>
      </c>
    </row>
    <row r="12" spans="2:9" ht="24.75" customHeight="1" x14ac:dyDescent="0.45">
      <c r="B12" s="17">
        <v>2002</v>
      </c>
      <c r="C12" s="102">
        <v>38974</v>
      </c>
      <c r="D12" s="95">
        <v>2</v>
      </c>
      <c r="E12" s="96">
        <f>C12/'1'!C12</f>
        <v>0.14342333324746726</v>
      </c>
      <c r="F12" s="102">
        <v>13405</v>
      </c>
      <c r="G12" s="95">
        <v>2</v>
      </c>
      <c r="H12" s="96">
        <f>F12/'1'!D12</f>
        <v>0.11070369728051269</v>
      </c>
      <c r="I12" s="103">
        <f t="shared" si="0"/>
        <v>25569</v>
      </c>
    </row>
    <row r="13" spans="2:9" ht="24.75" customHeight="1" x14ac:dyDescent="0.45">
      <c r="B13" s="19">
        <v>2003</v>
      </c>
      <c r="C13" s="108">
        <v>49325</v>
      </c>
      <c r="D13" s="99">
        <v>2</v>
      </c>
      <c r="E13" s="100">
        <f>C13/'1'!C13</f>
        <v>0.14106399286171867</v>
      </c>
      <c r="F13" s="108">
        <v>16797</v>
      </c>
      <c r="G13" s="99">
        <v>2</v>
      </c>
      <c r="H13" s="100">
        <f>F13/'1'!D13</f>
        <v>0.10740387873982518</v>
      </c>
      <c r="I13" s="101">
        <f t="shared" si="0"/>
        <v>32528</v>
      </c>
    </row>
    <row r="14" spans="2:9" ht="24.75" customHeight="1" x14ac:dyDescent="0.45">
      <c r="B14" s="19">
        <v>2004</v>
      </c>
      <c r="C14" s="108">
        <v>67006</v>
      </c>
      <c r="D14" s="99">
        <v>2</v>
      </c>
      <c r="E14" s="100">
        <f>C14/'1'!C14</f>
        <v>0.1418143414371914</v>
      </c>
      <c r="F14" s="108">
        <v>17555</v>
      </c>
      <c r="G14" s="99">
        <v>2</v>
      </c>
      <c r="H14" s="100">
        <f>F14/'1'!D14</f>
        <v>9.8812894365047643E-2</v>
      </c>
      <c r="I14" s="101">
        <f t="shared" si="0"/>
        <v>49451</v>
      </c>
    </row>
    <row r="15" spans="2:9" ht="24.75" customHeight="1" x14ac:dyDescent="0.45">
      <c r="B15" s="19">
        <v>2005</v>
      </c>
      <c r="C15" s="108">
        <v>105580</v>
      </c>
      <c r="D15" s="99">
        <v>1</v>
      </c>
      <c r="E15" s="100">
        <f>C15/'1'!C15</f>
        <v>0.15591956806823953</v>
      </c>
      <c r="F15" s="108">
        <v>20093</v>
      </c>
      <c r="G15" s="99">
        <v>2</v>
      </c>
      <c r="H15" s="100">
        <f>F15/'1'!D15</f>
        <v>9.0109200170415044E-2</v>
      </c>
      <c r="I15" s="101">
        <f t="shared" si="0"/>
        <v>85487</v>
      </c>
    </row>
    <row r="16" spans="2:9" ht="24.75" customHeight="1" x14ac:dyDescent="0.45">
      <c r="B16" s="19">
        <v>2006</v>
      </c>
      <c r="C16" s="108">
        <v>130369</v>
      </c>
      <c r="D16" s="99">
        <v>1</v>
      </c>
      <c r="E16" s="100">
        <f>C16/'1'!C16</f>
        <v>0.16474481859228474</v>
      </c>
      <c r="F16" s="108">
        <v>21146</v>
      </c>
      <c r="G16" s="99">
        <v>4</v>
      </c>
      <c r="H16" s="100">
        <f>F16/'1'!D16</f>
        <v>8.0894560867935214E-2</v>
      </c>
      <c r="I16" s="101">
        <f t="shared" si="0"/>
        <v>109223</v>
      </c>
    </row>
    <row r="17" spans="2:9" ht="24.75" customHeight="1" x14ac:dyDescent="0.45">
      <c r="B17" s="19">
        <v>2007</v>
      </c>
      <c r="C17" s="108">
        <v>134007</v>
      </c>
      <c r="D17" s="99">
        <v>2</v>
      </c>
      <c r="E17" s="100">
        <f>C17/'1'!C17</f>
        <v>0.15325542112732915</v>
      </c>
      <c r="F17" s="108">
        <v>29563</v>
      </c>
      <c r="G17" s="99">
        <v>4</v>
      </c>
      <c r="H17" s="100">
        <f>F17/'1'!D17</f>
        <v>8.7441731146920332E-2</v>
      </c>
      <c r="I17" s="101">
        <f t="shared" si="0"/>
        <v>104444</v>
      </c>
    </row>
    <row r="18" spans="2:9" ht="24.75" customHeight="1" thickBot="1" x14ac:dyDescent="0.5">
      <c r="B18" s="24">
        <v>2008</v>
      </c>
      <c r="C18" s="109">
        <v>178823</v>
      </c>
      <c r="D18" s="110">
        <v>2</v>
      </c>
      <c r="E18" s="111">
        <f>C18/'1'!C18</f>
        <v>0.15212738263963207</v>
      </c>
      <c r="F18" s="109">
        <v>35251</v>
      </c>
      <c r="G18" s="110">
        <v>3</v>
      </c>
      <c r="H18" s="111">
        <f>F18/'1'!D18</f>
        <v>8.1646219018744512E-2</v>
      </c>
      <c r="I18" s="112">
        <f>C18-F18</f>
        <v>143572</v>
      </c>
    </row>
    <row r="19" spans="2:9" ht="10.5" customHeight="1" thickTop="1" thickBot="1" x14ac:dyDescent="0.6">
      <c r="B19" s="154"/>
      <c r="C19" s="154"/>
      <c r="D19" s="168"/>
      <c r="E19" s="169"/>
      <c r="F19" s="154"/>
      <c r="G19" s="170"/>
      <c r="H19" s="169"/>
      <c r="I19" s="171"/>
    </row>
    <row r="20" spans="2:9" s="31" customFormat="1" ht="24.75" customHeight="1" thickBot="1" x14ac:dyDescent="0.6">
      <c r="B20" s="441" t="s">
        <v>532</v>
      </c>
      <c r="C20" s="442"/>
      <c r="D20" s="443"/>
      <c r="E20" s="117" t="s">
        <v>3</v>
      </c>
      <c r="F20" s="441" t="s">
        <v>533</v>
      </c>
      <c r="G20" s="442"/>
      <c r="H20" s="443"/>
      <c r="I20" s="117" t="s">
        <v>3</v>
      </c>
    </row>
    <row r="21" spans="2:9" ht="24.75" customHeight="1" x14ac:dyDescent="0.45">
      <c r="B21" s="444" t="s">
        <v>63</v>
      </c>
      <c r="C21" s="511"/>
      <c r="D21" s="511"/>
      <c r="E21" s="155">
        <v>177476</v>
      </c>
      <c r="F21" s="453" t="s">
        <v>615</v>
      </c>
      <c r="G21" s="511"/>
      <c r="H21" s="511"/>
      <c r="I21" s="155">
        <v>5039</v>
      </c>
    </row>
    <row r="22" spans="2:9" ht="24.75" customHeight="1" x14ac:dyDescent="0.45">
      <c r="B22" s="447" t="s">
        <v>161</v>
      </c>
      <c r="C22" s="510"/>
      <c r="D22" s="510"/>
      <c r="E22" s="155">
        <v>666</v>
      </c>
      <c r="F22" s="451" t="s">
        <v>178</v>
      </c>
      <c r="G22" s="512"/>
      <c r="H22" s="510"/>
      <c r="I22" s="155">
        <v>4503</v>
      </c>
    </row>
    <row r="23" spans="2:9" ht="24.75" customHeight="1" x14ac:dyDescent="0.45">
      <c r="B23" s="447" t="s">
        <v>64</v>
      </c>
      <c r="C23" s="510"/>
      <c r="D23" s="510"/>
      <c r="E23" s="155">
        <v>141</v>
      </c>
      <c r="F23" s="447" t="s">
        <v>616</v>
      </c>
      <c r="G23" s="448"/>
      <c r="H23" s="518"/>
      <c r="I23" s="155">
        <v>1129</v>
      </c>
    </row>
    <row r="24" spans="2:9" ht="24.75" customHeight="1" x14ac:dyDescent="0.45">
      <c r="B24" s="447" t="s">
        <v>806</v>
      </c>
      <c r="C24" s="510"/>
      <c r="D24" s="510"/>
      <c r="E24" s="118">
        <v>28</v>
      </c>
      <c r="F24" s="451" t="s">
        <v>617</v>
      </c>
      <c r="G24" s="510"/>
      <c r="H24" s="510"/>
      <c r="I24" s="118">
        <v>1097</v>
      </c>
    </row>
    <row r="25" spans="2:9" ht="24.75" customHeight="1" thickBot="1" x14ac:dyDescent="0.5">
      <c r="B25" s="459" t="s">
        <v>618</v>
      </c>
      <c r="C25" s="471"/>
      <c r="D25" s="472"/>
      <c r="E25" s="119">
        <v>28</v>
      </c>
      <c r="F25" s="459" t="s">
        <v>727</v>
      </c>
      <c r="G25" s="471"/>
      <c r="H25" s="472"/>
      <c r="I25" s="119">
        <v>1042</v>
      </c>
    </row>
    <row r="26" spans="2:9" ht="24.75" customHeight="1" x14ac:dyDescent="0.55000000000000004">
      <c r="B26" s="170"/>
      <c r="C26" s="172"/>
      <c r="D26" s="172"/>
      <c r="E26" s="173"/>
      <c r="F26" s="170"/>
      <c r="G26" s="172"/>
      <c r="H26" s="172"/>
      <c r="I26" s="171"/>
    </row>
    <row r="27" spans="2:9" ht="24.75" customHeight="1" x14ac:dyDescent="0.55000000000000004">
      <c r="B27" s="508" t="s">
        <v>177</v>
      </c>
      <c r="C27" s="509"/>
      <c r="D27" s="509"/>
      <c r="E27" s="509"/>
      <c r="F27" s="509"/>
      <c r="G27" s="509"/>
      <c r="H27" s="509"/>
      <c r="I27" s="509"/>
    </row>
    <row r="28" spans="2:9" ht="24.75" customHeight="1" x14ac:dyDescent="0.55000000000000004">
      <c r="B28" s="31"/>
      <c r="C28" s="31"/>
      <c r="D28" s="31"/>
      <c r="E28" s="31"/>
      <c r="F28" s="31"/>
      <c r="G28" s="31"/>
      <c r="H28" s="31"/>
      <c r="I28" s="31"/>
    </row>
    <row r="29" spans="2:9" ht="24.75" customHeight="1" x14ac:dyDescent="0.45"/>
    <row r="30" spans="2:9" ht="24.75" customHeight="1" x14ac:dyDescent="0.45"/>
    <row r="31" spans="2:9" ht="24.75" customHeight="1" x14ac:dyDescent="0.45"/>
    <row r="32" spans="2:9" ht="24.75" customHeight="1" x14ac:dyDescent="0.45"/>
    <row r="33" spans="2:9" ht="24.75" customHeight="1" x14ac:dyDescent="0.45"/>
    <row r="34" spans="2:9" ht="24.75" customHeight="1" x14ac:dyDescent="0.45"/>
    <row r="35" spans="2:9" ht="24.75" customHeight="1" x14ac:dyDescent="0.55000000000000004">
      <c r="F35" s="125" t="s">
        <v>7</v>
      </c>
    </row>
    <row r="36" spans="2:9" ht="24.75" customHeight="1" x14ac:dyDescent="0.55000000000000004">
      <c r="F36" s="125" t="s">
        <v>7</v>
      </c>
    </row>
    <row r="37" spans="2:9" ht="24.75" customHeight="1" x14ac:dyDescent="0.55000000000000004">
      <c r="F37" s="125"/>
    </row>
    <row r="38" spans="2:9" ht="10.5" customHeight="1" x14ac:dyDescent="0.55000000000000004">
      <c r="F38" s="125" t="s">
        <v>7</v>
      </c>
    </row>
    <row r="39" spans="2:9" ht="10.5" customHeight="1" x14ac:dyDescent="0.45"/>
    <row r="40" spans="2:9" ht="24.75" customHeight="1" x14ac:dyDescent="0.45">
      <c r="B40" s="432" t="s">
        <v>179</v>
      </c>
      <c r="C40" s="433"/>
      <c r="D40" s="433"/>
      <c r="E40" s="433"/>
      <c r="F40" s="433"/>
      <c r="G40" s="433"/>
      <c r="H40" s="433"/>
      <c r="I40" s="433"/>
    </row>
    <row r="41" spans="2:9" ht="24.75" customHeight="1" x14ac:dyDescent="0.45">
      <c r="B41" s="434" t="s">
        <v>180</v>
      </c>
      <c r="C41" s="435"/>
      <c r="D41" s="435"/>
      <c r="E41" s="435"/>
      <c r="F41" s="435"/>
      <c r="G41" s="435"/>
      <c r="H41" s="435"/>
      <c r="I41" s="435"/>
    </row>
    <row r="42" spans="2:9" ht="24.75" customHeight="1" x14ac:dyDescent="0.45">
      <c r="B42" s="434" t="s">
        <v>531</v>
      </c>
      <c r="C42" s="435"/>
      <c r="D42" s="435"/>
      <c r="E42" s="435"/>
      <c r="F42" s="435"/>
      <c r="G42" s="435"/>
      <c r="H42" s="435"/>
      <c r="I42" s="435"/>
    </row>
    <row r="43" spans="2:9" ht="24.75" customHeight="1" thickBot="1" x14ac:dyDescent="0.6">
      <c r="B43" s="87" t="s">
        <v>0</v>
      </c>
      <c r="I43" s="13" t="s">
        <v>23</v>
      </c>
    </row>
    <row r="44" spans="2:9" ht="24.75" customHeight="1" thickTop="1" thickBot="1" x14ac:dyDescent="0.5">
      <c r="B44" s="14" t="s">
        <v>1</v>
      </c>
      <c r="C44" s="438" t="s">
        <v>15</v>
      </c>
      <c r="D44" s="513"/>
      <c r="E44" s="514"/>
      <c r="F44" s="438" t="s">
        <v>16</v>
      </c>
      <c r="G44" s="513"/>
      <c r="H44" s="514"/>
      <c r="I44" s="436" t="s">
        <v>2</v>
      </c>
    </row>
    <row r="45" spans="2:9" ht="24.75" customHeight="1" thickTop="1" x14ac:dyDescent="0.45">
      <c r="B45" s="454" t="s">
        <v>9</v>
      </c>
      <c r="C45" s="88" t="s">
        <v>3</v>
      </c>
      <c r="D45" s="89" t="s">
        <v>4</v>
      </c>
      <c r="E45" s="90" t="s">
        <v>5</v>
      </c>
      <c r="F45" s="88" t="s">
        <v>3</v>
      </c>
      <c r="G45" s="89" t="s">
        <v>4</v>
      </c>
      <c r="H45" s="90" t="s">
        <v>6</v>
      </c>
      <c r="I45" s="515"/>
    </row>
    <row r="46" spans="2:9" ht="24.75" customHeight="1" thickBot="1" x14ac:dyDescent="0.5">
      <c r="B46" s="516"/>
      <c r="C46" s="91" t="s">
        <v>10</v>
      </c>
      <c r="D46" s="92" t="s">
        <v>11</v>
      </c>
      <c r="E46" s="93" t="s">
        <v>12</v>
      </c>
      <c r="F46" s="91" t="s">
        <v>10</v>
      </c>
      <c r="G46" s="92" t="s">
        <v>11</v>
      </c>
      <c r="H46" s="93" t="s">
        <v>12</v>
      </c>
      <c r="I46" s="16" t="s">
        <v>13</v>
      </c>
    </row>
    <row r="47" spans="2:9" ht="24.75" customHeight="1" thickTop="1" x14ac:dyDescent="0.45">
      <c r="B47" s="17">
        <v>1999</v>
      </c>
      <c r="C47" s="94">
        <v>2352</v>
      </c>
      <c r="D47" s="95">
        <v>17</v>
      </c>
      <c r="E47" s="96">
        <f>C47/'1'!C9</f>
        <v>1.2373476989120599E-2</v>
      </c>
      <c r="F47" s="94">
        <v>3677</v>
      </c>
      <c r="G47" s="121">
        <v>8</v>
      </c>
      <c r="H47" s="96">
        <f>F47/'1'!D9</f>
        <v>3.5025719184606591E-2</v>
      </c>
      <c r="I47" s="97">
        <f t="shared" ref="I47:I55" si="1">C47-F47</f>
        <v>-1325</v>
      </c>
    </row>
    <row r="48" spans="2:9" ht="24.75" customHeight="1" x14ac:dyDescent="0.45">
      <c r="B48" s="19">
        <v>2000</v>
      </c>
      <c r="C48" s="98">
        <v>5630</v>
      </c>
      <c r="D48" s="99">
        <v>13</v>
      </c>
      <c r="E48" s="96">
        <f>C48/'1'!C10</f>
        <v>1.9376843467456883E-2</v>
      </c>
      <c r="F48" s="98">
        <v>4485</v>
      </c>
      <c r="G48" s="105">
        <v>7</v>
      </c>
      <c r="H48" s="96">
        <f>F48/'1'!D10</f>
        <v>3.960614623807842E-2</v>
      </c>
      <c r="I48" s="97">
        <f t="shared" si="1"/>
        <v>1145</v>
      </c>
    </row>
    <row r="49" spans="2:9" ht="24.75" customHeight="1" x14ac:dyDescent="0.45">
      <c r="B49" s="19">
        <v>2001</v>
      </c>
      <c r="C49" s="108">
        <v>8159</v>
      </c>
      <c r="D49" s="99">
        <v>7</v>
      </c>
      <c r="E49" s="96">
        <f>C49/'1'!C11</f>
        <v>3.2008881984166217E-2</v>
      </c>
      <c r="F49" s="108">
        <v>5403</v>
      </c>
      <c r="G49" s="99">
        <v>5</v>
      </c>
      <c r="H49" s="96">
        <f>F49/'1'!D11</f>
        <v>4.6206737306616723E-2</v>
      </c>
      <c r="I49" s="97">
        <f t="shared" si="1"/>
        <v>2756</v>
      </c>
    </row>
    <row r="50" spans="2:9" ht="24.75" customHeight="1" x14ac:dyDescent="0.45">
      <c r="B50" s="17">
        <v>2002</v>
      </c>
      <c r="C50" s="102">
        <v>10820</v>
      </c>
      <c r="D50" s="95">
        <v>6</v>
      </c>
      <c r="E50" s="96">
        <f>C50/'1'!C12</f>
        <v>3.9817326056796727E-2</v>
      </c>
      <c r="F50" s="102">
        <v>6441</v>
      </c>
      <c r="G50" s="95">
        <v>5</v>
      </c>
      <c r="H50" s="96">
        <f>F50/'1'!D12</f>
        <v>5.3192280058469391E-2</v>
      </c>
      <c r="I50" s="103">
        <f t="shared" si="1"/>
        <v>4379</v>
      </c>
    </row>
    <row r="51" spans="2:9" ht="24.75" customHeight="1" x14ac:dyDescent="0.45">
      <c r="B51" s="19">
        <v>2003</v>
      </c>
      <c r="C51" s="108">
        <v>15367</v>
      </c>
      <c r="D51" s="99">
        <v>6</v>
      </c>
      <c r="E51" s="100">
        <f>C51/'1'!C13</f>
        <v>4.3947904273817152E-2</v>
      </c>
      <c r="F51" s="108">
        <v>9211</v>
      </c>
      <c r="G51" s="99">
        <v>4</v>
      </c>
      <c r="H51" s="100">
        <f>F51/'1'!D13</f>
        <v>5.889725112058878E-2</v>
      </c>
      <c r="I51" s="101">
        <f t="shared" si="1"/>
        <v>6156</v>
      </c>
    </row>
    <row r="52" spans="2:9" ht="24.75" customHeight="1" x14ac:dyDescent="0.45">
      <c r="B52" s="19">
        <v>2004</v>
      </c>
      <c r="C52" s="108">
        <v>22787</v>
      </c>
      <c r="D52" s="99">
        <v>5</v>
      </c>
      <c r="E52" s="100">
        <f>C52/'1'!C14</f>
        <v>4.8227373643095844E-2</v>
      </c>
      <c r="F52" s="108">
        <v>11681</v>
      </c>
      <c r="G52" s="99">
        <v>4</v>
      </c>
      <c r="H52" s="100">
        <f>F52/'1'!D14</f>
        <v>6.5749553920713272E-2</v>
      </c>
      <c r="I52" s="101">
        <f t="shared" si="1"/>
        <v>11106</v>
      </c>
    </row>
    <row r="53" spans="2:9" ht="24.75" customHeight="1" x14ac:dyDescent="0.45">
      <c r="B53" s="19">
        <v>2005</v>
      </c>
      <c r="C53" s="108">
        <v>40519</v>
      </c>
      <c r="D53" s="99">
        <v>4</v>
      </c>
      <c r="E53" s="100">
        <f>C53/'1'!C15</f>
        <v>5.983808466146049E-2</v>
      </c>
      <c r="F53" s="108">
        <v>16521</v>
      </c>
      <c r="G53" s="99">
        <v>4</v>
      </c>
      <c r="H53" s="100">
        <f>F53/'1'!D15</f>
        <v>7.4090185438482406E-2</v>
      </c>
      <c r="I53" s="101">
        <f t="shared" si="1"/>
        <v>23998</v>
      </c>
    </row>
    <row r="54" spans="2:9" ht="24.75" customHeight="1" x14ac:dyDescent="0.45">
      <c r="B54" s="19">
        <v>2006</v>
      </c>
      <c r="C54" s="108">
        <v>49556</v>
      </c>
      <c r="D54" s="99">
        <v>4</v>
      </c>
      <c r="E54" s="100">
        <f>C54/'1'!C16</f>
        <v>6.2622971950074491E-2</v>
      </c>
      <c r="F54" s="108">
        <v>22391</v>
      </c>
      <c r="G54" s="99">
        <v>2</v>
      </c>
      <c r="H54" s="100">
        <f>F54/'1'!D16</f>
        <v>8.5657340035653895E-2</v>
      </c>
      <c r="I54" s="101">
        <f t="shared" si="1"/>
        <v>27165</v>
      </c>
    </row>
    <row r="55" spans="2:9" ht="24.75" customHeight="1" x14ac:dyDescent="0.45">
      <c r="B55" s="19">
        <v>2007</v>
      </c>
      <c r="C55" s="108">
        <v>59840</v>
      </c>
      <c r="D55" s="99">
        <v>5</v>
      </c>
      <c r="E55" s="100">
        <f>C55/'1'!C17</f>
        <v>6.8435263831436999E-2</v>
      </c>
      <c r="F55" s="108">
        <v>32664</v>
      </c>
      <c r="G55" s="99">
        <v>2</v>
      </c>
      <c r="H55" s="100">
        <f>F55/'1'!D17</f>
        <v>9.6613899339816858E-2</v>
      </c>
      <c r="I55" s="101">
        <f t="shared" si="1"/>
        <v>27176</v>
      </c>
    </row>
    <row r="56" spans="2:9" ht="24.75" customHeight="1" thickBot="1" x14ac:dyDescent="0.5">
      <c r="B56" s="24">
        <v>2008</v>
      </c>
      <c r="C56" s="109">
        <v>104954</v>
      </c>
      <c r="D56" s="110">
        <v>3</v>
      </c>
      <c r="E56" s="111">
        <f>C56/'1'!C18</f>
        <v>8.9285926964428206E-2</v>
      </c>
      <c r="F56" s="109">
        <v>47541</v>
      </c>
      <c r="G56" s="110">
        <v>2</v>
      </c>
      <c r="H56" s="111">
        <f>F56/'1'!D18</f>
        <v>0.11011156841990676</v>
      </c>
      <c r="I56" s="112">
        <f>C56-F56</f>
        <v>57413</v>
      </c>
    </row>
    <row r="57" spans="2:9" ht="10.5" customHeight="1" thickTop="1" thickBot="1" x14ac:dyDescent="0.6">
      <c r="B57" s="154"/>
      <c r="C57" s="127"/>
      <c r="D57" s="127"/>
      <c r="E57" s="127"/>
      <c r="F57" s="127"/>
      <c r="G57" s="127"/>
      <c r="H57" s="127"/>
      <c r="I57" s="127"/>
    </row>
    <row r="58" spans="2:9" s="31" customFormat="1" ht="24.75" customHeight="1" thickBot="1" x14ac:dyDescent="0.6">
      <c r="B58" s="441" t="s">
        <v>532</v>
      </c>
      <c r="C58" s="442"/>
      <c r="D58" s="443"/>
      <c r="E58" s="117" t="s">
        <v>3</v>
      </c>
      <c r="F58" s="441" t="s">
        <v>533</v>
      </c>
      <c r="G58" s="442"/>
      <c r="H58" s="443"/>
      <c r="I58" s="117" t="s">
        <v>3</v>
      </c>
    </row>
    <row r="59" spans="2:9" ht="24.75" customHeight="1" x14ac:dyDescent="0.45">
      <c r="B59" s="444" t="s">
        <v>63</v>
      </c>
      <c r="C59" s="511"/>
      <c r="D59" s="511"/>
      <c r="E59" s="155">
        <v>96947</v>
      </c>
      <c r="F59" s="453" t="s">
        <v>182</v>
      </c>
      <c r="G59" s="511"/>
      <c r="H59" s="511"/>
      <c r="I59" s="155">
        <v>2322</v>
      </c>
    </row>
    <row r="60" spans="2:9" ht="24.75" customHeight="1" x14ac:dyDescent="0.45">
      <c r="B60" s="447" t="s">
        <v>183</v>
      </c>
      <c r="C60" s="510"/>
      <c r="D60" s="510"/>
      <c r="E60" s="155">
        <v>2970</v>
      </c>
      <c r="F60" s="451" t="s">
        <v>184</v>
      </c>
      <c r="G60" s="512"/>
      <c r="H60" s="510"/>
      <c r="I60" s="155">
        <v>2199</v>
      </c>
    </row>
    <row r="61" spans="2:9" ht="24.75" customHeight="1" x14ac:dyDescent="0.45">
      <c r="B61" s="447" t="s">
        <v>154</v>
      </c>
      <c r="C61" s="510"/>
      <c r="D61" s="510"/>
      <c r="E61" s="155">
        <v>1117</v>
      </c>
      <c r="F61" s="451" t="s">
        <v>185</v>
      </c>
      <c r="G61" s="512"/>
      <c r="H61" s="510"/>
      <c r="I61" s="155">
        <v>806</v>
      </c>
    </row>
    <row r="62" spans="2:9" ht="24.75" customHeight="1" x14ac:dyDescent="0.45">
      <c r="B62" s="447" t="s">
        <v>149</v>
      </c>
      <c r="C62" s="510"/>
      <c r="D62" s="510"/>
      <c r="E62" s="118">
        <v>760</v>
      </c>
      <c r="F62" s="451" t="s">
        <v>186</v>
      </c>
      <c r="G62" s="510"/>
      <c r="H62" s="510"/>
      <c r="I62" s="118">
        <v>715</v>
      </c>
    </row>
    <row r="63" spans="2:9" ht="24.75" customHeight="1" thickBot="1" x14ac:dyDescent="0.5">
      <c r="B63" s="459" t="s">
        <v>556</v>
      </c>
      <c r="C63" s="471"/>
      <c r="D63" s="472"/>
      <c r="E63" s="119">
        <v>572</v>
      </c>
      <c r="F63" s="459" t="s">
        <v>619</v>
      </c>
      <c r="G63" s="471"/>
      <c r="H63" s="472"/>
      <c r="I63" s="119">
        <v>550</v>
      </c>
    </row>
    <row r="64" spans="2:9" ht="24.75" customHeight="1" x14ac:dyDescent="0.45">
      <c r="B64" s="446" t="s">
        <v>7</v>
      </c>
      <c r="C64" s="511"/>
      <c r="D64" s="511"/>
    </row>
    <row r="65" spans="2:9" ht="24.75" customHeight="1" x14ac:dyDescent="0.55000000000000004">
      <c r="B65" s="508" t="s">
        <v>181</v>
      </c>
      <c r="C65" s="509"/>
      <c r="D65" s="509"/>
      <c r="E65" s="509"/>
      <c r="F65" s="509"/>
      <c r="G65" s="509"/>
      <c r="H65" s="509"/>
      <c r="I65" s="509"/>
    </row>
    <row r="66" spans="2:9" ht="24.75" customHeight="1" x14ac:dyDescent="0.45"/>
    <row r="67" spans="2:9" ht="24.75" customHeight="1" x14ac:dyDescent="0.45"/>
    <row r="68" spans="2:9" ht="24.75" customHeight="1" x14ac:dyDescent="0.45"/>
    <row r="69" spans="2:9" ht="24.75" customHeight="1" x14ac:dyDescent="0.45"/>
    <row r="70" spans="2:9" ht="24.75" customHeight="1" x14ac:dyDescent="0.45"/>
    <row r="71" spans="2:9" ht="24.75" customHeight="1" x14ac:dyDescent="0.45"/>
    <row r="72" spans="2:9" ht="24.75" customHeight="1" x14ac:dyDescent="0.45"/>
    <row r="73" spans="2:9" ht="24.75" customHeight="1" x14ac:dyDescent="0.55000000000000004">
      <c r="F73" s="125" t="s">
        <v>7</v>
      </c>
    </row>
    <row r="74" spans="2:9" ht="24.75" customHeight="1" x14ac:dyDescent="0.55000000000000004">
      <c r="F74" s="125" t="s">
        <v>7</v>
      </c>
    </row>
    <row r="75" spans="2:9" ht="24.75" customHeight="1" x14ac:dyDescent="0.55000000000000004">
      <c r="F75" s="125"/>
    </row>
    <row r="76" spans="2:9" ht="10.5" customHeight="1" x14ac:dyDescent="0.55000000000000004">
      <c r="F76" s="125" t="s">
        <v>7</v>
      </c>
    </row>
    <row r="77" spans="2:9" ht="10.5" customHeight="1" x14ac:dyDescent="0.45"/>
    <row r="78" spans="2:9" ht="24.75" customHeight="1" x14ac:dyDescent="0.45">
      <c r="B78" s="432" t="s">
        <v>187</v>
      </c>
      <c r="C78" s="433"/>
      <c r="D78" s="433"/>
      <c r="E78" s="433"/>
      <c r="F78" s="433"/>
      <c r="G78" s="433"/>
      <c r="H78" s="433"/>
      <c r="I78" s="433"/>
    </row>
    <row r="79" spans="2:9" ht="24.75" customHeight="1" x14ac:dyDescent="0.45">
      <c r="B79" s="434" t="s">
        <v>188</v>
      </c>
      <c r="C79" s="435"/>
      <c r="D79" s="435"/>
      <c r="E79" s="435"/>
      <c r="F79" s="435"/>
      <c r="G79" s="435"/>
      <c r="H79" s="435"/>
      <c r="I79" s="435"/>
    </row>
    <row r="80" spans="2:9" ht="24.75" customHeight="1" x14ac:dyDescent="0.45">
      <c r="B80" s="434" t="s">
        <v>531</v>
      </c>
      <c r="C80" s="435"/>
      <c r="D80" s="435"/>
      <c r="E80" s="435"/>
      <c r="F80" s="435"/>
      <c r="G80" s="435"/>
      <c r="H80" s="435"/>
      <c r="I80" s="435"/>
    </row>
    <row r="81" spans="2:9" ht="24.75" customHeight="1" thickBot="1" x14ac:dyDescent="0.6">
      <c r="B81" s="87" t="s">
        <v>0</v>
      </c>
      <c r="I81" s="13" t="s">
        <v>23</v>
      </c>
    </row>
    <row r="82" spans="2:9" ht="24.75" customHeight="1" thickTop="1" thickBot="1" x14ac:dyDescent="0.5">
      <c r="B82" s="14" t="s">
        <v>1</v>
      </c>
      <c r="C82" s="438" t="s">
        <v>15</v>
      </c>
      <c r="D82" s="513"/>
      <c r="E82" s="514"/>
      <c r="F82" s="438" t="s">
        <v>16</v>
      </c>
      <c r="G82" s="513"/>
      <c r="H82" s="514"/>
      <c r="I82" s="436" t="s">
        <v>2</v>
      </c>
    </row>
    <row r="83" spans="2:9" ht="24.75" customHeight="1" thickTop="1" x14ac:dyDescent="0.45">
      <c r="B83" s="454" t="s">
        <v>9</v>
      </c>
      <c r="C83" s="88" t="s">
        <v>3</v>
      </c>
      <c r="D83" s="89" t="s">
        <v>4</v>
      </c>
      <c r="E83" s="90" t="s">
        <v>5</v>
      </c>
      <c r="F83" s="88" t="s">
        <v>3</v>
      </c>
      <c r="G83" s="89" t="s">
        <v>4</v>
      </c>
      <c r="H83" s="90" t="s">
        <v>6</v>
      </c>
      <c r="I83" s="515"/>
    </row>
    <row r="84" spans="2:9" ht="24.75" customHeight="1" thickBot="1" x14ac:dyDescent="0.5">
      <c r="B84" s="516"/>
      <c r="C84" s="91" t="s">
        <v>10</v>
      </c>
      <c r="D84" s="92" t="s">
        <v>11</v>
      </c>
      <c r="E84" s="93" t="s">
        <v>12</v>
      </c>
      <c r="F84" s="91" t="s">
        <v>10</v>
      </c>
      <c r="G84" s="92" t="s">
        <v>11</v>
      </c>
      <c r="H84" s="93" t="s">
        <v>12</v>
      </c>
      <c r="I84" s="16" t="s">
        <v>13</v>
      </c>
    </row>
    <row r="85" spans="2:9" ht="24.75" customHeight="1" thickTop="1" x14ac:dyDescent="0.45">
      <c r="B85" s="17">
        <v>1999</v>
      </c>
      <c r="C85" s="94">
        <v>20429</v>
      </c>
      <c r="D85" s="121">
        <v>3</v>
      </c>
      <c r="E85" s="96">
        <f>C85/'1'!C9</f>
        <v>0.10747353801477241</v>
      </c>
      <c r="F85" s="94">
        <v>3801</v>
      </c>
      <c r="G85" s="121">
        <v>7</v>
      </c>
      <c r="H85" s="96">
        <f>F85/'1'!D9</f>
        <v>3.6206896551724141E-2</v>
      </c>
      <c r="I85" s="97">
        <f t="shared" ref="I85:I93" si="2">C85-F85</f>
        <v>16628</v>
      </c>
    </row>
    <row r="86" spans="2:9" ht="24.75" customHeight="1" x14ac:dyDescent="0.45">
      <c r="B86" s="19">
        <v>2000</v>
      </c>
      <c r="C86" s="98">
        <v>31273</v>
      </c>
      <c r="D86" s="99">
        <v>3</v>
      </c>
      <c r="E86" s="96">
        <f>C86/'1'!C10</f>
        <v>0.10763268663548475</v>
      </c>
      <c r="F86" s="98">
        <v>3846</v>
      </c>
      <c r="G86" s="105">
        <v>8</v>
      </c>
      <c r="H86" s="96">
        <f>F86/'1'!D10</f>
        <v>3.3963263864358884E-2</v>
      </c>
      <c r="I86" s="97">
        <f t="shared" si="2"/>
        <v>27427</v>
      </c>
    </row>
    <row r="87" spans="2:9" ht="24.75" customHeight="1" x14ac:dyDescent="0.45">
      <c r="B87" s="19">
        <v>2001</v>
      </c>
      <c r="C87" s="98">
        <v>24621</v>
      </c>
      <c r="D87" s="99">
        <v>3</v>
      </c>
      <c r="E87" s="96">
        <f>C87/'1'!C11</f>
        <v>9.6591577807593629E-2</v>
      </c>
      <c r="F87" s="98">
        <v>3831</v>
      </c>
      <c r="G87" s="99">
        <v>9</v>
      </c>
      <c r="H87" s="96">
        <f>F87/'1'!D11</f>
        <v>3.276291146060497E-2</v>
      </c>
      <c r="I87" s="97">
        <f t="shared" si="2"/>
        <v>20790</v>
      </c>
    </row>
    <row r="88" spans="2:9" ht="24.75" customHeight="1" x14ac:dyDescent="0.45">
      <c r="B88" s="17">
        <v>2002</v>
      </c>
      <c r="C88" s="94">
        <v>25813</v>
      </c>
      <c r="D88" s="95">
        <v>3</v>
      </c>
      <c r="E88" s="96">
        <f>C88/'1'!C12</f>
        <v>9.4991186460637145E-2</v>
      </c>
      <c r="F88" s="94">
        <v>3989</v>
      </c>
      <c r="G88" s="95">
        <v>9</v>
      </c>
      <c r="H88" s="96">
        <f>F88/'1'!D12</f>
        <v>3.2942711559266327E-2</v>
      </c>
      <c r="I88" s="103">
        <f t="shared" si="2"/>
        <v>21824</v>
      </c>
    </row>
    <row r="89" spans="2:9" ht="24.75" customHeight="1" x14ac:dyDescent="0.45">
      <c r="B89" s="20">
        <v>2003</v>
      </c>
      <c r="C89" s="98">
        <v>31816</v>
      </c>
      <c r="D89" s="99">
        <v>3</v>
      </c>
      <c r="E89" s="100">
        <f>C89/'1'!C13</f>
        <v>9.0990207742289747E-2</v>
      </c>
      <c r="F89" s="98">
        <v>5897</v>
      </c>
      <c r="G89" s="99">
        <v>7</v>
      </c>
      <c r="H89" s="100">
        <f>F89/'1'!D13</f>
        <v>3.7706773407676912E-2</v>
      </c>
      <c r="I89" s="101">
        <f t="shared" si="2"/>
        <v>25919</v>
      </c>
    </row>
    <row r="90" spans="2:9" ht="24.75" customHeight="1" x14ac:dyDescent="0.45">
      <c r="B90" s="19">
        <v>2004</v>
      </c>
      <c r="C90" s="108">
        <v>40382</v>
      </c>
      <c r="D90" s="99">
        <v>3</v>
      </c>
      <c r="E90" s="100">
        <f>C90/'1'!C14</f>
        <v>8.5466178191753922E-2</v>
      </c>
      <c r="F90" s="108">
        <v>6688</v>
      </c>
      <c r="G90" s="99">
        <v>6</v>
      </c>
      <c r="H90" s="100">
        <f>F90/'1'!D14</f>
        <v>3.7645151666957484E-2</v>
      </c>
      <c r="I90" s="101">
        <f t="shared" si="2"/>
        <v>33694</v>
      </c>
    </row>
    <row r="91" spans="2:9" ht="24.75" customHeight="1" x14ac:dyDescent="0.45">
      <c r="B91" s="19">
        <v>2005</v>
      </c>
      <c r="C91" s="108">
        <v>57368</v>
      </c>
      <c r="D91" s="99">
        <v>3</v>
      </c>
      <c r="E91" s="100">
        <f>C91/'1'!C15</f>
        <v>8.4720532117245367E-2</v>
      </c>
      <c r="F91" s="108">
        <v>8138</v>
      </c>
      <c r="G91" s="99">
        <v>7</v>
      </c>
      <c r="H91" s="100">
        <f>F91/'1'!D15</f>
        <v>3.6495728412225037E-2</v>
      </c>
      <c r="I91" s="101">
        <f t="shared" si="2"/>
        <v>49230</v>
      </c>
    </row>
    <row r="92" spans="2:9" ht="24.75" customHeight="1" x14ac:dyDescent="0.45">
      <c r="B92" s="19">
        <v>2006</v>
      </c>
      <c r="C92" s="108">
        <v>72570</v>
      </c>
      <c r="D92" s="99">
        <v>3</v>
      </c>
      <c r="E92" s="100">
        <f>C92/'1'!C16</f>
        <v>9.1705324772316285E-2</v>
      </c>
      <c r="F92" s="108">
        <v>9900</v>
      </c>
      <c r="G92" s="99">
        <v>8</v>
      </c>
      <c r="H92" s="100">
        <f>F92/'1'!D16</f>
        <v>3.7872701815594371E-2</v>
      </c>
      <c r="I92" s="101">
        <f t="shared" si="2"/>
        <v>62670</v>
      </c>
    </row>
    <row r="93" spans="2:9" ht="24.75" customHeight="1" x14ac:dyDescent="0.45">
      <c r="B93" s="19">
        <v>2007</v>
      </c>
      <c r="C93" s="108">
        <v>73972</v>
      </c>
      <c r="D93" s="99">
        <v>3</v>
      </c>
      <c r="E93" s="100">
        <f>C93/'1'!C17</f>
        <v>8.4597147996976221E-2</v>
      </c>
      <c r="F93" s="108">
        <v>15162</v>
      </c>
      <c r="G93" s="99">
        <v>6</v>
      </c>
      <c r="H93" s="100">
        <f>F93/'1'!D17</f>
        <v>4.4846312202740116E-2</v>
      </c>
      <c r="I93" s="101">
        <f t="shared" si="2"/>
        <v>58810</v>
      </c>
    </row>
    <row r="94" spans="2:9" ht="24.75" customHeight="1" thickBot="1" x14ac:dyDescent="0.5">
      <c r="B94" s="24">
        <v>2008</v>
      </c>
      <c r="C94" s="109">
        <v>101621</v>
      </c>
      <c r="D94" s="110">
        <v>4</v>
      </c>
      <c r="E94" s="111">
        <f>C94/'1'!C18</f>
        <v>8.645049435040264E-2</v>
      </c>
      <c r="F94" s="109">
        <v>19218</v>
      </c>
      <c r="G94" s="110">
        <v>5</v>
      </c>
      <c r="H94" s="111">
        <f>F94/'1'!D18</f>
        <v>4.4511561008261667E-2</v>
      </c>
      <c r="I94" s="112">
        <f>C94-F94</f>
        <v>82403</v>
      </c>
    </row>
    <row r="95" spans="2:9" ht="10.5" customHeight="1" thickTop="1" thickBot="1" x14ac:dyDescent="0.6">
      <c r="B95" s="154"/>
      <c r="C95" s="127"/>
      <c r="D95" s="127"/>
      <c r="E95" s="127"/>
      <c r="F95" s="127"/>
      <c r="G95" s="127"/>
      <c r="H95" s="127"/>
      <c r="I95" s="127"/>
    </row>
    <row r="96" spans="2:9" s="31" customFormat="1" ht="24.75" customHeight="1" thickBot="1" x14ac:dyDescent="0.6">
      <c r="B96" s="441" t="s">
        <v>532</v>
      </c>
      <c r="C96" s="442"/>
      <c r="D96" s="443"/>
      <c r="E96" s="117" t="s">
        <v>3</v>
      </c>
      <c r="F96" s="441" t="s">
        <v>533</v>
      </c>
      <c r="G96" s="442"/>
      <c r="H96" s="443"/>
      <c r="I96" s="117" t="s">
        <v>3</v>
      </c>
    </row>
    <row r="97" spans="2:9" ht="24.75" customHeight="1" x14ac:dyDescent="0.45">
      <c r="B97" s="444" t="s">
        <v>63</v>
      </c>
      <c r="C97" s="511"/>
      <c r="D97" s="511"/>
      <c r="E97" s="155">
        <v>99074</v>
      </c>
      <c r="F97" s="453" t="s">
        <v>615</v>
      </c>
      <c r="G97" s="511"/>
      <c r="H97" s="511"/>
      <c r="I97" s="155">
        <v>1371</v>
      </c>
    </row>
    <row r="98" spans="2:9" ht="24.75" customHeight="1" x14ac:dyDescent="0.45">
      <c r="B98" s="447" t="s">
        <v>183</v>
      </c>
      <c r="C98" s="510"/>
      <c r="D98" s="510"/>
      <c r="E98" s="155">
        <v>1222</v>
      </c>
      <c r="F98" s="451" t="s">
        <v>190</v>
      </c>
      <c r="G98" s="512"/>
      <c r="H98" s="510"/>
      <c r="I98" s="155">
        <v>1031</v>
      </c>
    </row>
    <row r="99" spans="2:9" ht="24.75" customHeight="1" x14ac:dyDescent="0.45">
      <c r="B99" s="447" t="s">
        <v>154</v>
      </c>
      <c r="C99" s="510"/>
      <c r="D99" s="519"/>
      <c r="E99" s="155">
        <v>378</v>
      </c>
      <c r="F99" s="451" t="s">
        <v>845</v>
      </c>
      <c r="G99" s="512"/>
      <c r="H99" s="510"/>
      <c r="I99" s="155">
        <v>897</v>
      </c>
    </row>
    <row r="100" spans="2:9" ht="24.75" customHeight="1" x14ac:dyDescent="0.45">
      <c r="B100" s="447" t="s">
        <v>191</v>
      </c>
      <c r="C100" s="510"/>
      <c r="D100" s="510"/>
      <c r="E100" s="118">
        <v>272</v>
      </c>
      <c r="F100" s="451" t="s">
        <v>846</v>
      </c>
      <c r="G100" s="510"/>
      <c r="H100" s="510"/>
      <c r="I100" s="118">
        <v>653</v>
      </c>
    </row>
    <row r="101" spans="2:9" ht="24.75" customHeight="1" thickBot="1" x14ac:dyDescent="0.5">
      <c r="B101" s="459" t="s">
        <v>620</v>
      </c>
      <c r="C101" s="471"/>
      <c r="D101" s="472"/>
      <c r="E101" s="119">
        <v>104</v>
      </c>
      <c r="F101" s="459" t="s">
        <v>621</v>
      </c>
      <c r="G101" s="471"/>
      <c r="H101" s="472"/>
      <c r="I101" s="119">
        <v>523</v>
      </c>
    </row>
    <row r="102" spans="2:9" ht="24.75" customHeight="1" x14ac:dyDescent="0.45"/>
    <row r="103" spans="2:9" ht="24.75" customHeight="1" x14ac:dyDescent="0.55000000000000004">
      <c r="B103" s="508" t="s">
        <v>189</v>
      </c>
      <c r="C103" s="509"/>
      <c r="D103" s="509"/>
      <c r="E103" s="509"/>
      <c r="F103" s="509"/>
      <c r="G103" s="509"/>
      <c r="H103" s="509"/>
      <c r="I103" s="509"/>
    </row>
    <row r="104" spans="2:9" ht="24.75" customHeight="1" x14ac:dyDescent="0.45"/>
    <row r="105" spans="2:9" ht="24.75" customHeight="1" x14ac:dyDescent="0.45"/>
    <row r="106" spans="2:9" ht="24.75" customHeight="1" x14ac:dyDescent="0.45"/>
    <row r="107" spans="2:9" ht="24.75" customHeight="1" x14ac:dyDescent="0.45"/>
    <row r="108" spans="2:9" ht="24.75" customHeight="1" x14ac:dyDescent="0.45"/>
    <row r="109" spans="2:9" ht="24.75" customHeight="1" x14ac:dyDescent="0.45"/>
    <row r="110" spans="2:9" ht="24.75" customHeight="1" x14ac:dyDescent="0.45"/>
    <row r="111" spans="2:9" ht="24.75" customHeight="1" x14ac:dyDescent="0.55000000000000004">
      <c r="F111" s="125" t="s">
        <v>7</v>
      </c>
    </row>
    <row r="112" spans="2:9" ht="24.75" customHeight="1" x14ac:dyDescent="0.55000000000000004">
      <c r="F112" s="125">
        <v>8</v>
      </c>
    </row>
    <row r="113" spans="2:9" ht="24.75" customHeight="1" x14ac:dyDescent="0.55000000000000004">
      <c r="F113" s="125"/>
    </row>
    <row r="114" spans="2:9" ht="10.5" customHeight="1" x14ac:dyDescent="0.55000000000000004">
      <c r="F114" s="125" t="s">
        <v>7</v>
      </c>
    </row>
    <row r="115" spans="2:9" ht="10.5" customHeight="1" x14ac:dyDescent="0.45"/>
    <row r="116" spans="2:9" ht="24.75" customHeight="1" x14ac:dyDescent="0.45">
      <c r="B116" s="432" t="s">
        <v>193</v>
      </c>
      <c r="C116" s="433"/>
      <c r="D116" s="433"/>
      <c r="E116" s="433"/>
      <c r="F116" s="433"/>
      <c r="G116" s="433"/>
      <c r="H116" s="433"/>
      <c r="I116" s="433"/>
    </row>
    <row r="117" spans="2:9" ht="24.75" customHeight="1" x14ac:dyDescent="0.45">
      <c r="B117" s="434" t="s">
        <v>194</v>
      </c>
      <c r="C117" s="435"/>
      <c r="D117" s="435"/>
      <c r="E117" s="435"/>
      <c r="F117" s="435"/>
      <c r="G117" s="435"/>
      <c r="H117" s="435"/>
      <c r="I117" s="435"/>
    </row>
    <row r="118" spans="2:9" ht="24.75" customHeight="1" x14ac:dyDescent="0.45">
      <c r="B118" s="434" t="s">
        <v>531</v>
      </c>
      <c r="C118" s="435"/>
      <c r="D118" s="435"/>
      <c r="E118" s="435"/>
      <c r="F118" s="435"/>
      <c r="G118" s="435"/>
      <c r="H118" s="435"/>
      <c r="I118" s="435"/>
    </row>
    <row r="119" spans="2:9" ht="24.75" customHeight="1" thickBot="1" x14ac:dyDescent="0.6">
      <c r="B119" s="87" t="s">
        <v>0</v>
      </c>
      <c r="I119" s="13" t="s">
        <v>23</v>
      </c>
    </row>
    <row r="120" spans="2:9" ht="24.75" customHeight="1" thickTop="1" thickBot="1" x14ac:dyDescent="0.5">
      <c r="B120" s="14" t="s">
        <v>1</v>
      </c>
      <c r="C120" s="438" t="s">
        <v>15</v>
      </c>
      <c r="D120" s="513"/>
      <c r="E120" s="514"/>
      <c r="F120" s="438" t="s">
        <v>16</v>
      </c>
      <c r="G120" s="513"/>
      <c r="H120" s="514"/>
      <c r="I120" s="436" t="s">
        <v>2</v>
      </c>
    </row>
    <row r="121" spans="2:9" ht="24.75" customHeight="1" thickTop="1" x14ac:dyDescent="0.45">
      <c r="B121" s="454" t="s">
        <v>9</v>
      </c>
      <c r="C121" s="88" t="s">
        <v>3</v>
      </c>
      <c r="D121" s="89" t="s">
        <v>4</v>
      </c>
      <c r="E121" s="90" t="s">
        <v>5</v>
      </c>
      <c r="F121" s="88" t="s">
        <v>3</v>
      </c>
      <c r="G121" s="89" t="s">
        <v>4</v>
      </c>
      <c r="H121" s="90" t="s">
        <v>6</v>
      </c>
      <c r="I121" s="515"/>
    </row>
    <row r="122" spans="2:9" ht="24.75" customHeight="1" thickBot="1" x14ac:dyDescent="0.5">
      <c r="B122" s="516"/>
      <c r="C122" s="91" t="s">
        <v>10</v>
      </c>
      <c r="D122" s="92" t="s">
        <v>11</v>
      </c>
      <c r="E122" s="93" t="s">
        <v>12</v>
      </c>
      <c r="F122" s="91" t="s">
        <v>10</v>
      </c>
      <c r="G122" s="92" t="s">
        <v>11</v>
      </c>
      <c r="H122" s="93" t="s">
        <v>12</v>
      </c>
      <c r="I122" s="16" t="s">
        <v>13</v>
      </c>
    </row>
    <row r="123" spans="2:9" ht="24.75" customHeight="1" thickTop="1" x14ac:dyDescent="0.45">
      <c r="B123" s="17">
        <v>1999</v>
      </c>
      <c r="C123" s="94">
        <v>8175</v>
      </c>
      <c r="D123" s="95">
        <v>5</v>
      </c>
      <c r="E123" s="96">
        <f>C123/'1'!C9</f>
        <v>4.3007302034889838E-2</v>
      </c>
      <c r="F123" s="94">
        <v>2770</v>
      </c>
      <c r="G123" s="95">
        <v>10</v>
      </c>
      <c r="H123" s="96">
        <f>F123/'1'!D9</f>
        <v>2.6385978281577443E-2</v>
      </c>
      <c r="I123" s="97">
        <f t="shared" ref="I123:I131" si="3">C123-F123</f>
        <v>5405</v>
      </c>
    </row>
    <row r="124" spans="2:9" ht="24.75" customHeight="1" x14ac:dyDescent="0.45">
      <c r="B124" s="19">
        <v>2000</v>
      </c>
      <c r="C124" s="98">
        <v>12823</v>
      </c>
      <c r="D124" s="99">
        <v>5</v>
      </c>
      <c r="E124" s="96">
        <f>C124/'1'!C10</f>
        <v>4.4133084153321428E-2</v>
      </c>
      <c r="F124" s="98">
        <v>3132</v>
      </c>
      <c r="G124" s="99">
        <v>10</v>
      </c>
      <c r="H124" s="96">
        <f>F124/'1'!D10</f>
        <v>2.765807135287884E-2</v>
      </c>
      <c r="I124" s="97">
        <f t="shared" si="3"/>
        <v>9691</v>
      </c>
    </row>
    <row r="125" spans="2:9" ht="24.75" customHeight="1" x14ac:dyDescent="0.45">
      <c r="B125" s="19">
        <v>2001</v>
      </c>
      <c r="C125" s="98">
        <v>12336</v>
      </c>
      <c r="D125" s="99">
        <v>5</v>
      </c>
      <c r="E125" s="96">
        <f>C125/'1'!C11</f>
        <v>4.8395828919803215E-2</v>
      </c>
      <c r="F125" s="98">
        <v>2811</v>
      </c>
      <c r="G125" s="99">
        <v>11</v>
      </c>
      <c r="H125" s="96">
        <f>F125/'1'!D11</f>
        <v>2.4039818354414141E-2</v>
      </c>
      <c r="I125" s="97">
        <f t="shared" si="3"/>
        <v>9525</v>
      </c>
    </row>
    <row r="126" spans="2:9" ht="24.75" customHeight="1" x14ac:dyDescent="0.45">
      <c r="B126" s="17">
        <v>2002</v>
      </c>
      <c r="C126" s="94">
        <v>14742</v>
      </c>
      <c r="D126" s="95">
        <v>4</v>
      </c>
      <c r="E126" s="96">
        <f>C126/'1'!C12</f>
        <v>5.4250186758715103E-2</v>
      </c>
      <c r="F126" s="94">
        <v>3307</v>
      </c>
      <c r="G126" s="95">
        <v>10</v>
      </c>
      <c r="H126" s="96">
        <f>F126/'1'!D12</f>
        <v>2.7310490630858296E-2</v>
      </c>
      <c r="I126" s="103">
        <f t="shared" si="3"/>
        <v>11435</v>
      </c>
    </row>
    <row r="127" spans="2:9" ht="24.75" customHeight="1" x14ac:dyDescent="0.45">
      <c r="B127" s="20">
        <v>2003</v>
      </c>
      <c r="C127" s="98">
        <v>20804</v>
      </c>
      <c r="D127" s="99">
        <v>4</v>
      </c>
      <c r="E127" s="100">
        <f>C127/'1'!C13</f>
        <v>5.9497117232543244E-2</v>
      </c>
      <c r="F127" s="98">
        <v>4589</v>
      </c>
      <c r="G127" s="99">
        <v>9</v>
      </c>
      <c r="H127" s="100">
        <f>F127/'1'!D13</f>
        <v>2.9343120767819121E-2</v>
      </c>
      <c r="I127" s="101">
        <f t="shared" si="3"/>
        <v>16215</v>
      </c>
    </row>
    <row r="128" spans="2:9" ht="24.75" customHeight="1" x14ac:dyDescent="0.45">
      <c r="B128" s="19">
        <v>2004</v>
      </c>
      <c r="C128" s="108">
        <v>27625</v>
      </c>
      <c r="D128" s="99">
        <v>4</v>
      </c>
      <c r="E128" s="100">
        <f>C128/'1'!C14</f>
        <v>5.846672211745832E-2</v>
      </c>
      <c r="F128" s="108">
        <v>5622</v>
      </c>
      <c r="G128" s="99">
        <v>10</v>
      </c>
      <c r="H128" s="100">
        <f>F128/'1'!D14</f>
        <v>3.1644892743964564E-2</v>
      </c>
      <c r="I128" s="101">
        <f t="shared" si="3"/>
        <v>22003</v>
      </c>
    </row>
    <row r="129" spans="2:9" ht="24.75" customHeight="1" x14ac:dyDescent="0.45">
      <c r="B129" s="19">
        <v>2005</v>
      </c>
      <c r="C129" s="108">
        <v>40237</v>
      </c>
      <c r="D129" s="99">
        <v>5</v>
      </c>
      <c r="E129" s="100">
        <f>C129/'1'!C15</f>
        <v>5.9421629668135578E-2</v>
      </c>
      <c r="F129" s="108">
        <v>6884</v>
      </c>
      <c r="G129" s="99">
        <v>9</v>
      </c>
      <c r="H129" s="100">
        <f>F129/'1'!D15</f>
        <v>3.0872031751014641E-2</v>
      </c>
      <c r="I129" s="101">
        <f t="shared" si="3"/>
        <v>33353</v>
      </c>
    </row>
    <row r="130" spans="2:9" ht="24.75" customHeight="1" x14ac:dyDescent="0.45">
      <c r="B130" s="19">
        <v>2006</v>
      </c>
      <c r="C130" s="108">
        <v>48520</v>
      </c>
      <c r="D130" s="99">
        <v>5</v>
      </c>
      <c r="E130" s="100">
        <f>C130/'1'!C16</f>
        <v>6.1313798511131133E-2</v>
      </c>
      <c r="F130" s="108">
        <v>9864</v>
      </c>
      <c r="G130" s="99">
        <v>9</v>
      </c>
      <c r="H130" s="100">
        <f>F130/'1'!D16</f>
        <v>3.77349828999013E-2</v>
      </c>
      <c r="I130" s="101">
        <f t="shared" si="3"/>
        <v>38656</v>
      </c>
    </row>
    <row r="131" spans="2:9" ht="24.75" customHeight="1" x14ac:dyDescent="0.45">
      <c r="B131" s="19">
        <v>2007</v>
      </c>
      <c r="C131" s="108">
        <v>64120</v>
      </c>
      <c r="D131" s="99">
        <v>4</v>
      </c>
      <c r="E131" s="100">
        <f>C131/'1'!C17</f>
        <v>7.333003203328442E-2</v>
      </c>
      <c r="F131" s="108">
        <v>11529</v>
      </c>
      <c r="G131" s="99">
        <v>8</v>
      </c>
      <c r="H131" s="100">
        <f>F131/'1'!D17</f>
        <v>3.4100589195712357E-2</v>
      </c>
      <c r="I131" s="101">
        <f t="shared" si="3"/>
        <v>52591</v>
      </c>
    </row>
    <row r="132" spans="2:9" ht="24.75" customHeight="1" thickBot="1" x14ac:dyDescent="0.5">
      <c r="B132" s="24">
        <v>2008</v>
      </c>
      <c r="C132" s="109">
        <v>85295</v>
      </c>
      <c r="D132" s="110">
        <v>5</v>
      </c>
      <c r="E132" s="111">
        <f>C132/'1'!C18</f>
        <v>7.2561723616354823E-2</v>
      </c>
      <c r="F132" s="109">
        <v>18012</v>
      </c>
      <c r="G132" s="110">
        <v>6</v>
      </c>
      <c r="H132" s="111">
        <f>F132/'1'!D18</f>
        <v>4.1718297267187489E-2</v>
      </c>
      <c r="I132" s="112">
        <f>C132-F132</f>
        <v>67283</v>
      </c>
    </row>
    <row r="133" spans="2:9" ht="10.5" customHeight="1" thickTop="1" thickBot="1" x14ac:dyDescent="0.6">
      <c r="B133" s="154"/>
      <c r="C133" s="127"/>
      <c r="D133" s="127"/>
      <c r="E133" s="127"/>
      <c r="F133" s="127"/>
      <c r="G133" s="127"/>
      <c r="H133" s="127"/>
      <c r="I133" s="127"/>
    </row>
    <row r="134" spans="2:9" s="31" customFormat="1" ht="24.75" customHeight="1" thickBot="1" x14ac:dyDescent="0.6">
      <c r="B134" s="441" t="s">
        <v>532</v>
      </c>
      <c r="C134" s="442"/>
      <c r="D134" s="443"/>
      <c r="E134" s="117" t="s">
        <v>3</v>
      </c>
      <c r="F134" s="441" t="s">
        <v>533</v>
      </c>
      <c r="G134" s="442"/>
      <c r="H134" s="443"/>
      <c r="I134" s="117" t="s">
        <v>3</v>
      </c>
    </row>
    <row r="135" spans="2:9" ht="24.75" customHeight="1" x14ac:dyDescent="0.45">
      <c r="B135" s="444" t="s">
        <v>63</v>
      </c>
      <c r="C135" s="511"/>
      <c r="D135" s="511"/>
      <c r="E135" s="155">
        <v>80231</v>
      </c>
      <c r="F135" s="453" t="s">
        <v>597</v>
      </c>
      <c r="G135" s="511"/>
      <c r="H135" s="511"/>
      <c r="I135" s="155">
        <v>4032</v>
      </c>
    </row>
    <row r="136" spans="2:9" ht="24.75" customHeight="1" x14ac:dyDescent="0.45">
      <c r="B136" s="447" t="s">
        <v>146</v>
      </c>
      <c r="C136" s="510"/>
      <c r="D136" s="510"/>
      <c r="E136" s="155">
        <v>945</v>
      </c>
      <c r="F136" s="451" t="s">
        <v>169</v>
      </c>
      <c r="G136" s="510"/>
      <c r="H136" s="510"/>
      <c r="I136" s="155">
        <v>1284</v>
      </c>
    </row>
    <row r="137" spans="2:9" ht="24.75" customHeight="1" x14ac:dyDescent="0.45">
      <c r="B137" s="447" t="s">
        <v>196</v>
      </c>
      <c r="C137" s="510"/>
      <c r="D137" s="510"/>
      <c r="E137" s="155">
        <v>534</v>
      </c>
      <c r="F137" s="447" t="s">
        <v>600</v>
      </c>
      <c r="G137" s="510"/>
      <c r="H137" s="510"/>
      <c r="I137" s="155">
        <v>707</v>
      </c>
    </row>
    <row r="138" spans="2:9" ht="24.75" customHeight="1" x14ac:dyDescent="0.45">
      <c r="B138" s="447" t="s">
        <v>622</v>
      </c>
      <c r="C138" s="448"/>
      <c r="D138" s="518"/>
      <c r="E138" s="118">
        <v>475</v>
      </c>
      <c r="F138" s="447" t="s">
        <v>314</v>
      </c>
      <c r="G138" s="510"/>
      <c r="H138" s="510"/>
      <c r="I138" s="118">
        <v>582</v>
      </c>
    </row>
    <row r="139" spans="2:9" ht="24.75" customHeight="1" thickBot="1" x14ac:dyDescent="0.5">
      <c r="B139" s="459" t="s">
        <v>108</v>
      </c>
      <c r="C139" s="460"/>
      <c r="D139" s="461"/>
      <c r="E139" s="119">
        <v>266</v>
      </c>
      <c r="F139" s="459" t="s">
        <v>623</v>
      </c>
      <c r="G139" s="460"/>
      <c r="H139" s="461"/>
      <c r="I139" s="119">
        <v>462</v>
      </c>
    </row>
    <row r="140" spans="2:9" ht="24.75" customHeight="1" x14ac:dyDescent="0.45"/>
    <row r="141" spans="2:9" ht="24.75" customHeight="1" x14ac:dyDescent="0.55000000000000004">
      <c r="B141" s="508" t="s">
        <v>195</v>
      </c>
      <c r="C141" s="509"/>
      <c r="D141" s="509"/>
      <c r="E141" s="509"/>
      <c r="F141" s="509"/>
      <c r="G141" s="509"/>
      <c r="H141" s="509"/>
      <c r="I141" s="509"/>
    </row>
    <row r="142" spans="2:9" ht="24.75" customHeight="1" x14ac:dyDescent="0.45"/>
    <row r="143" spans="2:9" ht="24.75" customHeight="1" x14ac:dyDescent="0.45"/>
    <row r="144" spans="2:9" ht="24.75" customHeight="1" x14ac:dyDescent="0.45"/>
    <row r="145" spans="2:9" ht="24.75" customHeight="1" x14ac:dyDescent="0.45"/>
    <row r="146" spans="2:9" ht="24.75" customHeight="1" x14ac:dyDescent="0.45"/>
    <row r="147" spans="2:9" ht="24.75" customHeight="1" x14ac:dyDescent="0.45"/>
    <row r="148" spans="2:9" ht="24.75" customHeight="1" x14ac:dyDescent="0.55000000000000004">
      <c r="F148" s="125" t="s">
        <v>7</v>
      </c>
    </row>
    <row r="149" spans="2:9" ht="24.75" customHeight="1" x14ac:dyDescent="0.55000000000000004">
      <c r="F149" s="125">
        <v>8</v>
      </c>
    </row>
    <row r="150" spans="2:9" ht="24.75" customHeight="1" x14ac:dyDescent="0.55000000000000004">
      <c r="F150" s="125"/>
    </row>
    <row r="151" spans="2:9" ht="24.75" customHeight="1" x14ac:dyDescent="0.55000000000000004">
      <c r="F151" s="125" t="s">
        <v>7</v>
      </c>
    </row>
    <row r="152" spans="2:9" ht="10.5" customHeight="1" x14ac:dyDescent="0.55000000000000004">
      <c r="F152" s="125"/>
    </row>
    <row r="153" spans="2:9" ht="10.5" customHeight="1" x14ac:dyDescent="0.55000000000000004">
      <c r="F153" s="125"/>
    </row>
    <row r="154" spans="2:9" ht="24.75" customHeight="1" x14ac:dyDescent="0.45">
      <c r="B154" s="432" t="s">
        <v>728</v>
      </c>
      <c r="C154" s="433"/>
      <c r="D154" s="433"/>
      <c r="E154" s="433"/>
      <c r="F154" s="433"/>
      <c r="G154" s="433"/>
      <c r="H154" s="433"/>
      <c r="I154" s="433"/>
    </row>
    <row r="155" spans="2:9" ht="24.75" customHeight="1" x14ac:dyDescent="0.45">
      <c r="B155" s="434" t="s">
        <v>202</v>
      </c>
      <c r="C155" s="435"/>
      <c r="D155" s="435"/>
      <c r="E155" s="435"/>
      <c r="F155" s="435"/>
      <c r="G155" s="435"/>
      <c r="H155" s="435"/>
      <c r="I155" s="435"/>
    </row>
    <row r="156" spans="2:9" ht="24.75" customHeight="1" x14ac:dyDescent="0.45">
      <c r="B156" s="434" t="s">
        <v>531</v>
      </c>
      <c r="C156" s="435"/>
      <c r="D156" s="435"/>
      <c r="E156" s="435"/>
      <c r="F156" s="435"/>
      <c r="G156" s="435"/>
      <c r="H156" s="435"/>
      <c r="I156" s="435"/>
    </row>
    <row r="157" spans="2:9" ht="24.75" customHeight="1" thickBot="1" x14ac:dyDescent="0.6">
      <c r="B157" s="87" t="s">
        <v>0</v>
      </c>
      <c r="I157" s="13" t="s">
        <v>23</v>
      </c>
    </row>
    <row r="158" spans="2:9" ht="24.75" customHeight="1" thickTop="1" thickBot="1" x14ac:dyDescent="0.5">
      <c r="B158" s="14" t="s">
        <v>1</v>
      </c>
      <c r="C158" s="438" t="s">
        <v>15</v>
      </c>
      <c r="D158" s="513"/>
      <c r="E158" s="514"/>
      <c r="F158" s="438" t="s">
        <v>16</v>
      </c>
      <c r="G158" s="513"/>
      <c r="H158" s="514"/>
      <c r="I158" s="436" t="s">
        <v>2</v>
      </c>
    </row>
    <row r="159" spans="2:9" ht="24.75" customHeight="1" thickTop="1" x14ac:dyDescent="0.45">
      <c r="B159" s="454" t="s">
        <v>9</v>
      </c>
      <c r="C159" s="88" t="s">
        <v>3</v>
      </c>
      <c r="D159" s="89" t="s">
        <v>4</v>
      </c>
      <c r="E159" s="90" t="s">
        <v>5</v>
      </c>
      <c r="F159" s="88" t="s">
        <v>3</v>
      </c>
      <c r="G159" s="89" t="s">
        <v>4</v>
      </c>
      <c r="H159" s="90" t="s">
        <v>6</v>
      </c>
      <c r="I159" s="515"/>
    </row>
    <row r="160" spans="2:9" ht="24.75" customHeight="1" thickBot="1" x14ac:dyDescent="0.5">
      <c r="B160" s="516"/>
      <c r="C160" s="91" t="s">
        <v>10</v>
      </c>
      <c r="D160" s="92" t="s">
        <v>11</v>
      </c>
      <c r="E160" s="93" t="s">
        <v>12</v>
      </c>
      <c r="F160" s="91" t="s">
        <v>10</v>
      </c>
      <c r="G160" s="92" t="s">
        <v>11</v>
      </c>
      <c r="H160" s="93" t="s">
        <v>12</v>
      </c>
      <c r="I160" s="16" t="s">
        <v>13</v>
      </c>
    </row>
    <row r="161" spans="2:9" ht="24.75" customHeight="1" thickTop="1" x14ac:dyDescent="0.45">
      <c r="B161" s="17">
        <v>1999</v>
      </c>
      <c r="C161" s="94">
        <v>4185</v>
      </c>
      <c r="D161" s="121">
        <v>11</v>
      </c>
      <c r="E161" s="96">
        <f>C161/'1'!C9</f>
        <v>2.2016582142631677E-2</v>
      </c>
      <c r="F161" s="94">
        <v>1258</v>
      </c>
      <c r="G161" s="95">
        <v>22</v>
      </c>
      <c r="H161" s="96">
        <f>F161/'1'!D9</f>
        <v>1.1983234901886073E-2</v>
      </c>
      <c r="I161" s="97">
        <f t="shared" ref="I161:I169" si="4">C161-F161</f>
        <v>2927</v>
      </c>
    </row>
    <row r="162" spans="2:9" ht="24.75" customHeight="1" x14ac:dyDescent="0.45">
      <c r="B162" s="19">
        <v>2000</v>
      </c>
      <c r="C162" s="98">
        <v>7742</v>
      </c>
      <c r="D162" s="99">
        <v>8</v>
      </c>
      <c r="E162" s="96">
        <f>C162/'1'!C10</f>
        <v>2.6645741052406961E-2</v>
      </c>
      <c r="F162" s="98">
        <v>1158</v>
      </c>
      <c r="G162" s="99">
        <v>19</v>
      </c>
      <c r="H162" s="96">
        <f>F162/'1'!D10</f>
        <v>1.0226068527022254E-2</v>
      </c>
      <c r="I162" s="97">
        <f t="shared" si="4"/>
        <v>6584</v>
      </c>
    </row>
    <row r="163" spans="2:9" ht="24.75" customHeight="1" x14ac:dyDescent="0.45">
      <c r="B163" s="19">
        <v>2001</v>
      </c>
      <c r="C163" s="98">
        <v>8472</v>
      </c>
      <c r="D163" s="99">
        <v>6</v>
      </c>
      <c r="E163" s="96">
        <f>C163/'1'!C11</f>
        <v>3.3236824141421276E-2</v>
      </c>
      <c r="F163" s="98">
        <v>1178</v>
      </c>
      <c r="G163" s="99">
        <v>21</v>
      </c>
      <c r="H163" s="96">
        <f>F163/'1'!D11</f>
        <v>1.0074317332443921E-2</v>
      </c>
      <c r="I163" s="97">
        <f t="shared" si="4"/>
        <v>7294</v>
      </c>
    </row>
    <row r="164" spans="2:9" ht="24.75" customHeight="1" x14ac:dyDescent="0.45">
      <c r="B164" s="17">
        <v>2002</v>
      </c>
      <c r="C164" s="94">
        <v>7674</v>
      </c>
      <c r="D164" s="95">
        <v>8</v>
      </c>
      <c r="E164" s="96">
        <f>C164/'1'!C12</f>
        <v>2.8240125707935129E-2</v>
      </c>
      <c r="F164" s="94">
        <v>1160</v>
      </c>
      <c r="G164" s="95">
        <v>24</v>
      </c>
      <c r="H164" s="96">
        <f>F164/'1'!D12</f>
        <v>9.5797306113684973E-3</v>
      </c>
      <c r="I164" s="103">
        <f t="shared" si="4"/>
        <v>6514</v>
      </c>
    </row>
    <row r="165" spans="2:9" ht="24.75" customHeight="1" x14ac:dyDescent="0.45">
      <c r="B165" s="20">
        <v>2003</v>
      </c>
      <c r="C165" s="98">
        <v>12279</v>
      </c>
      <c r="D165" s="99">
        <v>7</v>
      </c>
      <c r="E165" s="100">
        <f>C165/'1'!C13</f>
        <v>3.5116569049144321E-2</v>
      </c>
      <c r="F165" s="98">
        <v>1476</v>
      </c>
      <c r="G165" s="99">
        <v>24</v>
      </c>
      <c r="H165" s="100">
        <f>F165/'1'!D13</f>
        <v>9.4378832541514544E-3</v>
      </c>
      <c r="I165" s="101">
        <f t="shared" si="4"/>
        <v>10803</v>
      </c>
    </row>
    <row r="166" spans="2:9" ht="24.75" customHeight="1" x14ac:dyDescent="0.45">
      <c r="B166" s="19">
        <v>2004</v>
      </c>
      <c r="C166" s="108">
        <v>15396</v>
      </c>
      <c r="D166" s="99">
        <v>8</v>
      </c>
      <c r="E166" s="100">
        <f>C166/'1'!C14</f>
        <v>3.2584747645986907E-2</v>
      </c>
      <c r="F166" s="108">
        <v>1615</v>
      </c>
      <c r="G166" s="99">
        <v>24</v>
      </c>
      <c r="H166" s="100">
        <f>F166/'1'!D14</f>
        <v>9.090448555941438E-3</v>
      </c>
      <c r="I166" s="101">
        <f t="shared" si="4"/>
        <v>13781</v>
      </c>
    </row>
    <row r="167" spans="2:9" ht="24.75" customHeight="1" x14ac:dyDescent="0.45">
      <c r="B167" s="19">
        <v>2005</v>
      </c>
      <c r="C167" s="108">
        <v>24366</v>
      </c>
      <c r="D167" s="99">
        <v>7</v>
      </c>
      <c r="E167" s="100">
        <f>C167/'1'!C15</f>
        <v>3.5983483572179627E-2</v>
      </c>
      <c r="F167" s="108">
        <v>1943</v>
      </c>
      <c r="G167" s="99">
        <v>26</v>
      </c>
      <c r="H167" s="100">
        <f>F167/'1'!D15</f>
        <v>8.7135906002645917E-3</v>
      </c>
      <c r="I167" s="101">
        <f t="shared" si="4"/>
        <v>22423</v>
      </c>
    </row>
    <row r="168" spans="2:9" ht="24.75" customHeight="1" x14ac:dyDescent="0.45">
      <c r="B168" s="19">
        <v>2006</v>
      </c>
      <c r="C168" s="108">
        <v>29044</v>
      </c>
      <c r="D168" s="99">
        <v>7</v>
      </c>
      <c r="E168" s="100">
        <f>C168/'1'!C16</f>
        <v>3.6702348803736455E-2</v>
      </c>
      <c r="F168" s="108">
        <v>1992</v>
      </c>
      <c r="G168" s="99">
        <v>32</v>
      </c>
      <c r="H168" s="100">
        <f>F168/'1'!D16</f>
        <v>7.6204466683498975E-3</v>
      </c>
      <c r="I168" s="101">
        <f t="shared" si="4"/>
        <v>27052</v>
      </c>
    </row>
    <row r="169" spans="2:9" ht="24.75" customHeight="1" x14ac:dyDescent="0.45">
      <c r="B169" s="19">
        <v>2007</v>
      </c>
      <c r="C169" s="108">
        <v>32605</v>
      </c>
      <c r="D169" s="99">
        <v>7</v>
      </c>
      <c r="E169" s="100">
        <f>C169/'1'!C17</f>
        <v>3.7288298416176521E-2</v>
      </c>
      <c r="F169" s="108">
        <v>2717</v>
      </c>
      <c r="G169" s="99">
        <v>30</v>
      </c>
      <c r="H169" s="100">
        <f>F169/'1'!D17</f>
        <v>8.0363692293130787E-3</v>
      </c>
      <c r="I169" s="101">
        <f t="shared" si="4"/>
        <v>29888</v>
      </c>
    </row>
    <row r="170" spans="2:9" ht="24.75" customHeight="1" thickBot="1" x14ac:dyDescent="0.5">
      <c r="B170" s="24">
        <v>2008</v>
      </c>
      <c r="C170" s="109">
        <v>46165</v>
      </c>
      <c r="D170" s="110">
        <v>6</v>
      </c>
      <c r="E170" s="111">
        <f>C170/'1'!C18</f>
        <v>3.9273251313078378E-2</v>
      </c>
      <c r="F170" s="109">
        <v>3778</v>
      </c>
      <c r="G170" s="110">
        <v>29</v>
      </c>
      <c r="H170" s="111">
        <f>F170/'1'!D18</f>
        <v>8.7503734774280664E-3</v>
      </c>
      <c r="I170" s="112">
        <f>C170-F170</f>
        <v>42387</v>
      </c>
    </row>
    <row r="171" spans="2:9" ht="10.5" customHeight="1" thickTop="1" thickBot="1" x14ac:dyDescent="0.5">
      <c r="B171" s="174"/>
      <c r="C171" s="174"/>
      <c r="D171" s="174"/>
      <c r="E171" s="175"/>
      <c r="F171" s="174"/>
      <c r="G171" s="174"/>
      <c r="H171" s="175"/>
      <c r="I171" s="116"/>
    </row>
    <row r="172" spans="2:9" s="31" customFormat="1" ht="24.75" customHeight="1" thickBot="1" x14ac:dyDescent="0.6">
      <c r="B172" s="441" t="s">
        <v>532</v>
      </c>
      <c r="C172" s="442"/>
      <c r="D172" s="443"/>
      <c r="E172" s="117" t="s">
        <v>3</v>
      </c>
      <c r="F172" s="441" t="s">
        <v>533</v>
      </c>
      <c r="G172" s="442"/>
      <c r="H172" s="443"/>
      <c r="I172" s="117" t="s">
        <v>3</v>
      </c>
    </row>
    <row r="173" spans="2:9" ht="24.75" customHeight="1" x14ac:dyDescent="0.45">
      <c r="B173" s="444" t="s">
        <v>63</v>
      </c>
      <c r="C173" s="511"/>
      <c r="D173" s="511"/>
      <c r="E173" s="155">
        <v>44453</v>
      </c>
      <c r="F173" s="451" t="s">
        <v>204</v>
      </c>
      <c r="G173" s="510"/>
      <c r="H173" s="510"/>
      <c r="I173" s="155">
        <v>193</v>
      </c>
    </row>
    <row r="174" spans="2:9" ht="24.75" customHeight="1" x14ac:dyDescent="0.45">
      <c r="B174" s="447" t="s">
        <v>183</v>
      </c>
      <c r="C174" s="510"/>
      <c r="D174" s="510"/>
      <c r="E174" s="155">
        <v>296</v>
      </c>
      <c r="F174" s="447" t="s">
        <v>624</v>
      </c>
      <c r="G174" s="510"/>
      <c r="H174" s="519"/>
      <c r="I174" s="176">
        <v>146</v>
      </c>
    </row>
    <row r="175" spans="2:9" ht="24.75" customHeight="1" x14ac:dyDescent="0.45">
      <c r="B175" s="447" t="s">
        <v>205</v>
      </c>
      <c r="C175" s="510"/>
      <c r="D175" s="510"/>
      <c r="E175" s="155">
        <v>276</v>
      </c>
      <c r="F175" s="451" t="s">
        <v>206</v>
      </c>
      <c r="G175" s="510"/>
      <c r="H175" s="510"/>
      <c r="I175" s="155">
        <v>121</v>
      </c>
    </row>
    <row r="176" spans="2:9" ht="24.75" customHeight="1" x14ac:dyDescent="0.45">
      <c r="B176" s="447" t="s">
        <v>625</v>
      </c>
      <c r="C176" s="510"/>
      <c r="D176" s="510"/>
      <c r="E176" s="118">
        <v>255</v>
      </c>
      <c r="F176" s="447" t="s">
        <v>807</v>
      </c>
      <c r="G176" s="510"/>
      <c r="H176" s="510"/>
      <c r="I176" s="118">
        <v>106</v>
      </c>
    </row>
    <row r="177" spans="2:9" ht="24.75" customHeight="1" thickBot="1" x14ac:dyDescent="0.5">
      <c r="B177" s="459" t="s">
        <v>626</v>
      </c>
      <c r="C177" s="471"/>
      <c r="D177" s="472"/>
      <c r="E177" s="119">
        <v>151</v>
      </c>
      <c r="F177" s="459" t="s">
        <v>627</v>
      </c>
      <c r="G177" s="471"/>
      <c r="H177" s="472"/>
      <c r="I177" s="119">
        <v>89</v>
      </c>
    </row>
    <row r="178" spans="2:9" ht="24.75" customHeight="1" x14ac:dyDescent="0.45"/>
    <row r="179" spans="2:9" ht="24.75" customHeight="1" x14ac:dyDescent="0.55000000000000004">
      <c r="B179" s="508" t="s">
        <v>203</v>
      </c>
      <c r="C179" s="509"/>
      <c r="D179" s="509"/>
      <c r="E179" s="509"/>
      <c r="F179" s="509"/>
      <c r="G179" s="509"/>
      <c r="H179" s="509"/>
      <c r="I179" s="509"/>
    </row>
    <row r="180" spans="2:9" ht="24.75" customHeight="1" x14ac:dyDescent="0.45"/>
    <row r="181" spans="2:9" ht="24.75" customHeight="1" x14ac:dyDescent="0.45"/>
    <row r="182" spans="2:9" ht="24.75" customHeight="1" x14ac:dyDescent="0.45"/>
    <row r="183" spans="2:9" ht="24.75" customHeight="1" x14ac:dyDescent="0.45"/>
    <row r="184" spans="2:9" ht="24.75" customHeight="1" x14ac:dyDescent="0.45"/>
    <row r="185" spans="2:9" ht="24.75" customHeight="1" x14ac:dyDescent="0.45"/>
    <row r="186" spans="2:9" ht="24.75" customHeight="1" x14ac:dyDescent="0.45"/>
    <row r="187" spans="2:9" ht="24.75" customHeight="1" x14ac:dyDescent="0.55000000000000004">
      <c r="F187" s="125" t="s">
        <v>7</v>
      </c>
    </row>
    <row r="188" spans="2:9" ht="24.75" customHeight="1" x14ac:dyDescent="0.55000000000000004">
      <c r="F188" s="125">
        <v>8</v>
      </c>
    </row>
    <row r="189" spans="2:9" ht="24.75" customHeight="1" x14ac:dyDescent="0.55000000000000004">
      <c r="F189" s="125"/>
    </row>
    <row r="190" spans="2:9" ht="10.5" customHeight="1" x14ac:dyDescent="0.55000000000000004">
      <c r="F190" s="125" t="s">
        <v>7</v>
      </c>
    </row>
    <row r="191" spans="2:9" ht="10.5" customHeight="1" x14ac:dyDescent="0.45"/>
    <row r="192" spans="2:9" ht="24.75" customHeight="1" x14ac:dyDescent="0.45">
      <c r="B192" s="432" t="s">
        <v>197</v>
      </c>
      <c r="C192" s="433"/>
      <c r="D192" s="433"/>
      <c r="E192" s="433"/>
      <c r="F192" s="433"/>
      <c r="G192" s="433"/>
      <c r="H192" s="433"/>
      <c r="I192" s="433"/>
    </row>
    <row r="193" spans="2:9" ht="24.75" customHeight="1" x14ac:dyDescent="0.45">
      <c r="B193" s="434" t="s">
        <v>198</v>
      </c>
      <c r="C193" s="435"/>
      <c r="D193" s="435"/>
      <c r="E193" s="435"/>
      <c r="F193" s="435"/>
      <c r="G193" s="435"/>
      <c r="H193" s="435"/>
      <c r="I193" s="435"/>
    </row>
    <row r="194" spans="2:9" ht="24.75" customHeight="1" x14ac:dyDescent="0.45">
      <c r="B194" s="434" t="s">
        <v>531</v>
      </c>
      <c r="C194" s="435"/>
      <c r="D194" s="435"/>
      <c r="E194" s="435"/>
      <c r="F194" s="435"/>
      <c r="G194" s="435"/>
      <c r="H194" s="435"/>
      <c r="I194" s="435"/>
    </row>
    <row r="195" spans="2:9" ht="24.75" customHeight="1" thickBot="1" x14ac:dyDescent="0.6">
      <c r="B195" s="87" t="s">
        <v>0</v>
      </c>
      <c r="I195" s="13" t="s">
        <v>23</v>
      </c>
    </row>
    <row r="196" spans="2:9" ht="24.75" customHeight="1" thickTop="1" thickBot="1" x14ac:dyDescent="0.5">
      <c r="B196" s="14" t="s">
        <v>1</v>
      </c>
      <c r="C196" s="438" t="s">
        <v>15</v>
      </c>
      <c r="D196" s="513"/>
      <c r="E196" s="514"/>
      <c r="F196" s="438" t="s">
        <v>16</v>
      </c>
      <c r="G196" s="513"/>
      <c r="H196" s="514"/>
      <c r="I196" s="436" t="s">
        <v>2</v>
      </c>
    </row>
    <row r="197" spans="2:9" ht="24.75" customHeight="1" thickTop="1" x14ac:dyDescent="0.45">
      <c r="B197" s="454" t="s">
        <v>9</v>
      </c>
      <c r="C197" s="88" t="s">
        <v>3</v>
      </c>
      <c r="D197" s="89" t="s">
        <v>4</v>
      </c>
      <c r="E197" s="90" t="s">
        <v>5</v>
      </c>
      <c r="F197" s="88" t="s">
        <v>3</v>
      </c>
      <c r="G197" s="89" t="s">
        <v>4</v>
      </c>
      <c r="H197" s="90" t="s">
        <v>6</v>
      </c>
      <c r="I197" s="515"/>
    </row>
    <row r="198" spans="2:9" ht="24.75" customHeight="1" thickBot="1" x14ac:dyDescent="0.5">
      <c r="B198" s="516"/>
      <c r="C198" s="91" t="s">
        <v>10</v>
      </c>
      <c r="D198" s="92" t="s">
        <v>11</v>
      </c>
      <c r="E198" s="93" t="s">
        <v>12</v>
      </c>
      <c r="F198" s="91" t="s">
        <v>10</v>
      </c>
      <c r="G198" s="92" t="s">
        <v>11</v>
      </c>
      <c r="H198" s="93" t="s">
        <v>12</v>
      </c>
      <c r="I198" s="16" t="s">
        <v>13</v>
      </c>
    </row>
    <row r="199" spans="2:9" ht="24.75" customHeight="1" thickTop="1" x14ac:dyDescent="0.45">
      <c r="B199" s="17">
        <v>1999</v>
      </c>
      <c r="C199" s="94">
        <v>11107</v>
      </c>
      <c r="D199" s="121">
        <v>4</v>
      </c>
      <c r="E199" s="96">
        <f>C199/'1'!C9</f>
        <v>5.8432061614865007E-2</v>
      </c>
      <c r="F199" s="94">
        <v>545</v>
      </c>
      <c r="G199" s="95">
        <v>31</v>
      </c>
      <c r="H199" s="96">
        <f>F199/'1'!D9</f>
        <v>5.1914650409601833E-3</v>
      </c>
      <c r="I199" s="97">
        <f t="shared" ref="I199:I207" si="5">C199-F199</f>
        <v>10562</v>
      </c>
    </row>
    <row r="200" spans="2:9" ht="24.75" customHeight="1" x14ac:dyDescent="0.45">
      <c r="B200" s="19">
        <v>2000</v>
      </c>
      <c r="C200" s="98">
        <v>14632</v>
      </c>
      <c r="D200" s="99">
        <v>4</v>
      </c>
      <c r="E200" s="96">
        <f>C200/'1'!C10</f>
        <v>5.0359142738157926E-2</v>
      </c>
      <c r="F200" s="98">
        <v>542</v>
      </c>
      <c r="G200" s="99">
        <v>32</v>
      </c>
      <c r="H200" s="96">
        <f>F200/'1'!D10</f>
        <v>4.7862945955492757E-3</v>
      </c>
      <c r="I200" s="97">
        <f t="shared" si="5"/>
        <v>14090</v>
      </c>
    </row>
    <row r="201" spans="2:9" ht="24.75" customHeight="1" x14ac:dyDescent="0.45">
      <c r="B201" s="19">
        <v>2001</v>
      </c>
      <c r="C201" s="98">
        <v>13429</v>
      </c>
      <c r="D201" s="99">
        <v>4</v>
      </c>
      <c r="E201" s="96">
        <f>C201/'1'!C11</f>
        <v>5.2683818625489411E-2</v>
      </c>
      <c r="F201" s="108">
        <v>505</v>
      </c>
      <c r="G201" s="159">
        <v>35</v>
      </c>
      <c r="H201" s="96">
        <f>F201/'1'!D11</f>
        <v>4.3187862927709505E-3</v>
      </c>
      <c r="I201" s="97">
        <f t="shared" si="5"/>
        <v>12924</v>
      </c>
    </row>
    <row r="202" spans="2:9" ht="24.75" customHeight="1" x14ac:dyDescent="0.45">
      <c r="B202" s="17">
        <v>2002</v>
      </c>
      <c r="C202" s="102">
        <v>13905</v>
      </c>
      <c r="D202" s="95">
        <v>5</v>
      </c>
      <c r="E202" s="96">
        <f>C202/'1'!C12</f>
        <v>5.1170047950070102E-2</v>
      </c>
      <c r="F202" s="94">
        <v>599</v>
      </c>
      <c r="G202" s="95">
        <v>34</v>
      </c>
      <c r="H202" s="96">
        <f>F202/'1'!D12</f>
        <v>4.9467746863876986E-3</v>
      </c>
      <c r="I202" s="103">
        <f t="shared" si="5"/>
        <v>13306</v>
      </c>
    </row>
    <row r="203" spans="2:9" ht="24.75" customHeight="1" x14ac:dyDescent="0.45">
      <c r="B203" s="17">
        <v>2003</v>
      </c>
      <c r="C203" s="102">
        <v>15940</v>
      </c>
      <c r="D203" s="95">
        <v>5</v>
      </c>
      <c r="E203" s="96">
        <f>C203/'1'!C13</f>
        <v>4.5586620298343553E-2</v>
      </c>
      <c r="F203" s="94">
        <v>800</v>
      </c>
      <c r="G203" s="95">
        <v>33</v>
      </c>
      <c r="H203" s="96">
        <f>F203/'1'!D13</f>
        <v>5.1153838775888638E-3</v>
      </c>
      <c r="I203" s="103">
        <f t="shared" si="5"/>
        <v>15140</v>
      </c>
    </row>
    <row r="204" spans="2:9" ht="24.75" customHeight="1" x14ac:dyDescent="0.45">
      <c r="B204" s="20">
        <v>2004</v>
      </c>
      <c r="C204" s="104">
        <v>22147</v>
      </c>
      <c r="D204" s="105">
        <v>6</v>
      </c>
      <c r="E204" s="96">
        <f>C204/'1'!C14</f>
        <v>4.6872850488157446E-2</v>
      </c>
      <c r="F204" s="104">
        <v>791</v>
      </c>
      <c r="G204" s="105">
        <v>37</v>
      </c>
      <c r="H204" s="96">
        <f>F204/'1'!D14</f>
        <v>4.4523497261607908E-3</v>
      </c>
      <c r="I204" s="107">
        <f t="shared" si="5"/>
        <v>21356</v>
      </c>
    </row>
    <row r="205" spans="2:9" ht="24.75" customHeight="1" x14ac:dyDescent="0.45">
      <c r="B205" s="19">
        <v>2005</v>
      </c>
      <c r="C205" s="108">
        <v>35488</v>
      </c>
      <c r="D205" s="99">
        <v>6</v>
      </c>
      <c r="E205" s="96">
        <f>C205/'1'!C15</f>
        <v>5.2408350365653389E-2</v>
      </c>
      <c r="F205" s="108">
        <v>1094</v>
      </c>
      <c r="G205" s="99">
        <v>38</v>
      </c>
      <c r="H205" s="96">
        <f>F205/'1'!D15</f>
        <v>4.9061596071484628E-3</v>
      </c>
      <c r="I205" s="101">
        <f t="shared" si="5"/>
        <v>34394</v>
      </c>
    </row>
    <row r="206" spans="2:9" ht="24.75" customHeight="1" x14ac:dyDescent="0.45">
      <c r="B206" s="19">
        <v>2006</v>
      </c>
      <c r="C206" s="108">
        <v>37405</v>
      </c>
      <c r="D206" s="99">
        <v>6</v>
      </c>
      <c r="E206" s="96">
        <f>C206/'1'!C16</f>
        <v>4.7267985022853669E-2</v>
      </c>
      <c r="F206" s="108">
        <v>3020</v>
      </c>
      <c r="G206" s="99">
        <v>20</v>
      </c>
      <c r="H206" s="96">
        <f>F206/'1'!D16</f>
        <v>1.1553086816474243E-2</v>
      </c>
      <c r="I206" s="101">
        <f t="shared" si="5"/>
        <v>34385</v>
      </c>
    </row>
    <row r="207" spans="2:9" ht="24.75" customHeight="1" x14ac:dyDescent="0.45">
      <c r="B207" s="19">
        <v>2007</v>
      </c>
      <c r="C207" s="108">
        <v>37360</v>
      </c>
      <c r="D207" s="99">
        <v>6</v>
      </c>
      <c r="E207" s="100">
        <f>C207/'1'!C17</f>
        <v>4.272629439743459E-2</v>
      </c>
      <c r="F207" s="108">
        <v>3381</v>
      </c>
      <c r="G207" s="99">
        <v>25</v>
      </c>
      <c r="H207" s="100">
        <f>F207/'1'!D17</f>
        <v>1.0000354937176119E-2</v>
      </c>
      <c r="I207" s="101">
        <f t="shared" si="5"/>
        <v>33979</v>
      </c>
    </row>
    <row r="208" spans="2:9" ht="24.75" customHeight="1" thickBot="1" x14ac:dyDescent="0.5">
      <c r="B208" s="24">
        <v>2008</v>
      </c>
      <c r="C208" s="109">
        <v>43693</v>
      </c>
      <c r="D208" s="110">
        <v>7</v>
      </c>
      <c r="E208" s="111">
        <f>C208/'1'!C18</f>
        <v>3.7170284189804691E-2</v>
      </c>
      <c r="F208" s="109">
        <v>2854</v>
      </c>
      <c r="G208" s="110">
        <v>31</v>
      </c>
      <c r="H208" s="111">
        <f>F208/'1'!D18</f>
        <v>6.6102609593911331E-3</v>
      </c>
      <c r="I208" s="112">
        <f>C208-F208</f>
        <v>40839</v>
      </c>
    </row>
    <row r="209" spans="2:9" ht="10.5" customHeight="1" thickTop="1" thickBot="1" x14ac:dyDescent="0.5">
      <c r="B209" s="177"/>
      <c r="C209" s="177"/>
      <c r="D209" s="177"/>
      <c r="E209" s="178"/>
      <c r="F209" s="177"/>
      <c r="G209" s="177"/>
      <c r="H209" s="178"/>
      <c r="I209" s="179"/>
    </row>
    <row r="210" spans="2:9" s="31" customFormat="1" ht="24.75" customHeight="1" thickBot="1" x14ac:dyDescent="0.6">
      <c r="B210" s="441" t="s">
        <v>532</v>
      </c>
      <c r="C210" s="442"/>
      <c r="D210" s="443"/>
      <c r="E210" s="117" t="s">
        <v>3</v>
      </c>
      <c r="F210" s="441" t="s">
        <v>533</v>
      </c>
      <c r="G210" s="442"/>
      <c r="H210" s="443"/>
      <c r="I210" s="117" t="s">
        <v>3</v>
      </c>
    </row>
    <row r="211" spans="2:9" ht="24.75" customHeight="1" x14ac:dyDescent="0.45">
      <c r="B211" s="447" t="s">
        <v>63</v>
      </c>
      <c r="C211" s="510"/>
      <c r="D211" s="510"/>
      <c r="E211" s="155">
        <v>38460</v>
      </c>
      <c r="F211" s="451" t="s">
        <v>200</v>
      </c>
      <c r="G211" s="512"/>
      <c r="H211" s="510"/>
      <c r="I211" s="155">
        <v>637</v>
      </c>
    </row>
    <row r="212" spans="2:9" ht="24.75" customHeight="1" x14ac:dyDescent="0.45">
      <c r="B212" s="447" t="s">
        <v>125</v>
      </c>
      <c r="C212" s="510"/>
      <c r="D212" s="510"/>
      <c r="E212" s="155">
        <v>1131</v>
      </c>
      <c r="F212" s="451" t="s">
        <v>628</v>
      </c>
      <c r="G212" s="512"/>
      <c r="H212" s="510"/>
      <c r="I212" s="155">
        <v>186</v>
      </c>
    </row>
    <row r="213" spans="2:9" ht="24.75" customHeight="1" x14ac:dyDescent="0.45">
      <c r="B213" s="447" t="s">
        <v>629</v>
      </c>
      <c r="C213" s="510"/>
      <c r="D213" s="510"/>
      <c r="E213" s="155">
        <v>764</v>
      </c>
      <c r="F213" s="451" t="s">
        <v>630</v>
      </c>
      <c r="G213" s="512"/>
      <c r="H213" s="510"/>
      <c r="I213" s="155">
        <v>120</v>
      </c>
    </row>
    <row r="214" spans="2:9" ht="24.75" customHeight="1" x14ac:dyDescent="0.45">
      <c r="B214" s="447" t="s">
        <v>149</v>
      </c>
      <c r="C214" s="510"/>
      <c r="D214" s="510"/>
      <c r="E214" s="118">
        <v>622</v>
      </c>
      <c r="F214" s="447" t="s">
        <v>631</v>
      </c>
      <c r="G214" s="510"/>
      <c r="H214" s="510"/>
      <c r="I214" s="118">
        <v>116</v>
      </c>
    </row>
    <row r="215" spans="2:9" ht="24.75" customHeight="1" thickBot="1" x14ac:dyDescent="0.5">
      <c r="B215" s="459" t="s">
        <v>150</v>
      </c>
      <c r="C215" s="471"/>
      <c r="D215" s="472"/>
      <c r="E215" s="119">
        <v>515</v>
      </c>
      <c r="F215" s="459" t="s">
        <v>632</v>
      </c>
      <c r="G215" s="471"/>
      <c r="H215" s="472"/>
      <c r="I215" s="119">
        <v>98</v>
      </c>
    </row>
    <row r="216" spans="2:9" ht="24.75" customHeight="1" x14ac:dyDescent="0.45"/>
    <row r="217" spans="2:9" ht="24.75" customHeight="1" x14ac:dyDescent="0.55000000000000004">
      <c r="B217" s="508" t="s">
        <v>199</v>
      </c>
      <c r="C217" s="509"/>
      <c r="D217" s="509"/>
      <c r="E217" s="509"/>
      <c r="F217" s="509"/>
      <c r="G217" s="509"/>
      <c r="H217" s="509"/>
      <c r="I217" s="509"/>
    </row>
    <row r="218" spans="2:9" ht="24.75" customHeight="1" x14ac:dyDescent="0.45"/>
    <row r="219" spans="2:9" ht="24.75" customHeight="1" x14ac:dyDescent="0.45"/>
    <row r="220" spans="2:9" ht="24.75" customHeight="1" x14ac:dyDescent="0.45"/>
    <row r="221" spans="2:9" ht="24.75" customHeight="1" x14ac:dyDescent="0.45"/>
    <row r="222" spans="2:9" ht="24.75" customHeight="1" x14ac:dyDescent="0.45"/>
    <row r="223" spans="2:9" ht="24.75" customHeight="1" x14ac:dyDescent="0.55000000000000004">
      <c r="F223" s="125" t="s">
        <v>7</v>
      </c>
    </row>
    <row r="224" spans="2:9" ht="24.75" customHeight="1" x14ac:dyDescent="0.55000000000000004">
      <c r="F224" s="125" t="s">
        <v>7</v>
      </c>
    </row>
    <row r="225" spans="2:9" ht="24.75" customHeight="1" x14ac:dyDescent="0.55000000000000004">
      <c r="F225" s="125"/>
    </row>
    <row r="226" spans="2:9" ht="24.75" customHeight="1" x14ac:dyDescent="0.55000000000000004">
      <c r="F226" s="125" t="s">
        <v>7</v>
      </c>
    </row>
    <row r="227" spans="2:9" ht="24.75" customHeight="1" x14ac:dyDescent="0.55000000000000004">
      <c r="F227" s="125" t="s">
        <v>7</v>
      </c>
    </row>
    <row r="228" spans="2:9" ht="10.5" customHeight="1" x14ac:dyDescent="0.55000000000000004">
      <c r="F228" s="125" t="s">
        <v>7</v>
      </c>
    </row>
    <row r="229" spans="2:9" ht="10.5" customHeight="1" x14ac:dyDescent="0.45"/>
    <row r="230" spans="2:9" ht="24.75" customHeight="1" x14ac:dyDescent="0.45">
      <c r="B230" s="432" t="s">
        <v>729</v>
      </c>
      <c r="C230" s="433"/>
      <c r="D230" s="433"/>
      <c r="E230" s="433"/>
      <c r="F230" s="433"/>
      <c r="G230" s="433"/>
      <c r="H230" s="433"/>
      <c r="I230" s="433"/>
    </row>
    <row r="231" spans="2:9" ht="24.75" customHeight="1" x14ac:dyDescent="0.45">
      <c r="B231" s="434" t="s">
        <v>208</v>
      </c>
      <c r="C231" s="435"/>
      <c r="D231" s="435"/>
      <c r="E231" s="435"/>
      <c r="F231" s="435"/>
      <c r="G231" s="435"/>
      <c r="H231" s="435"/>
      <c r="I231" s="435"/>
    </row>
    <row r="232" spans="2:9" ht="24.75" customHeight="1" x14ac:dyDescent="0.45">
      <c r="B232" s="434" t="s">
        <v>531</v>
      </c>
      <c r="C232" s="435"/>
      <c r="D232" s="435"/>
      <c r="E232" s="435"/>
      <c r="F232" s="435"/>
      <c r="G232" s="435"/>
      <c r="H232" s="435"/>
      <c r="I232" s="435"/>
    </row>
    <row r="233" spans="2:9" ht="24.75" customHeight="1" thickBot="1" x14ac:dyDescent="0.6">
      <c r="B233" s="87" t="s">
        <v>0</v>
      </c>
      <c r="I233" s="13" t="s">
        <v>23</v>
      </c>
    </row>
    <row r="234" spans="2:9" ht="24.75" customHeight="1" thickTop="1" thickBot="1" x14ac:dyDescent="0.5">
      <c r="B234" s="14" t="s">
        <v>1</v>
      </c>
      <c r="C234" s="438" t="s">
        <v>15</v>
      </c>
      <c r="D234" s="513"/>
      <c r="E234" s="514"/>
      <c r="F234" s="438" t="s">
        <v>16</v>
      </c>
      <c r="G234" s="513"/>
      <c r="H234" s="514"/>
      <c r="I234" s="436" t="s">
        <v>2</v>
      </c>
    </row>
    <row r="235" spans="2:9" ht="24.75" customHeight="1" thickTop="1" x14ac:dyDescent="0.45">
      <c r="B235" s="454" t="s">
        <v>9</v>
      </c>
      <c r="C235" s="88" t="s">
        <v>3</v>
      </c>
      <c r="D235" s="89" t="s">
        <v>4</v>
      </c>
      <c r="E235" s="90" t="s">
        <v>5</v>
      </c>
      <c r="F235" s="88" t="s">
        <v>3</v>
      </c>
      <c r="G235" s="89" t="s">
        <v>4</v>
      </c>
      <c r="H235" s="90" t="s">
        <v>6</v>
      </c>
      <c r="I235" s="515"/>
    </row>
    <row r="236" spans="2:9" ht="24.75" customHeight="1" thickBot="1" x14ac:dyDescent="0.5">
      <c r="B236" s="516"/>
      <c r="C236" s="91" t="s">
        <v>10</v>
      </c>
      <c r="D236" s="92" t="s">
        <v>11</v>
      </c>
      <c r="E236" s="93" t="s">
        <v>12</v>
      </c>
      <c r="F236" s="91" t="s">
        <v>10</v>
      </c>
      <c r="G236" s="92" t="s">
        <v>11</v>
      </c>
      <c r="H236" s="93" t="s">
        <v>12</v>
      </c>
      <c r="I236" s="16" t="s">
        <v>13</v>
      </c>
    </row>
    <row r="237" spans="2:9" ht="24.75" customHeight="1" thickTop="1" x14ac:dyDescent="0.45">
      <c r="B237" s="180">
        <v>1999</v>
      </c>
      <c r="C237" s="94">
        <v>2100</v>
      </c>
      <c r="D237" s="95">
        <v>20</v>
      </c>
      <c r="E237" s="96">
        <f>C237/'1'!C9</f>
        <v>1.1047747311714821E-2</v>
      </c>
      <c r="F237" s="94">
        <v>949</v>
      </c>
      <c r="G237" s="95">
        <v>24</v>
      </c>
      <c r="H237" s="96">
        <f>F237/'1'!D9</f>
        <v>9.0398171080205755E-3</v>
      </c>
      <c r="I237" s="97">
        <f t="shared" ref="I237:I245" si="6">C237-F237</f>
        <v>1151</v>
      </c>
    </row>
    <row r="238" spans="2:9" ht="24.75" customHeight="1" x14ac:dyDescent="0.45">
      <c r="B238" s="181">
        <v>2000</v>
      </c>
      <c r="C238" s="98">
        <v>3578</v>
      </c>
      <c r="D238" s="99">
        <v>19</v>
      </c>
      <c r="E238" s="96">
        <f>C238/'1'!C10</f>
        <v>1.2314448654806524E-2</v>
      </c>
      <c r="F238" s="98">
        <v>996</v>
      </c>
      <c r="G238" s="105">
        <v>24</v>
      </c>
      <c r="H238" s="96">
        <f>F238/'1'!D10</f>
        <v>8.7954786294595546E-3</v>
      </c>
      <c r="I238" s="97">
        <f t="shared" si="6"/>
        <v>2582</v>
      </c>
    </row>
    <row r="239" spans="2:9" ht="24.75" customHeight="1" x14ac:dyDescent="0.45">
      <c r="B239" s="181">
        <v>2001</v>
      </c>
      <c r="C239" s="108">
        <v>4042</v>
      </c>
      <c r="D239" s="99">
        <v>16</v>
      </c>
      <c r="E239" s="96">
        <f>C239/'1'!C11</f>
        <v>1.5857323321485456E-2</v>
      </c>
      <c r="F239" s="108">
        <v>1110</v>
      </c>
      <c r="G239" s="99">
        <v>24</v>
      </c>
      <c r="H239" s="96">
        <f>F239/'1'!D11</f>
        <v>9.4927777920311984E-3</v>
      </c>
      <c r="I239" s="97">
        <f t="shared" si="6"/>
        <v>2932</v>
      </c>
    </row>
    <row r="240" spans="2:9" ht="24.75" customHeight="1" x14ac:dyDescent="0.45">
      <c r="B240" s="180">
        <v>2002</v>
      </c>
      <c r="C240" s="102">
        <v>4085</v>
      </c>
      <c r="D240" s="95">
        <v>17</v>
      </c>
      <c r="E240" s="96">
        <f>C240/'1'!C12</f>
        <v>1.5032696575047563E-2</v>
      </c>
      <c r="F240" s="182">
        <v>1222</v>
      </c>
      <c r="G240" s="183">
        <v>23</v>
      </c>
      <c r="H240" s="96">
        <f>F240/'1'!D12</f>
        <v>1.0091750695769227E-2</v>
      </c>
      <c r="I240" s="103">
        <f t="shared" si="6"/>
        <v>2863</v>
      </c>
    </row>
    <row r="241" spans="2:9" ht="24.75" customHeight="1" x14ac:dyDescent="0.45">
      <c r="B241" s="184">
        <v>2003</v>
      </c>
      <c r="C241" s="108">
        <v>5376</v>
      </c>
      <c r="D241" s="99">
        <v>16</v>
      </c>
      <c r="E241" s="100">
        <f>C241/'1'!C13</f>
        <v>1.5374759769378604E-2</v>
      </c>
      <c r="F241" s="185">
        <v>1651</v>
      </c>
      <c r="G241" s="186">
        <v>21</v>
      </c>
      <c r="H241" s="100">
        <f>F241/'1'!D13</f>
        <v>1.0556873477374018E-2</v>
      </c>
      <c r="I241" s="101">
        <f t="shared" si="6"/>
        <v>3725</v>
      </c>
    </row>
    <row r="242" spans="2:9" ht="24.75" customHeight="1" x14ac:dyDescent="0.45">
      <c r="B242" s="19">
        <v>2004</v>
      </c>
      <c r="C242" s="108">
        <v>8365</v>
      </c>
      <c r="D242" s="99">
        <v>15</v>
      </c>
      <c r="E242" s="100">
        <f>C242/'1'!C14</f>
        <v>1.7704040923530819E-2</v>
      </c>
      <c r="F242" s="108">
        <v>2179</v>
      </c>
      <c r="G242" s="99">
        <v>20</v>
      </c>
      <c r="H242" s="100">
        <f>F242/'1'!D14</f>
        <v>1.226506959962625E-2</v>
      </c>
      <c r="I242" s="101">
        <f t="shared" si="6"/>
        <v>6186</v>
      </c>
    </row>
    <row r="243" spans="2:9" ht="24.75" customHeight="1" x14ac:dyDescent="0.45">
      <c r="B243" s="19">
        <v>2005</v>
      </c>
      <c r="C243" s="108">
        <v>12016</v>
      </c>
      <c r="D243" s="99">
        <v>13</v>
      </c>
      <c r="E243" s="100">
        <f>C243/'1'!C15</f>
        <v>1.7745117729759105E-2</v>
      </c>
      <c r="F243" s="108">
        <v>3817</v>
      </c>
      <c r="G243" s="99">
        <v>15</v>
      </c>
      <c r="H243" s="100">
        <f>F243/'1'!D15</f>
        <v>1.7117743345964977E-2</v>
      </c>
      <c r="I243" s="101">
        <f t="shared" si="6"/>
        <v>8199</v>
      </c>
    </row>
    <row r="244" spans="2:9" ht="24.75" customHeight="1" x14ac:dyDescent="0.45">
      <c r="B244" s="19">
        <v>2006</v>
      </c>
      <c r="C244" s="108">
        <v>13264</v>
      </c>
      <c r="D244" s="99">
        <v>14</v>
      </c>
      <c r="E244" s="100">
        <f>C244/'1'!C16</f>
        <v>1.6761463797437003E-2</v>
      </c>
      <c r="F244" s="108">
        <v>4946</v>
      </c>
      <c r="G244" s="99">
        <v>13</v>
      </c>
      <c r="H244" s="100">
        <f>F244/'1'!D16</f>
        <v>1.8921048806053511E-2</v>
      </c>
      <c r="I244" s="101">
        <f t="shared" si="6"/>
        <v>8318</v>
      </c>
    </row>
    <row r="245" spans="2:9" ht="24.75" customHeight="1" x14ac:dyDescent="0.45">
      <c r="B245" s="19">
        <v>2007</v>
      </c>
      <c r="C245" s="108">
        <v>15480</v>
      </c>
      <c r="D245" s="99">
        <v>12</v>
      </c>
      <c r="E245" s="100">
        <f>C245/'1'!C17</f>
        <v>1.7703507421635106E-2</v>
      </c>
      <c r="F245" s="108">
        <v>5582</v>
      </c>
      <c r="G245" s="99">
        <v>13</v>
      </c>
      <c r="H245" s="100">
        <f>F245/'1'!D17</f>
        <v>1.6510494309173944E-2</v>
      </c>
      <c r="I245" s="101">
        <f t="shared" si="6"/>
        <v>9898</v>
      </c>
    </row>
    <row r="246" spans="2:9" ht="24.75" customHeight="1" thickBot="1" x14ac:dyDescent="0.5">
      <c r="B246" s="24">
        <v>2008</v>
      </c>
      <c r="C246" s="109">
        <v>23765</v>
      </c>
      <c r="D246" s="110">
        <v>11</v>
      </c>
      <c r="E246" s="111">
        <f>C246/'1'!C18</f>
        <v>2.0217238545549826E-2</v>
      </c>
      <c r="F246" s="109">
        <v>7832</v>
      </c>
      <c r="G246" s="110">
        <v>13</v>
      </c>
      <c r="H246" s="111">
        <f>F246/'1'!D18</f>
        <v>1.8140001343360673E-2</v>
      </c>
      <c r="I246" s="112">
        <f>C246-F246</f>
        <v>15933</v>
      </c>
    </row>
    <row r="247" spans="2:9" ht="10.5" customHeight="1" thickTop="1" thickBot="1" x14ac:dyDescent="0.5">
      <c r="B247" s="174"/>
      <c r="C247" s="187"/>
      <c r="D247" s="187"/>
      <c r="E247" s="187"/>
      <c r="F247" s="187"/>
      <c r="G247" s="187"/>
      <c r="H247" s="187"/>
      <c r="I247" s="187"/>
    </row>
    <row r="248" spans="2:9" s="31" customFormat="1" ht="24.75" customHeight="1" thickBot="1" x14ac:dyDescent="0.6">
      <c r="B248" s="441" t="s">
        <v>532</v>
      </c>
      <c r="C248" s="442"/>
      <c r="D248" s="443"/>
      <c r="E248" s="117" t="s">
        <v>3</v>
      </c>
      <c r="F248" s="441" t="s">
        <v>533</v>
      </c>
      <c r="G248" s="442"/>
      <c r="H248" s="443"/>
      <c r="I248" s="117" t="s">
        <v>3</v>
      </c>
    </row>
    <row r="249" spans="2:9" ht="24.75" customHeight="1" x14ac:dyDescent="0.45">
      <c r="B249" s="444" t="s">
        <v>63</v>
      </c>
      <c r="C249" s="511"/>
      <c r="D249" s="511"/>
      <c r="E249" s="155">
        <v>21876</v>
      </c>
      <c r="F249" s="453" t="s">
        <v>633</v>
      </c>
      <c r="G249" s="511"/>
      <c r="H249" s="511"/>
      <c r="I249" s="155">
        <v>1139</v>
      </c>
    </row>
    <row r="250" spans="2:9" ht="24.75" customHeight="1" x14ac:dyDescent="0.45">
      <c r="B250" s="447" t="s">
        <v>576</v>
      </c>
      <c r="C250" s="510"/>
      <c r="D250" s="510"/>
      <c r="E250" s="155">
        <v>1119</v>
      </c>
      <c r="F250" s="451" t="s">
        <v>634</v>
      </c>
      <c r="G250" s="512"/>
      <c r="H250" s="510"/>
      <c r="I250" s="155">
        <v>962</v>
      </c>
    </row>
    <row r="251" spans="2:9" ht="24.75" customHeight="1" x14ac:dyDescent="0.45">
      <c r="B251" s="447" t="s">
        <v>205</v>
      </c>
      <c r="C251" s="510"/>
      <c r="D251" s="510"/>
      <c r="E251" s="155">
        <v>123</v>
      </c>
      <c r="F251" s="451" t="s">
        <v>635</v>
      </c>
      <c r="G251" s="512"/>
      <c r="H251" s="510"/>
      <c r="I251" s="155">
        <v>473</v>
      </c>
    </row>
    <row r="252" spans="2:9" ht="24.75" customHeight="1" x14ac:dyDescent="0.45">
      <c r="B252" s="447" t="s">
        <v>806</v>
      </c>
      <c r="C252" s="510"/>
      <c r="D252" s="510"/>
      <c r="E252" s="118">
        <v>114</v>
      </c>
      <c r="F252" s="447" t="s">
        <v>847</v>
      </c>
      <c r="G252" s="510"/>
      <c r="H252" s="510"/>
      <c r="I252" s="118">
        <v>419</v>
      </c>
    </row>
    <row r="253" spans="2:9" ht="24.75" customHeight="1" thickBot="1" x14ac:dyDescent="0.5">
      <c r="B253" s="459" t="s">
        <v>848</v>
      </c>
      <c r="C253" s="471"/>
      <c r="D253" s="471"/>
      <c r="E253" s="118">
        <v>112</v>
      </c>
      <c r="F253" s="459" t="s">
        <v>192</v>
      </c>
      <c r="G253" s="471"/>
      <c r="H253" s="471"/>
      <c r="I253" s="118">
        <v>405</v>
      </c>
    </row>
    <row r="254" spans="2:9" ht="24.75" customHeight="1" x14ac:dyDescent="0.45">
      <c r="B254" s="188"/>
      <c r="C254" s="189"/>
      <c r="D254" s="189"/>
      <c r="E254" s="190"/>
      <c r="F254" s="189" t="s">
        <v>7</v>
      </c>
      <c r="G254" s="189"/>
      <c r="H254" s="190"/>
      <c r="I254" s="191"/>
    </row>
    <row r="255" spans="2:9" ht="24.75" customHeight="1" x14ac:dyDescent="0.55000000000000004">
      <c r="B255" s="508" t="s">
        <v>209</v>
      </c>
      <c r="C255" s="509"/>
      <c r="D255" s="509"/>
      <c r="E255" s="509"/>
      <c r="F255" s="509"/>
      <c r="G255" s="509"/>
      <c r="H255" s="509"/>
      <c r="I255" s="509"/>
    </row>
    <row r="256" spans="2:9" ht="24.75" customHeight="1" x14ac:dyDescent="0.45"/>
    <row r="257" spans="2:9" ht="24.75" customHeight="1" x14ac:dyDescent="0.45"/>
    <row r="258" spans="2:9" ht="24.75" customHeight="1" x14ac:dyDescent="0.45"/>
    <row r="259" spans="2:9" ht="24.75" customHeight="1" x14ac:dyDescent="0.45"/>
    <row r="260" spans="2:9" ht="24.75" customHeight="1" x14ac:dyDescent="0.55000000000000004">
      <c r="F260" s="125" t="s">
        <v>7</v>
      </c>
    </row>
    <row r="261" spans="2:9" ht="24.75" customHeight="1" x14ac:dyDescent="0.55000000000000004">
      <c r="F261" s="125" t="s">
        <v>7</v>
      </c>
    </row>
    <row r="262" spans="2:9" ht="24.75" customHeight="1" x14ac:dyDescent="0.55000000000000004">
      <c r="F262" s="125"/>
    </row>
    <row r="263" spans="2:9" ht="24.75" customHeight="1" x14ac:dyDescent="0.55000000000000004">
      <c r="F263" s="125" t="s">
        <v>7</v>
      </c>
    </row>
    <row r="264" spans="2:9" ht="24.75" customHeight="1" x14ac:dyDescent="0.55000000000000004">
      <c r="F264" s="125">
        <v>8</v>
      </c>
    </row>
    <row r="265" spans="2:9" ht="24.75" customHeight="1" x14ac:dyDescent="0.55000000000000004">
      <c r="F265" s="125" t="s">
        <v>7</v>
      </c>
    </row>
    <row r="266" spans="2:9" ht="10.5" customHeight="1" x14ac:dyDescent="0.55000000000000004">
      <c r="F266" s="125" t="s">
        <v>7</v>
      </c>
    </row>
    <row r="267" spans="2:9" ht="10.5" customHeight="1" x14ac:dyDescent="0.45"/>
    <row r="268" spans="2:9" ht="24.75" customHeight="1" x14ac:dyDescent="0.45">
      <c r="B268" s="432" t="s">
        <v>211</v>
      </c>
      <c r="C268" s="433"/>
      <c r="D268" s="433"/>
      <c r="E268" s="433"/>
      <c r="F268" s="433"/>
      <c r="G268" s="433"/>
      <c r="H268" s="433"/>
      <c r="I268" s="433"/>
    </row>
    <row r="269" spans="2:9" ht="24.75" customHeight="1" x14ac:dyDescent="0.45">
      <c r="B269" s="434" t="s">
        <v>212</v>
      </c>
      <c r="C269" s="435"/>
      <c r="D269" s="435"/>
      <c r="E269" s="435"/>
      <c r="F269" s="435"/>
      <c r="G269" s="435"/>
      <c r="H269" s="435"/>
      <c r="I269" s="435"/>
    </row>
    <row r="270" spans="2:9" ht="24.75" customHeight="1" x14ac:dyDescent="0.45">
      <c r="B270" s="434" t="s">
        <v>531</v>
      </c>
      <c r="C270" s="435"/>
      <c r="D270" s="435"/>
      <c r="E270" s="435"/>
      <c r="F270" s="435"/>
      <c r="G270" s="435"/>
      <c r="H270" s="435"/>
      <c r="I270" s="435"/>
    </row>
    <row r="271" spans="2:9" ht="24.75" customHeight="1" thickBot="1" x14ac:dyDescent="0.6">
      <c r="B271" s="87" t="s">
        <v>0</v>
      </c>
      <c r="I271" s="13" t="s">
        <v>23</v>
      </c>
    </row>
    <row r="272" spans="2:9" ht="24.75" customHeight="1" thickTop="1" thickBot="1" x14ac:dyDescent="0.5">
      <c r="B272" s="14" t="s">
        <v>1</v>
      </c>
      <c r="C272" s="438" t="s">
        <v>15</v>
      </c>
      <c r="D272" s="513"/>
      <c r="E272" s="514"/>
      <c r="F272" s="438" t="s">
        <v>16</v>
      </c>
      <c r="G272" s="513"/>
      <c r="H272" s="514"/>
      <c r="I272" s="436" t="s">
        <v>2</v>
      </c>
    </row>
    <row r="273" spans="2:9" ht="24.75" customHeight="1" thickTop="1" x14ac:dyDescent="0.45">
      <c r="B273" s="454" t="s">
        <v>9</v>
      </c>
      <c r="C273" s="88" t="s">
        <v>3</v>
      </c>
      <c r="D273" s="89" t="s">
        <v>4</v>
      </c>
      <c r="E273" s="90" t="s">
        <v>5</v>
      </c>
      <c r="F273" s="88" t="s">
        <v>3</v>
      </c>
      <c r="G273" s="89" t="s">
        <v>4</v>
      </c>
      <c r="H273" s="90" t="s">
        <v>6</v>
      </c>
      <c r="I273" s="515"/>
    </row>
    <row r="274" spans="2:9" ht="24.75" customHeight="1" thickBot="1" x14ac:dyDescent="0.5">
      <c r="B274" s="516"/>
      <c r="C274" s="91" t="s">
        <v>10</v>
      </c>
      <c r="D274" s="92" t="s">
        <v>11</v>
      </c>
      <c r="E274" s="93" t="s">
        <v>12</v>
      </c>
      <c r="F274" s="91" t="s">
        <v>10</v>
      </c>
      <c r="G274" s="92" t="s">
        <v>11</v>
      </c>
      <c r="H274" s="93" t="s">
        <v>12</v>
      </c>
      <c r="I274" s="16" t="s">
        <v>13</v>
      </c>
    </row>
    <row r="275" spans="2:9" ht="24.75" customHeight="1" thickTop="1" x14ac:dyDescent="0.45">
      <c r="B275" s="180">
        <v>1999</v>
      </c>
      <c r="C275" s="94">
        <v>2828</v>
      </c>
      <c r="D275" s="95">
        <v>15</v>
      </c>
      <c r="E275" s="96">
        <f>C275/'1'!C9</f>
        <v>1.4877633046442625E-2</v>
      </c>
      <c r="F275" s="94">
        <v>165</v>
      </c>
      <c r="G275" s="95">
        <v>52</v>
      </c>
      <c r="H275" s="96">
        <f>F275/'1'!D9</f>
        <v>1.5717279481806058E-3</v>
      </c>
      <c r="I275" s="97">
        <f t="shared" ref="I275:I283" si="7">C275-F275</f>
        <v>2663</v>
      </c>
    </row>
    <row r="276" spans="2:9" ht="24.75" customHeight="1" x14ac:dyDescent="0.45">
      <c r="B276" s="181">
        <v>2000</v>
      </c>
      <c r="C276" s="98">
        <v>4023</v>
      </c>
      <c r="D276" s="99">
        <v>17</v>
      </c>
      <c r="E276" s="96">
        <f>C276/'1'!C10</f>
        <v>1.3846010882696101E-2</v>
      </c>
      <c r="F276" s="98">
        <v>153</v>
      </c>
      <c r="G276" s="105">
        <v>56</v>
      </c>
      <c r="H276" s="96">
        <f>F276/'1'!D10</f>
        <v>1.3511126810314376E-3</v>
      </c>
      <c r="I276" s="97">
        <f t="shared" si="7"/>
        <v>3870</v>
      </c>
    </row>
    <row r="277" spans="2:9" ht="24.75" customHeight="1" x14ac:dyDescent="0.45">
      <c r="B277" s="181">
        <v>2001</v>
      </c>
      <c r="C277" s="108">
        <v>3382</v>
      </c>
      <c r="D277" s="99">
        <v>19</v>
      </c>
      <c r="E277" s="96">
        <f>C277/'1'!C11</f>
        <v>1.3268052318966802E-2</v>
      </c>
      <c r="F277" s="108">
        <v>166</v>
      </c>
      <c r="G277" s="99">
        <v>58</v>
      </c>
      <c r="H277" s="96">
        <f>F277/'1'!D11</f>
        <v>1.4196406427722332E-3</v>
      </c>
      <c r="I277" s="97">
        <f t="shared" si="7"/>
        <v>3216</v>
      </c>
    </row>
    <row r="278" spans="2:9" ht="24.75" customHeight="1" x14ac:dyDescent="0.45">
      <c r="B278" s="180">
        <v>2002</v>
      </c>
      <c r="C278" s="102">
        <v>3694</v>
      </c>
      <c r="D278" s="95">
        <v>19</v>
      </c>
      <c r="E278" s="96">
        <f>C278/'1'!C12</f>
        <v>1.3593826474473856E-2</v>
      </c>
      <c r="F278" s="182">
        <v>192</v>
      </c>
      <c r="G278" s="183">
        <v>55</v>
      </c>
      <c r="H278" s="96">
        <f>F278/'1'!D12</f>
        <v>1.5856105839506479E-3</v>
      </c>
      <c r="I278" s="103">
        <f t="shared" si="7"/>
        <v>3502</v>
      </c>
    </row>
    <row r="279" spans="2:9" ht="24.75" customHeight="1" x14ac:dyDescent="0.45">
      <c r="B279" s="180">
        <v>2003</v>
      </c>
      <c r="C279" s="108">
        <v>4505</v>
      </c>
      <c r="D279" s="99">
        <v>18</v>
      </c>
      <c r="E279" s="100">
        <f>C279/'1'!C13</f>
        <v>1.2883797016564473E-2</v>
      </c>
      <c r="F279" s="185">
        <v>245</v>
      </c>
      <c r="G279" s="186">
        <v>54</v>
      </c>
      <c r="H279" s="100">
        <f>F279/'1'!D13</f>
        <v>1.5665863125115895E-3</v>
      </c>
      <c r="I279" s="101">
        <f t="shared" si="7"/>
        <v>4260</v>
      </c>
    </row>
    <row r="280" spans="2:9" ht="24.75" customHeight="1" x14ac:dyDescent="0.45">
      <c r="B280" s="20">
        <v>2004</v>
      </c>
      <c r="C280" s="108">
        <v>5130</v>
      </c>
      <c r="D280" s="99">
        <v>22</v>
      </c>
      <c r="E280" s="100">
        <f>C280/'1'!C14</f>
        <v>1.0857349663803121E-2</v>
      </c>
      <c r="F280" s="108">
        <v>263</v>
      </c>
      <c r="G280" s="99">
        <v>56</v>
      </c>
      <c r="H280" s="100">
        <f>F280/'1'!D14</f>
        <v>1.4803640682430948E-3</v>
      </c>
      <c r="I280" s="101">
        <f t="shared" si="7"/>
        <v>4867</v>
      </c>
    </row>
    <row r="281" spans="2:9" ht="24.75" customHeight="1" x14ac:dyDescent="0.45">
      <c r="B281" s="19">
        <v>2005</v>
      </c>
      <c r="C281" s="108">
        <v>8544</v>
      </c>
      <c r="D281" s="99">
        <v>19</v>
      </c>
      <c r="E281" s="100">
        <f>C281/'1'!C15</f>
        <v>1.2617700223290762E-2</v>
      </c>
      <c r="F281" s="108">
        <v>331</v>
      </c>
      <c r="G281" s="99">
        <v>55</v>
      </c>
      <c r="H281" s="100">
        <f>F281/'1'!D15</f>
        <v>1.4844047805906227E-3</v>
      </c>
      <c r="I281" s="101">
        <f t="shared" si="7"/>
        <v>8213</v>
      </c>
    </row>
    <row r="282" spans="2:9" ht="24.75" customHeight="1" x14ac:dyDescent="0.45">
      <c r="B282" s="19">
        <v>2006</v>
      </c>
      <c r="C282" s="108">
        <v>10751</v>
      </c>
      <c r="D282" s="99">
        <v>19</v>
      </c>
      <c r="E282" s="100">
        <f>C282/'1'!C16</f>
        <v>1.3585833631351418E-2</v>
      </c>
      <c r="F282" s="108">
        <v>447</v>
      </c>
      <c r="G282" s="99">
        <v>52</v>
      </c>
      <c r="H282" s="100">
        <f>F282/'1'!D16</f>
        <v>1.7100098698556248E-3</v>
      </c>
      <c r="I282" s="101">
        <f t="shared" si="7"/>
        <v>10304</v>
      </c>
    </row>
    <row r="283" spans="2:9" ht="24.75" customHeight="1" x14ac:dyDescent="0.45">
      <c r="B283" s="19">
        <v>2007</v>
      </c>
      <c r="C283" s="108">
        <v>12510</v>
      </c>
      <c r="D283" s="99">
        <v>18</v>
      </c>
      <c r="E283" s="100">
        <f>C283/'1'!C17</f>
        <v>1.4306904253530695E-2</v>
      </c>
      <c r="F283" s="108">
        <v>493</v>
      </c>
      <c r="G283" s="99">
        <v>54</v>
      </c>
      <c r="H283" s="100">
        <f>F283/'1'!D17</f>
        <v>1.4582002318922883E-3</v>
      </c>
      <c r="I283" s="101">
        <f t="shared" si="7"/>
        <v>12017</v>
      </c>
    </row>
    <row r="284" spans="2:9" ht="24.75" customHeight="1" thickBot="1" x14ac:dyDescent="0.5">
      <c r="B284" s="24">
        <v>2008</v>
      </c>
      <c r="C284" s="109">
        <v>17742</v>
      </c>
      <c r="D284" s="110">
        <v>16</v>
      </c>
      <c r="E284" s="111">
        <f>C284/'1'!C18</f>
        <v>1.5093382969709447E-2</v>
      </c>
      <c r="F284" s="109">
        <v>676</v>
      </c>
      <c r="G284" s="110">
        <v>52</v>
      </c>
      <c r="H284" s="111">
        <f>F284/'1'!D18</f>
        <v>1.5657100240183623E-3</v>
      </c>
      <c r="I284" s="112">
        <f>C284-F284</f>
        <v>17066</v>
      </c>
    </row>
    <row r="285" spans="2:9" ht="10.5" customHeight="1" thickTop="1" thickBot="1" x14ac:dyDescent="0.5">
      <c r="B285" s="174"/>
      <c r="C285" s="187"/>
      <c r="D285" s="187"/>
      <c r="E285" s="187"/>
      <c r="F285" s="187"/>
      <c r="G285" s="187"/>
      <c r="H285" s="187"/>
      <c r="I285" s="187"/>
    </row>
    <row r="286" spans="2:9" s="31" customFormat="1" ht="24.75" customHeight="1" thickBot="1" x14ac:dyDescent="0.6">
      <c r="B286" s="441" t="s">
        <v>532</v>
      </c>
      <c r="C286" s="442"/>
      <c r="D286" s="443"/>
      <c r="E286" s="117" t="s">
        <v>3</v>
      </c>
      <c r="F286" s="441" t="s">
        <v>533</v>
      </c>
      <c r="G286" s="442"/>
      <c r="H286" s="443"/>
      <c r="I286" s="117" t="s">
        <v>3</v>
      </c>
    </row>
    <row r="287" spans="2:9" ht="24.75" customHeight="1" x14ac:dyDescent="0.45">
      <c r="B287" s="444" t="s">
        <v>63</v>
      </c>
      <c r="C287" s="511"/>
      <c r="D287" s="520"/>
      <c r="E287" s="155">
        <v>17406</v>
      </c>
      <c r="F287" s="453" t="s">
        <v>636</v>
      </c>
      <c r="G287" s="511"/>
      <c r="H287" s="511"/>
      <c r="I287" s="155">
        <v>392</v>
      </c>
    </row>
    <row r="288" spans="2:9" ht="24.75" customHeight="1" x14ac:dyDescent="0.45">
      <c r="B288" s="447" t="s">
        <v>576</v>
      </c>
      <c r="C288" s="510"/>
      <c r="D288" s="519"/>
      <c r="E288" s="155">
        <v>127</v>
      </c>
      <c r="F288" s="451" t="s">
        <v>637</v>
      </c>
      <c r="G288" s="512"/>
      <c r="H288" s="510"/>
      <c r="I288" s="155">
        <v>28</v>
      </c>
    </row>
    <row r="289" spans="2:9" ht="24.75" customHeight="1" x14ac:dyDescent="0.45">
      <c r="B289" s="447" t="s">
        <v>808</v>
      </c>
      <c r="C289" s="510"/>
      <c r="D289" s="519"/>
      <c r="E289" s="155">
        <v>55</v>
      </c>
      <c r="F289" s="451" t="s">
        <v>638</v>
      </c>
      <c r="G289" s="510"/>
      <c r="H289" s="510"/>
      <c r="I289" s="155">
        <v>16</v>
      </c>
    </row>
    <row r="290" spans="2:9" ht="24.75" customHeight="1" x14ac:dyDescent="0.45">
      <c r="B290" s="447" t="s">
        <v>809</v>
      </c>
      <c r="C290" s="510"/>
      <c r="D290" s="519"/>
      <c r="E290" s="118">
        <v>32</v>
      </c>
      <c r="F290" s="447" t="s">
        <v>227</v>
      </c>
      <c r="G290" s="510"/>
      <c r="H290" s="510"/>
      <c r="I290" s="118">
        <v>13</v>
      </c>
    </row>
    <row r="291" spans="2:9" ht="24.75" customHeight="1" thickBot="1" x14ac:dyDescent="0.5">
      <c r="B291" s="447" t="s">
        <v>108</v>
      </c>
      <c r="C291" s="510"/>
      <c r="D291" s="519"/>
      <c r="E291" s="118">
        <v>29</v>
      </c>
      <c r="F291" s="447" t="s">
        <v>810</v>
      </c>
      <c r="G291" s="510"/>
      <c r="H291" s="519"/>
      <c r="I291" s="118">
        <v>10</v>
      </c>
    </row>
    <row r="292" spans="2:9" ht="24.75" customHeight="1" x14ac:dyDescent="0.45">
      <c r="B292" s="188"/>
      <c r="C292" s="189"/>
      <c r="D292" s="189"/>
      <c r="E292" s="190"/>
      <c r="F292" s="189" t="s">
        <v>7</v>
      </c>
      <c r="G292" s="189"/>
      <c r="H292" s="190"/>
      <c r="I292" s="191"/>
    </row>
    <row r="293" spans="2:9" ht="24.75" customHeight="1" x14ac:dyDescent="0.55000000000000004">
      <c r="B293" s="508" t="s">
        <v>213</v>
      </c>
      <c r="C293" s="509"/>
      <c r="D293" s="509"/>
      <c r="E293" s="509"/>
      <c r="F293" s="509"/>
      <c r="G293" s="509"/>
      <c r="H293" s="509"/>
      <c r="I293" s="509"/>
    </row>
    <row r="294" spans="2:9" ht="24.75" customHeight="1" x14ac:dyDescent="0.45"/>
    <row r="295" spans="2:9" ht="24.75" customHeight="1" x14ac:dyDescent="0.45"/>
    <row r="296" spans="2:9" ht="24.75" customHeight="1" x14ac:dyDescent="0.45"/>
    <row r="297" spans="2:9" ht="24.75" customHeight="1" x14ac:dyDescent="0.45"/>
    <row r="298" spans="2:9" ht="24.75" customHeight="1" x14ac:dyDescent="0.45"/>
    <row r="299" spans="2:9" ht="24.75" customHeight="1" x14ac:dyDescent="0.45"/>
    <row r="300" spans="2:9" ht="24.75" customHeight="1" x14ac:dyDescent="0.45"/>
    <row r="301" spans="2:9" ht="24.75" customHeight="1" x14ac:dyDescent="0.45"/>
    <row r="302" spans="2:9" ht="24.75" customHeight="1" x14ac:dyDescent="0.55000000000000004">
      <c r="F302" s="125" t="s">
        <v>7</v>
      </c>
    </row>
    <row r="303" spans="2:9" ht="24.75" customHeight="1" x14ac:dyDescent="0.55000000000000004">
      <c r="F303" s="125" t="s">
        <v>7</v>
      </c>
    </row>
    <row r="304" spans="2:9" ht="10.5" customHeight="1" x14ac:dyDescent="0.55000000000000004">
      <c r="F304" s="125"/>
    </row>
    <row r="305" spans="2:9" ht="10.5" customHeight="1" x14ac:dyDescent="0.45"/>
    <row r="306" spans="2:9" ht="24.75" customHeight="1" x14ac:dyDescent="0.45">
      <c r="B306" s="432" t="s">
        <v>215</v>
      </c>
      <c r="C306" s="433"/>
      <c r="D306" s="433"/>
      <c r="E306" s="433"/>
      <c r="F306" s="433"/>
      <c r="G306" s="433"/>
      <c r="H306" s="433"/>
      <c r="I306" s="433"/>
    </row>
    <row r="307" spans="2:9" ht="24.75" customHeight="1" x14ac:dyDescent="0.45">
      <c r="B307" s="434" t="s">
        <v>216</v>
      </c>
      <c r="C307" s="435"/>
      <c r="D307" s="435"/>
      <c r="E307" s="435"/>
      <c r="F307" s="435"/>
      <c r="G307" s="435"/>
      <c r="H307" s="435"/>
      <c r="I307" s="435"/>
    </row>
    <row r="308" spans="2:9" ht="24.75" customHeight="1" x14ac:dyDescent="0.45">
      <c r="B308" s="434" t="s">
        <v>531</v>
      </c>
      <c r="C308" s="435"/>
      <c r="D308" s="435"/>
      <c r="E308" s="435"/>
      <c r="F308" s="435"/>
      <c r="G308" s="435"/>
      <c r="H308" s="435"/>
      <c r="I308" s="435"/>
    </row>
    <row r="309" spans="2:9" ht="24.75" customHeight="1" thickBot="1" x14ac:dyDescent="0.6">
      <c r="B309" s="87" t="s">
        <v>0</v>
      </c>
      <c r="I309" s="13" t="s">
        <v>23</v>
      </c>
    </row>
    <row r="310" spans="2:9" ht="24.75" customHeight="1" thickTop="1" thickBot="1" x14ac:dyDescent="0.5">
      <c r="B310" s="14" t="s">
        <v>1</v>
      </c>
      <c r="C310" s="438" t="s">
        <v>15</v>
      </c>
      <c r="D310" s="513"/>
      <c r="E310" s="514"/>
      <c r="F310" s="438" t="s">
        <v>16</v>
      </c>
      <c r="G310" s="513"/>
      <c r="H310" s="514"/>
      <c r="I310" s="436" t="s">
        <v>2</v>
      </c>
    </row>
    <row r="311" spans="2:9" ht="24.75" customHeight="1" thickTop="1" x14ac:dyDescent="0.45">
      <c r="B311" s="454" t="s">
        <v>9</v>
      </c>
      <c r="C311" s="88" t="s">
        <v>3</v>
      </c>
      <c r="D311" s="89" t="s">
        <v>4</v>
      </c>
      <c r="E311" s="90" t="s">
        <v>5</v>
      </c>
      <c r="F311" s="88" t="s">
        <v>3</v>
      </c>
      <c r="G311" s="89" t="s">
        <v>4</v>
      </c>
      <c r="H311" s="90" t="s">
        <v>6</v>
      </c>
      <c r="I311" s="515"/>
    </row>
    <row r="312" spans="2:9" ht="24.75" customHeight="1" thickBot="1" x14ac:dyDescent="0.5">
      <c r="B312" s="516"/>
      <c r="C312" s="91" t="s">
        <v>10</v>
      </c>
      <c r="D312" s="92" t="s">
        <v>11</v>
      </c>
      <c r="E312" s="93" t="s">
        <v>12</v>
      </c>
      <c r="F312" s="91" t="s">
        <v>10</v>
      </c>
      <c r="G312" s="92" t="s">
        <v>11</v>
      </c>
      <c r="H312" s="93" t="s">
        <v>12</v>
      </c>
      <c r="I312" s="16" t="s">
        <v>13</v>
      </c>
    </row>
    <row r="313" spans="2:9" ht="24.75" customHeight="1" thickTop="1" x14ac:dyDescent="0.45">
      <c r="B313" s="180">
        <v>1999</v>
      </c>
      <c r="C313" s="94">
        <v>891</v>
      </c>
      <c r="D313" s="95">
        <v>32</v>
      </c>
      <c r="E313" s="96">
        <f>C313/'1'!C9</f>
        <v>4.6874013593990026E-3</v>
      </c>
      <c r="F313" s="94">
        <v>125</v>
      </c>
      <c r="G313" s="95">
        <v>61</v>
      </c>
      <c r="H313" s="96">
        <f>F313/'1'!D9</f>
        <v>1.1907029910459136E-3</v>
      </c>
      <c r="I313" s="97">
        <f t="shared" ref="I313:I321" si="8">C313-F313</f>
        <v>766</v>
      </c>
    </row>
    <row r="314" spans="2:9" ht="24.75" customHeight="1" x14ac:dyDescent="0.45">
      <c r="B314" s="181">
        <v>2000</v>
      </c>
      <c r="C314" s="98">
        <v>1102</v>
      </c>
      <c r="D314" s="99">
        <v>32</v>
      </c>
      <c r="E314" s="96">
        <f>C314/'1'!C10</f>
        <v>3.7927675845714896E-3</v>
      </c>
      <c r="F314" s="98">
        <v>125</v>
      </c>
      <c r="G314" s="105">
        <v>63</v>
      </c>
      <c r="H314" s="96">
        <f>F314/'1'!D10</f>
        <v>1.1038502296008479E-3</v>
      </c>
      <c r="I314" s="97">
        <f t="shared" si="8"/>
        <v>977</v>
      </c>
    </row>
    <row r="315" spans="2:9" ht="24.75" customHeight="1" x14ac:dyDescent="0.45">
      <c r="B315" s="181">
        <v>2001</v>
      </c>
      <c r="C315" s="108">
        <v>1396</v>
      </c>
      <c r="D315" s="99">
        <v>30</v>
      </c>
      <c r="E315" s="96">
        <f>C315/'1'!C11</f>
        <v>5.4767004841152151E-3</v>
      </c>
      <c r="F315" s="108">
        <v>90</v>
      </c>
      <c r="G315" s="99">
        <v>64</v>
      </c>
      <c r="H315" s="96">
        <f>F315/'1'!D11</f>
        <v>7.6968468584036743E-4</v>
      </c>
      <c r="I315" s="97">
        <f t="shared" si="8"/>
        <v>1306</v>
      </c>
    </row>
    <row r="316" spans="2:9" ht="24.75" customHeight="1" x14ac:dyDescent="0.45">
      <c r="B316" s="180">
        <v>2002</v>
      </c>
      <c r="C316" s="102">
        <v>1085</v>
      </c>
      <c r="D316" s="95">
        <v>32</v>
      </c>
      <c r="E316" s="96">
        <f>C316/'1'!C12</f>
        <v>3.9927725297249951E-3</v>
      </c>
      <c r="F316" s="182">
        <v>81</v>
      </c>
      <c r="G316" s="183">
        <v>63</v>
      </c>
      <c r="H316" s="96">
        <f>F316/'1'!D12</f>
        <v>6.6892946510417953E-4</v>
      </c>
      <c r="I316" s="103">
        <f t="shared" si="8"/>
        <v>1004</v>
      </c>
    </row>
    <row r="317" spans="2:9" ht="24.75" customHeight="1" x14ac:dyDescent="0.45">
      <c r="B317" s="184">
        <v>2003</v>
      </c>
      <c r="C317" s="108">
        <v>592</v>
      </c>
      <c r="D317" s="99">
        <v>46</v>
      </c>
      <c r="E317" s="100">
        <f>C317/'1'!C13</f>
        <v>1.6930539031756199E-3</v>
      </c>
      <c r="F317" s="185">
        <v>367</v>
      </c>
      <c r="G317" s="186">
        <v>50</v>
      </c>
      <c r="H317" s="100">
        <f>F317/'1'!D13</f>
        <v>2.3466823538438914E-3</v>
      </c>
      <c r="I317" s="101">
        <f t="shared" si="8"/>
        <v>225</v>
      </c>
    </row>
    <row r="318" spans="2:9" ht="24.75" customHeight="1" x14ac:dyDescent="0.45">
      <c r="B318" s="19">
        <v>2004</v>
      </c>
      <c r="C318" s="108">
        <v>1345</v>
      </c>
      <c r="D318" s="99">
        <v>38</v>
      </c>
      <c r="E318" s="100">
        <f>C318/'1'!C14</f>
        <v>2.8466150678002331E-3</v>
      </c>
      <c r="F318" s="108">
        <v>148</v>
      </c>
      <c r="G318" s="99">
        <v>61</v>
      </c>
      <c r="H318" s="100">
        <f>F318/'1'!D14</f>
        <v>8.3305658593147542E-4</v>
      </c>
      <c r="I318" s="101">
        <f t="shared" si="8"/>
        <v>1197</v>
      </c>
    </row>
    <row r="319" spans="2:9" ht="24.75" customHeight="1" x14ac:dyDescent="0.45">
      <c r="B319" s="19">
        <v>2005</v>
      </c>
      <c r="C319" s="108">
        <v>2033</v>
      </c>
      <c r="D319" s="99">
        <v>36</v>
      </c>
      <c r="E319" s="100">
        <f>C319/'1'!C15</f>
        <v>3.0023156079061471E-3</v>
      </c>
      <c r="F319" s="108">
        <v>563</v>
      </c>
      <c r="G319" s="99">
        <v>48</v>
      </c>
      <c r="H319" s="100">
        <f>F319/'1'!D15</f>
        <v>2.5248335089804248E-3</v>
      </c>
      <c r="I319" s="101">
        <f t="shared" si="8"/>
        <v>1470</v>
      </c>
    </row>
    <row r="320" spans="2:9" ht="24.75" customHeight="1" x14ac:dyDescent="0.45">
      <c r="B320" s="19">
        <v>2006</v>
      </c>
      <c r="C320" s="108">
        <v>2125</v>
      </c>
      <c r="D320" s="99">
        <v>36</v>
      </c>
      <c r="E320" s="100">
        <f>C320/'1'!C16</f>
        <v>2.6853219669446342E-3</v>
      </c>
      <c r="F320" s="108">
        <v>179</v>
      </c>
      <c r="G320" s="99">
        <v>62</v>
      </c>
      <c r="H320" s="100">
        <f>F320/'1'!D16</f>
        <v>6.847690530294336E-4</v>
      </c>
      <c r="I320" s="101">
        <f t="shared" si="8"/>
        <v>1946</v>
      </c>
    </row>
    <row r="321" spans="2:9" ht="24.75" customHeight="1" x14ac:dyDescent="0.45">
      <c r="B321" s="19">
        <v>2007</v>
      </c>
      <c r="C321" s="108">
        <v>1802</v>
      </c>
      <c r="D321" s="99">
        <v>39</v>
      </c>
      <c r="E321" s="100">
        <f>C321/'1'!C17</f>
        <v>2.0608346494694093E-3</v>
      </c>
      <c r="F321" s="108">
        <v>147</v>
      </c>
      <c r="G321" s="99">
        <v>71</v>
      </c>
      <c r="H321" s="100">
        <f>F321/'1'!D17</f>
        <v>4.347980407467878E-4</v>
      </c>
      <c r="I321" s="101">
        <f t="shared" si="8"/>
        <v>1655</v>
      </c>
    </row>
    <row r="322" spans="2:9" ht="24.75" customHeight="1" thickBot="1" x14ac:dyDescent="0.5">
      <c r="B322" s="24">
        <v>2008</v>
      </c>
      <c r="C322" s="109">
        <v>1074</v>
      </c>
      <c r="D322" s="110">
        <v>47</v>
      </c>
      <c r="E322" s="111">
        <f>C322/'1'!C18</f>
        <v>9.1366775501453869E-4</v>
      </c>
      <c r="F322" s="109">
        <v>227</v>
      </c>
      <c r="G322" s="110">
        <v>65</v>
      </c>
      <c r="H322" s="111">
        <f>F322/'1'!D18</f>
        <v>5.2576357315409509E-4</v>
      </c>
      <c r="I322" s="112">
        <f>C322-F322</f>
        <v>847</v>
      </c>
    </row>
    <row r="323" spans="2:9" ht="10.5" customHeight="1" thickTop="1" thickBot="1" x14ac:dyDescent="0.5">
      <c r="B323" s="174"/>
      <c r="C323" s="187"/>
      <c r="D323" s="187"/>
      <c r="E323" s="187"/>
      <c r="F323" s="187"/>
      <c r="G323" s="187"/>
      <c r="H323" s="187"/>
      <c r="I323" s="187"/>
    </row>
    <row r="324" spans="2:9" s="31" customFormat="1" ht="24.75" customHeight="1" thickBot="1" x14ac:dyDescent="0.6">
      <c r="B324" s="441" t="s">
        <v>532</v>
      </c>
      <c r="C324" s="442"/>
      <c r="D324" s="443"/>
      <c r="E324" s="117" t="s">
        <v>3</v>
      </c>
      <c r="F324" s="441" t="s">
        <v>533</v>
      </c>
      <c r="G324" s="442"/>
      <c r="H324" s="443"/>
      <c r="I324" s="117" t="s">
        <v>3</v>
      </c>
    </row>
    <row r="325" spans="2:9" ht="24.75" customHeight="1" x14ac:dyDescent="0.45">
      <c r="B325" s="444" t="s">
        <v>129</v>
      </c>
      <c r="C325" s="511"/>
      <c r="D325" s="511"/>
      <c r="E325" s="155">
        <v>384</v>
      </c>
      <c r="F325" s="453" t="s">
        <v>124</v>
      </c>
      <c r="G325" s="511"/>
      <c r="H325" s="511"/>
      <c r="I325" s="128">
        <v>73</v>
      </c>
    </row>
    <row r="326" spans="2:9" ht="24.75" customHeight="1" x14ac:dyDescent="0.45">
      <c r="B326" s="447" t="s">
        <v>146</v>
      </c>
      <c r="C326" s="510"/>
      <c r="D326" s="519"/>
      <c r="E326" s="155">
        <v>307</v>
      </c>
      <c r="F326" s="451" t="s">
        <v>162</v>
      </c>
      <c r="G326" s="512"/>
      <c r="H326" s="510"/>
      <c r="I326" s="128">
        <v>9</v>
      </c>
    </row>
    <row r="327" spans="2:9" ht="24.75" customHeight="1" x14ac:dyDescent="0.45">
      <c r="B327" s="447" t="s">
        <v>801</v>
      </c>
      <c r="C327" s="510"/>
      <c r="D327" s="510"/>
      <c r="E327" s="155">
        <v>45</v>
      </c>
      <c r="F327" s="451" t="s">
        <v>639</v>
      </c>
      <c r="G327" s="512"/>
      <c r="H327" s="510"/>
      <c r="I327" s="128">
        <v>9</v>
      </c>
    </row>
    <row r="328" spans="2:9" ht="24.75" customHeight="1" x14ac:dyDescent="0.45">
      <c r="B328" s="447" t="s">
        <v>561</v>
      </c>
      <c r="C328" s="510"/>
      <c r="D328" s="510"/>
      <c r="E328" s="155">
        <v>38</v>
      </c>
      <c r="F328" s="451" t="s">
        <v>640</v>
      </c>
      <c r="G328" s="510"/>
      <c r="H328" s="510"/>
      <c r="I328" s="128">
        <v>8</v>
      </c>
    </row>
    <row r="329" spans="2:9" ht="24.75" customHeight="1" thickBot="1" x14ac:dyDescent="0.5">
      <c r="B329" s="447" t="s">
        <v>641</v>
      </c>
      <c r="C329" s="510"/>
      <c r="D329" s="510"/>
      <c r="E329" s="129">
        <v>35</v>
      </c>
      <c r="F329" s="447" t="s">
        <v>849</v>
      </c>
      <c r="G329" s="510"/>
      <c r="H329" s="510"/>
      <c r="I329" s="129">
        <v>7</v>
      </c>
    </row>
    <row r="330" spans="2:9" ht="24.75" customHeight="1" x14ac:dyDescent="0.45">
      <c r="B330" s="188"/>
      <c r="C330" s="189"/>
      <c r="D330" s="189"/>
      <c r="E330" s="190"/>
      <c r="F330" s="189" t="s">
        <v>7</v>
      </c>
      <c r="G330" s="189"/>
      <c r="H330" s="190"/>
      <c r="I330" s="191"/>
    </row>
    <row r="331" spans="2:9" ht="24.75" customHeight="1" x14ac:dyDescent="0.55000000000000004">
      <c r="B331" s="508" t="s">
        <v>217</v>
      </c>
      <c r="C331" s="509"/>
      <c r="D331" s="509"/>
      <c r="E331" s="509"/>
      <c r="F331" s="509"/>
      <c r="G331" s="509"/>
      <c r="H331" s="509"/>
      <c r="I331" s="509"/>
    </row>
    <row r="332" spans="2:9" ht="24.75" customHeight="1" x14ac:dyDescent="0.45"/>
    <row r="333" spans="2:9" ht="24.75" customHeight="1" x14ac:dyDescent="0.45"/>
    <row r="334" spans="2:9" ht="24.75" customHeight="1" x14ac:dyDescent="0.45"/>
    <row r="335" spans="2:9" ht="24.75" customHeight="1" x14ac:dyDescent="0.45"/>
    <row r="336" spans="2:9" ht="24.75" customHeight="1" x14ac:dyDescent="0.45"/>
    <row r="337" spans="2:9" ht="24.75" customHeight="1" x14ac:dyDescent="0.45"/>
    <row r="338" spans="2:9" ht="24.75" customHeight="1" x14ac:dyDescent="0.55000000000000004">
      <c r="F338" s="125" t="s">
        <v>7</v>
      </c>
    </row>
    <row r="339" spans="2:9" ht="24.75" customHeight="1" x14ac:dyDescent="0.55000000000000004">
      <c r="F339" s="125" t="s">
        <v>7</v>
      </c>
    </row>
    <row r="340" spans="2:9" ht="24.75" customHeight="1" x14ac:dyDescent="0.55000000000000004">
      <c r="F340" s="125"/>
    </row>
    <row r="341" spans="2:9" ht="24.75" customHeight="1" x14ac:dyDescent="0.55000000000000004">
      <c r="F341" s="125" t="s">
        <v>7</v>
      </c>
    </row>
    <row r="342" spans="2:9" ht="10.5" customHeight="1" x14ac:dyDescent="0.55000000000000004">
      <c r="F342" s="125" t="s">
        <v>7</v>
      </c>
    </row>
    <row r="343" spans="2:9" ht="10.5" customHeight="1" x14ac:dyDescent="0.45"/>
    <row r="344" spans="2:9" ht="24.75" customHeight="1" x14ac:dyDescent="0.45">
      <c r="B344" s="432" t="s">
        <v>730</v>
      </c>
      <c r="C344" s="433"/>
      <c r="D344" s="433"/>
      <c r="E344" s="433"/>
      <c r="F344" s="433"/>
      <c r="G344" s="433"/>
      <c r="H344" s="433"/>
      <c r="I344" s="433"/>
    </row>
    <row r="345" spans="2:9" ht="24.75" customHeight="1" x14ac:dyDescent="0.45">
      <c r="B345" s="434" t="s">
        <v>219</v>
      </c>
      <c r="C345" s="435"/>
      <c r="D345" s="435"/>
      <c r="E345" s="435"/>
      <c r="F345" s="435"/>
      <c r="G345" s="435"/>
      <c r="H345" s="435"/>
      <c r="I345" s="435"/>
    </row>
    <row r="346" spans="2:9" ht="24.75" customHeight="1" x14ac:dyDescent="0.45">
      <c r="B346" s="434" t="s">
        <v>531</v>
      </c>
      <c r="C346" s="435"/>
      <c r="D346" s="435"/>
      <c r="E346" s="435"/>
      <c r="F346" s="435"/>
      <c r="G346" s="435"/>
      <c r="H346" s="435"/>
      <c r="I346" s="435"/>
    </row>
    <row r="347" spans="2:9" ht="24.75" customHeight="1" thickBot="1" x14ac:dyDescent="0.6">
      <c r="B347" s="87" t="s">
        <v>0</v>
      </c>
      <c r="I347" s="13" t="s">
        <v>23</v>
      </c>
    </row>
    <row r="348" spans="2:9" ht="24.75" customHeight="1" thickTop="1" thickBot="1" x14ac:dyDescent="0.5">
      <c r="B348" s="14" t="s">
        <v>1</v>
      </c>
      <c r="C348" s="438" t="s">
        <v>15</v>
      </c>
      <c r="D348" s="513"/>
      <c r="E348" s="514"/>
      <c r="F348" s="438" t="s">
        <v>16</v>
      </c>
      <c r="G348" s="513"/>
      <c r="H348" s="514"/>
      <c r="I348" s="436" t="s">
        <v>2</v>
      </c>
    </row>
    <row r="349" spans="2:9" ht="24.75" customHeight="1" thickTop="1" x14ac:dyDescent="0.45">
      <c r="B349" s="454" t="s">
        <v>9</v>
      </c>
      <c r="C349" s="88" t="s">
        <v>3</v>
      </c>
      <c r="D349" s="89" t="s">
        <v>4</v>
      </c>
      <c r="E349" s="90" t="s">
        <v>5</v>
      </c>
      <c r="F349" s="88" t="s">
        <v>3</v>
      </c>
      <c r="G349" s="89" t="s">
        <v>4</v>
      </c>
      <c r="H349" s="90" t="s">
        <v>6</v>
      </c>
      <c r="I349" s="515"/>
    </row>
    <row r="350" spans="2:9" ht="24.75" customHeight="1" thickBot="1" x14ac:dyDescent="0.5">
      <c r="B350" s="516"/>
      <c r="C350" s="91" t="s">
        <v>10</v>
      </c>
      <c r="D350" s="92" t="s">
        <v>11</v>
      </c>
      <c r="E350" s="93" t="s">
        <v>12</v>
      </c>
      <c r="F350" s="91" t="s">
        <v>10</v>
      </c>
      <c r="G350" s="92" t="s">
        <v>11</v>
      </c>
      <c r="H350" s="93" t="s">
        <v>12</v>
      </c>
      <c r="I350" s="16" t="s">
        <v>13</v>
      </c>
    </row>
    <row r="351" spans="2:9" ht="24.75" customHeight="1" thickTop="1" x14ac:dyDescent="0.45">
      <c r="B351" s="180">
        <v>1999</v>
      </c>
      <c r="C351" s="94">
        <v>357</v>
      </c>
      <c r="D351" s="95">
        <v>43</v>
      </c>
      <c r="E351" s="96">
        <f>C351/'1'!C9</f>
        <v>1.8781170429915195E-3</v>
      </c>
      <c r="F351" s="94">
        <v>91</v>
      </c>
      <c r="G351" s="95">
        <v>63</v>
      </c>
      <c r="H351" s="96">
        <f>F351/'1'!D9</f>
        <v>8.6683177748142503E-4</v>
      </c>
      <c r="I351" s="97">
        <f t="shared" ref="I351:I359" si="9">C351-F351</f>
        <v>266</v>
      </c>
    </row>
    <row r="352" spans="2:9" ht="24.75" customHeight="1" x14ac:dyDescent="0.45">
      <c r="B352" s="181">
        <v>2000</v>
      </c>
      <c r="C352" s="98">
        <v>340</v>
      </c>
      <c r="D352" s="99">
        <v>43</v>
      </c>
      <c r="E352" s="96">
        <f>C352/'1'!C10</f>
        <v>1.1701823763650694E-3</v>
      </c>
      <c r="F352" s="98">
        <v>152</v>
      </c>
      <c r="G352" s="105">
        <v>58</v>
      </c>
      <c r="H352" s="96">
        <f>F352/'1'!D10</f>
        <v>1.3422818791946308E-3</v>
      </c>
      <c r="I352" s="97">
        <f t="shared" si="9"/>
        <v>188</v>
      </c>
    </row>
    <row r="353" spans="2:9" ht="24.75" customHeight="1" x14ac:dyDescent="0.45">
      <c r="B353" s="181">
        <v>2001</v>
      </c>
      <c r="C353" s="108">
        <v>366</v>
      </c>
      <c r="D353" s="99">
        <v>48</v>
      </c>
      <c r="E353" s="96">
        <f>C353/'1'!C11</f>
        <v>1.435868465033072E-3</v>
      </c>
      <c r="F353" s="108">
        <v>115</v>
      </c>
      <c r="G353" s="99">
        <v>59</v>
      </c>
      <c r="H353" s="96">
        <f>F353/'1'!D11</f>
        <v>9.8348598746269156E-4</v>
      </c>
      <c r="I353" s="97">
        <f t="shared" si="9"/>
        <v>251</v>
      </c>
    </row>
    <row r="354" spans="2:9" ht="24.75" customHeight="1" x14ac:dyDescent="0.45">
      <c r="B354" s="180">
        <v>2002</v>
      </c>
      <c r="C354" s="102">
        <v>487</v>
      </c>
      <c r="D354" s="95">
        <v>47</v>
      </c>
      <c r="E354" s="96">
        <f>C354/'1'!C12</f>
        <v>1.7921476700240302E-3</v>
      </c>
      <c r="F354" s="182">
        <v>108</v>
      </c>
      <c r="G354" s="183">
        <v>60</v>
      </c>
      <c r="H354" s="96">
        <f>F354/'1'!D12</f>
        <v>8.9190595347223944E-4</v>
      </c>
      <c r="I354" s="103">
        <f t="shared" si="9"/>
        <v>379</v>
      </c>
    </row>
    <row r="355" spans="2:9" ht="24.75" customHeight="1" x14ac:dyDescent="0.45">
      <c r="B355" s="184">
        <v>2003</v>
      </c>
      <c r="C355" s="108">
        <v>327</v>
      </c>
      <c r="D355" s="99">
        <v>51</v>
      </c>
      <c r="E355" s="96">
        <f>C355/'1'!C13</f>
        <v>9.3518349043653331E-4</v>
      </c>
      <c r="F355" s="185">
        <v>125</v>
      </c>
      <c r="G355" s="186">
        <v>61</v>
      </c>
      <c r="H355" s="96">
        <f>F355/'1'!D13</f>
        <v>7.9927873087325997E-4</v>
      </c>
      <c r="I355" s="101">
        <f t="shared" si="9"/>
        <v>202</v>
      </c>
    </row>
    <row r="356" spans="2:9" ht="24.75" customHeight="1" x14ac:dyDescent="0.45">
      <c r="B356" s="19">
        <v>2004</v>
      </c>
      <c r="C356" s="108">
        <v>634</v>
      </c>
      <c r="D356" s="99">
        <v>47</v>
      </c>
      <c r="E356" s="96">
        <f>C356/'1'!C14</f>
        <v>1.3418245003608534E-3</v>
      </c>
      <c r="F356" s="108">
        <v>128</v>
      </c>
      <c r="G356" s="99">
        <v>63</v>
      </c>
      <c r="H356" s="96">
        <f>F356/'1'!D14</f>
        <v>7.2048137161641118E-4</v>
      </c>
      <c r="I356" s="101">
        <f t="shared" si="9"/>
        <v>506</v>
      </c>
    </row>
    <row r="357" spans="2:9" ht="24.75" customHeight="1" x14ac:dyDescent="0.45">
      <c r="B357" s="19">
        <v>2005</v>
      </c>
      <c r="C357" s="108">
        <v>604</v>
      </c>
      <c r="D357" s="99">
        <v>45</v>
      </c>
      <c r="E357" s="96">
        <f>C357/'1'!C15</f>
        <v>8.9198161690866339E-4</v>
      </c>
      <c r="F357" s="108">
        <v>148</v>
      </c>
      <c r="G357" s="99">
        <v>65</v>
      </c>
      <c r="H357" s="96">
        <f>F357/'1'!D15</f>
        <v>6.6372177500728744E-4</v>
      </c>
      <c r="I357" s="101">
        <f t="shared" si="9"/>
        <v>456</v>
      </c>
    </row>
    <row r="358" spans="2:9" ht="24.75" customHeight="1" x14ac:dyDescent="0.45">
      <c r="B358" s="19">
        <v>2006</v>
      </c>
      <c r="C358" s="108">
        <v>701</v>
      </c>
      <c r="D358" s="99">
        <v>48</v>
      </c>
      <c r="E358" s="96">
        <f>C358/'1'!C16</f>
        <v>8.8584032886032411E-4</v>
      </c>
      <c r="F358" s="108">
        <v>143</v>
      </c>
      <c r="G358" s="99">
        <v>66</v>
      </c>
      <c r="H358" s="96">
        <f>F358/'1'!D16</f>
        <v>5.4705013733636319E-4</v>
      </c>
      <c r="I358" s="101">
        <f t="shared" si="9"/>
        <v>558</v>
      </c>
    </row>
    <row r="359" spans="2:9" ht="24.75" customHeight="1" x14ac:dyDescent="0.45">
      <c r="B359" s="19">
        <v>2007</v>
      </c>
      <c r="C359" s="108">
        <v>534</v>
      </c>
      <c r="D359" s="99">
        <v>49</v>
      </c>
      <c r="E359" s="100">
        <f>C359/'1'!C17</f>
        <v>6.1070238780059076E-4</v>
      </c>
      <c r="F359" s="108">
        <v>199</v>
      </c>
      <c r="G359" s="99">
        <v>66</v>
      </c>
      <c r="H359" s="100">
        <f>F359/'1'!D17</f>
        <v>5.8860415039871275E-4</v>
      </c>
      <c r="I359" s="101">
        <f t="shared" si="9"/>
        <v>335</v>
      </c>
    </row>
    <row r="360" spans="2:9" ht="24.75" customHeight="1" thickBot="1" x14ac:dyDescent="0.5">
      <c r="B360" s="24">
        <v>2008</v>
      </c>
      <c r="C360" s="109">
        <v>761</v>
      </c>
      <c r="D360" s="110">
        <v>50</v>
      </c>
      <c r="E360" s="111">
        <f>C360/'1'!C18</f>
        <v>6.4739400518255494E-4</v>
      </c>
      <c r="F360" s="109">
        <v>212</v>
      </c>
      <c r="G360" s="110">
        <v>67</v>
      </c>
      <c r="H360" s="111">
        <f>F360/'1'!D18</f>
        <v>4.9102148682232661E-4</v>
      </c>
      <c r="I360" s="112">
        <f>C360-F360</f>
        <v>549</v>
      </c>
    </row>
    <row r="361" spans="2:9" ht="10.5" customHeight="1" thickTop="1" thickBot="1" x14ac:dyDescent="0.5">
      <c r="B361" s="174"/>
      <c r="C361" s="187"/>
      <c r="D361" s="187"/>
      <c r="E361" s="187"/>
      <c r="F361" s="187"/>
      <c r="G361" s="187"/>
      <c r="H361" s="187"/>
      <c r="I361" s="187"/>
    </row>
    <row r="362" spans="2:9" s="31" customFormat="1" ht="24.75" customHeight="1" thickBot="1" x14ac:dyDescent="0.6">
      <c r="B362" s="441" t="s">
        <v>532</v>
      </c>
      <c r="C362" s="442"/>
      <c r="D362" s="443"/>
      <c r="E362" s="117" t="s">
        <v>3</v>
      </c>
      <c r="F362" s="441" t="s">
        <v>533</v>
      </c>
      <c r="G362" s="442"/>
      <c r="H362" s="443"/>
      <c r="I362" s="117" t="s">
        <v>3</v>
      </c>
    </row>
    <row r="363" spans="2:9" ht="24.75" customHeight="1" x14ac:dyDescent="0.45">
      <c r="B363" s="444" t="s">
        <v>63</v>
      </c>
      <c r="C363" s="511"/>
      <c r="D363" s="511"/>
      <c r="E363" s="155">
        <v>527</v>
      </c>
      <c r="F363" s="453" t="s">
        <v>850</v>
      </c>
      <c r="G363" s="511"/>
      <c r="H363" s="511"/>
      <c r="I363" s="128">
        <v>69</v>
      </c>
    </row>
    <row r="364" spans="2:9" ht="24.75" customHeight="1" x14ac:dyDescent="0.45">
      <c r="B364" s="447" t="s">
        <v>642</v>
      </c>
      <c r="C364" s="510"/>
      <c r="D364" s="519"/>
      <c r="E364" s="155">
        <v>43</v>
      </c>
      <c r="F364" s="451" t="s">
        <v>714</v>
      </c>
      <c r="G364" s="512"/>
      <c r="H364" s="510"/>
      <c r="I364" s="128">
        <v>28</v>
      </c>
    </row>
    <row r="365" spans="2:9" ht="24.75" customHeight="1" x14ac:dyDescent="0.45">
      <c r="B365" s="447" t="s">
        <v>201</v>
      </c>
      <c r="C365" s="510"/>
      <c r="D365" s="510"/>
      <c r="E365" s="155">
        <v>42</v>
      </c>
      <c r="F365" s="451" t="s">
        <v>811</v>
      </c>
      <c r="G365" s="512"/>
      <c r="H365" s="510"/>
      <c r="I365" s="128">
        <v>19</v>
      </c>
    </row>
    <row r="366" spans="2:9" ht="24.75" customHeight="1" x14ac:dyDescent="0.45">
      <c r="B366" s="447" t="s">
        <v>165</v>
      </c>
      <c r="C366" s="510"/>
      <c r="D366" s="510"/>
      <c r="E366" s="155">
        <v>33</v>
      </c>
      <c r="F366" s="451" t="s">
        <v>537</v>
      </c>
      <c r="G366" s="510"/>
      <c r="H366" s="510"/>
      <c r="I366" s="128">
        <v>16</v>
      </c>
    </row>
    <row r="367" spans="2:9" ht="24.75" customHeight="1" thickBot="1" x14ac:dyDescent="0.5">
      <c r="B367" s="447" t="s">
        <v>583</v>
      </c>
      <c r="C367" s="510"/>
      <c r="D367" s="510"/>
      <c r="E367" s="129">
        <v>14</v>
      </c>
      <c r="F367" s="447" t="s">
        <v>812</v>
      </c>
      <c r="G367" s="510"/>
      <c r="H367" s="510"/>
      <c r="I367" s="129">
        <v>6</v>
      </c>
    </row>
    <row r="368" spans="2:9" ht="24.75" customHeight="1" x14ac:dyDescent="0.45">
      <c r="B368" s="188"/>
      <c r="C368" s="189"/>
      <c r="D368" s="189"/>
      <c r="E368" s="190"/>
      <c r="F368" s="189" t="s">
        <v>7</v>
      </c>
      <c r="G368" s="189"/>
      <c r="H368" s="190"/>
      <c r="I368" s="191"/>
    </row>
    <row r="369" spans="2:9" ht="24.75" customHeight="1" x14ac:dyDescent="0.55000000000000004">
      <c r="B369" s="508" t="s">
        <v>220</v>
      </c>
      <c r="C369" s="509"/>
      <c r="D369" s="509"/>
      <c r="E369" s="509"/>
      <c r="F369" s="509"/>
      <c r="G369" s="509"/>
      <c r="H369" s="509"/>
      <c r="I369" s="509"/>
    </row>
    <row r="370" spans="2:9" ht="24.75" customHeight="1" x14ac:dyDescent="0.45"/>
    <row r="371" spans="2:9" ht="24.75" customHeight="1" x14ac:dyDescent="0.45"/>
    <row r="372" spans="2:9" ht="24.75" customHeight="1" x14ac:dyDescent="0.45"/>
    <row r="373" spans="2:9" ht="24.75" customHeight="1" x14ac:dyDescent="0.45"/>
    <row r="374" spans="2:9" ht="24.75" customHeight="1" x14ac:dyDescent="0.45"/>
    <row r="375" spans="2:9" ht="24.75" customHeight="1" x14ac:dyDescent="0.45"/>
    <row r="376" spans="2:9" ht="24.75" customHeight="1" x14ac:dyDescent="0.55000000000000004">
      <c r="F376" s="125" t="s">
        <v>7</v>
      </c>
    </row>
    <row r="377" spans="2:9" ht="24.75" customHeight="1" x14ac:dyDescent="0.55000000000000004">
      <c r="F377" s="125" t="s">
        <v>7</v>
      </c>
    </row>
    <row r="378" spans="2:9" ht="24.75" customHeight="1" x14ac:dyDescent="0.55000000000000004">
      <c r="F378" s="125"/>
    </row>
    <row r="379" spans="2:9" ht="24.75" customHeight="1" x14ac:dyDescent="0.55000000000000004">
      <c r="F379" s="125" t="s">
        <v>7</v>
      </c>
    </row>
    <row r="380" spans="2:9" ht="10.5" customHeight="1" x14ac:dyDescent="0.55000000000000004">
      <c r="F380" s="125" t="s">
        <v>7</v>
      </c>
    </row>
    <row r="381" spans="2:9" ht="24.75" customHeight="1" x14ac:dyDescent="0.45"/>
    <row r="382" spans="2:9" ht="24.75" customHeight="1" x14ac:dyDescent="0.45"/>
    <row r="383" spans="2:9" ht="24.75" customHeight="1" x14ac:dyDescent="0.45"/>
    <row r="384" spans="2:9" ht="24.75" customHeight="1" x14ac:dyDescent="0.45"/>
    <row r="385" ht="24.75" customHeight="1" x14ac:dyDescent="0.45"/>
    <row r="386" ht="24.75" customHeight="1" x14ac:dyDescent="0.45"/>
    <row r="387" ht="24.75" customHeight="1" x14ac:dyDescent="0.45"/>
    <row r="388" ht="24.75" customHeight="1" x14ac:dyDescent="0.45"/>
    <row r="389" ht="24.75" customHeight="1" x14ac:dyDescent="0.45"/>
    <row r="390" ht="24.75" customHeight="1" x14ac:dyDescent="0.45"/>
    <row r="391" ht="24.75" customHeight="1" x14ac:dyDescent="0.45"/>
    <row r="392" ht="24.75" customHeight="1" x14ac:dyDescent="0.45"/>
    <row r="393" ht="24.75" customHeight="1" x14ac:dyDescent="0.45"/>
    <row r="394" ht="24.75" customHeight="1" x14ac:dyDescent="0.45"/>
    <row r="395" ht="24.75" customHeight="1" x14ac:dyDescent="0.45"/>
    <row r="396" ht="24.75" customHeight="1" x14ac:dyDescent="0.45"/>
    <row r="397" ht="24.75" customHeight="1" x14ac:dyDescent="0.45"/>
    <row r="398" ht="24.75" customHeight="1" x14ac:dyDescent="0.45"/>
    <row r="399" ht="24.75" customHeight="1" x14ac:dyDescent="0.45"/>
    <row r="400" ht="24.75" customHeight="1" x14ac:dyDescent="0.45"/>
    <row r="401" ht="24.75" customHeight="1" x14ac:dyDescent="0.45"/>
    <row r="402" ht="24.75" customHeight="1" x14ac:dyDescent="0.45"/>
    <row r="403" ht="24.75" customHeight="1" x14ac:dyDescent="0.45"/>
    <row r="404" ht="24.75" customHeight="1" x14ac:dyDescent="0.45"/>
    <row r="405" ht="24.75" customHeight="1" x14ac:dyDescent="0.45"/>
    <row r="406" ht="24.75" customHeight="1" x14ac:dyDescent="0.45"/>
    <row r="407" ht="24.75" customHeight="1" x14ac:dyDescent="0.45"/>
    <row r="408" ht="24.75" customHeight="1" x14ac:dyDescent="0.45"/>
    <row r="409" ht="24.75" customHeight="1" x14ac:dyDescent="0.45"/>
    <row r="410" ht="24.75" customHeight="1" x14ac:dyDescent="0.45"/>
    <row r="411" ht="24.75" customHeight="1" x14ac:dyDescent="0.45"/>
    <row r="412" ht="24.75" customHeight="1" x14ac:dyDescent="0.45"/>
  </sheetData>
  <mergeCells count="201">
    <mergeCell ref="B366:D366"/>
    <mergeCell ref="F366:H366"/>
    <mergeCell ref="B367:D367"/>
    <mergeCell ref="F367:H367"/>
    <mergeCell ref="B364:D364"/>
    <mergeCell ref="F364:H364"/>
    <mergeCell ref="B365:D365"/>
    <mergeCell ref="F365:H365"/>
    <mergeCell ref="I348:I349"/>
    <mergeCell ref="B363:D363"/>
    <mergeCell ref="F363:H363"/>
    <mergeCell ref="C348:E348"/>
    <mergeCell ref="F348:H348"/>
    <mergeCell ref="F329:H329"/>
    <mergeCell ref="B197:B198"/>
    <mergeCell ref="B349:B350"/>
    <mergeCell ref="F172:H172"/>
    <mergeCell ref="B362:D362"/>
    <mergeCell ref="F362:H362"/>
    <mergeCell ref="B134:D134"/>
    <mergeCell ref="F324:H324"/>
    <mergeCell ref="F289:H289"/>
    <mergeCell ref="F290:H290"/>
    <mergeCell ref="B329:D329"/>
    <mergeCell ref="B155:I155"/>
    <mergeCell ref="F139:H139"/>
    <mergeCell ref="F175:H175"/>
    <mergeCell ref="C158:E158"/>
    <mergeCell ref="B154:I154"/>
    <mergeCell ref="B289:D289"/>
    <mergeCell ref="F291:H291"/>
    <mergeCell ref="B288:D288"/>
    <mergeCell ref="F287:H287"/>
    <mergeCell ref="F288:H288"/>
    <mergeCell ref="B287:D287"/>
    <mergeCell ref="I196:I197"/>
    <mergeCell ref="F137:H137"/>
    <mergeCell ref="B138:D138"/>
    <mergeCell ref="B23:D23"/>
    <mergeCell ref="B62:D62"/>
    <mergeCell ref="B63:D63"/>
    <mergeCell ref="B215:D215"/>
    <mergeCell ref="B25:D25"/>
    <mergeCell ref="B136:D136"/>
    <mergeCell ref="B137:D137"/>
    <mergeCell ref="B103:I103"/>
    <mergeCell ref="B135:D135"/>
    <mergeCell ref="F135:H135"/>
    <mergeCell ref="B172:D172"/>
    <mergeCell ref="B156:I156"/>
    <mergeCell ref="I120:I121"/>
    <mergeCell ref="F158:H158"/>
    <mergeCell ref="I158:I159"/>
    <mergeCell ref="B159:B160"/>
    <mergeCell ref="B139:D139"/>
    <mergeCell ref="C6:E6"/>
    <mergeCell ref="F6:H6"/>
    <mergeCell ref="C44:E44"/>
    <mergeCell ref="B100:D100"/>
    <mergeCell ref="F20:H20"/>
    <mergeCell ref="F138:H138"/>
    <mergeCell ref="F134:H134"/>
    <mergeCell ref="F136:H136"/>
    <mergeCell ref="F98:H98"/>
    <mergeCell ref="F100:H100"/>
    <mergeCell ref="B117:I117"/>
    <mergeCell ref="F25:H25"/>
    <mergeCell ref="B41:I41"/>
    <mergeCell ref="B42:I42"/>
    <mergeCell ref="F61:H61"/>
    <mergeCell ref="F62:H62"/>
    <mergeCell ref="B60:D60"/>
    <mergeCell ref="B59:D59"/>
    <mergeCell ref="F97:H97"/>
    <mergeCell ref="F120:H120"/>
    <mergeCell ref="F101:H101"/>
    <mergeCell ref="B58:D58"/>
    <mergeCell ref="B61:D61"/>
    <mergeCell ref="B116:I116"/>
    <mergeCell ref="F21:H21"/>
    <mergeCell ref="F58:H58"/>
    <mergeCell ref="F59:H59"/>
    <mergeCell ref="F60:H60"/>
    <mergeCell ref="F44:H44"/>
    <mergeCell ref="F22:H22"/>
    <mergeCell ref="I44:I45"/>
    <mergeCell ref="B45:B46"/>
    <mergeCell ref="F82:H82"/>
    <mergeCell ref="B64:D64"/>
    <mergeCell ref="B80:I80"/>
    <mergeCell ref="I82:I83"/>
    <mergeCell ref="B65:I65"/>
    <mergeCell ref="B83:B84"/>
    <mergeCell ref="B78:I78"/>
    <mergeCell ref="B79:I79"/>
    <mergeCell ref="F96:H96"/>
    <mergeCell ref="F63:H63"/>
    <mergeCell ref="B99:D99"/>
    <mergeCell ref="B24:D24"/>
    <mergeCell ref="F173:H173"/>
    <mergeCell ref="B173:D173"/>
    <mergeCell ref="C82:E82"/>
    <mergeCell ref="B174:D174"/>
    <mergeCell ref="B175:D175"/>
    <mergeCell ref="B176:D176"/>
    <mergeCell ref="B212:D212"/>
    <mergeCell ref="B192:I192"/>
    <mergeCell ref="B193:I193"/>
    <mergeCell ref="B194:I194"/>
    <mergeCell ref="F212:H212"/>
    <mergeCell ref="F211:H211"/>
    <mergeCell ref="C196:E196"/>
    <mergeCell ref="B210:D210"/>
    <mergeCell ref="B211:D211"/>
    <mergeCell ref="F210:H210"/>
    <mergeCell ref="B101:D101"/>
    <mergeCell ref="C120:E120"/>
    <mergeCell ref="B96:D96"/>
    <mergeCell ref="B97:D97"/>
    <mergeCell ref="B98:D98"/>
    <mergeCell ref="B118:I118"/>
    <mergeCell ref="F196:H196"/>
    <mergeCell ref="F99:H99"/>
    <mergeCell ref="B213:D213"/>
    <mergeCell ref="B214:D214"/>
    <mergeCell ref="F214:H214"/>
    <mergeCell ref="F213:H213"/>
    <mergeCell ref="B235:B236"/>
    <mergeCell ref="F215:H215"/>
    <mergeCell ref="B230:I230"/>
    <mergeCell ref="F176:H176"/>
    <mergeCell ref="F174:H174"/>
    <mergeCell ref="B177:D177"/>
    <mergeCell ref="F177:H177"/>
    <mergeCell ref="I234:I235"/>
    <mergeCell ref="B231:I231"/>
    <mergeCell ref="B232:I232"/>
    <mergeCell ref="F249:H249"/>
    <mergeCell ref="B252:D252"/>
    <mergeCell ref="F310:H310"/>
    <mergeCell ref="B270:I270"/>
    <mergeCell ref="I310:I311"/>
    <mergeCell ref="I272:I273"/>
    <mergeCell ref="F234:H234"/>
    <mergeCell ref="B248:D248"/>
    <mergeCell ref="F248:H248"/>
    <mergeCell ref="C272:E272"/>
    <mergeCell ref="F272:H272"/>
    <mergeCell ref="B286:D286"/>
    <mergeCell ref="F286:H286"/>
    <mergeCell ref="B273:B274"/>
    <mergeCell ref="C234:E234"/>
    <mergeCell ref="B249:D249"/>
    <mergeCell ref="F251:H251"/>
    <mergeCell ref="B324:D324"/>
    <mergeCell ref="B290:D290"/>
    <mergeCell ref="B291:D291"/>
    <mergeCell ref="B311:B312"/>
    <mergeCell ref="B306:I306"/>
    <mergeCell ref="B307:I307"/>
    <mergeCell ref="B308:I308"/>
    <mergeCell ref="C310:E310"/>
    <mergeCell ref="B293:I293"/>
    <mergeCell ref="F250:H250"/>
    <mergeCell ref="F253:H253"/>
    <mergeCell ref="F252:H252"/>
    <mergeCell ref="B2:I2"/>
    <mergeCell ref="B3:I3"/>
    <mergeCell ref="B4:I4"/>
    <mergeCell ref="B40:I40"/>
    <mergeCell ref="F23:H23"/>
    <mergeCell ref="B7:B8"/>
    <mergeCell ref="I6:I7"/>
    <mergeCell ref="B20:D20"/>
    <mergeCell ref="B21:D21"/>
    <mergeCell ref="F24:H24"/>
    <mergeCell ref="B22:D22"/>
    <mergeCell ref="B331:I331"/>
    <mergeCell ref="B369:I369"/>
    <mergeCell ref="B27:I27"/>
    <mergeCell ref="B141:I141"/>
    <mergeCell ref="B179:I179"/>
    <mergeCell ref="B217:I217"/>
    <mergeCell ref="B255:I255"/>
    <mergeCell ref="B344:I344"/>
    <mergeCell ref="B345:I345"/>
    <mergeCell ref="B346:I346"/>
    <mergeCell ref="F328:H328"/>
    <mergeCell ref="B325:D325"/>
    <mergeCell ref="B326:D326"/>
    <mergeCell ref="B327:D327"/>
    <mergeCell ref="F325:H325"/>
    <mergeCell ref="F326:H326"/>
    <mergeCell ref="F327:H327"/>
    <mergeCell ref="B328:D328"/>
    <mergeCell ref="B121:B122"/>
    <mergeCell ref="B268:I268"/>
    <mergeCell ref="B269:I269"/>
    <mergeCell ref="B250:D250"/>
    <mergeCell ref="B251:D251"/>
    <mergeCell ref="B253:D253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horizontalDpi="4294967294" r:id="rId1"/>
  <headerFooter alignWithMargins="0"/>
  <rowBreaks count="10" manualBreakCount="10">
    <brk id="38" max="9" man="1"/>
    <brk id="76" max="9" man="1"/>
    <brk id="114" max="9" man="1"/>
    <brk id="152" max="9" man="1"/>
    <brk id="190" max="9" man="1"/>
    <brk id="228" max="9" man="1"/>
    <brk id="266" max="9" man="1"/>
    <brk id="304" max="9" man="1"/>
    <brk id="342" max="9" man="1"/>
    <brk id="38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5">
    <tabColor rgb="FF5B9BD5"/>
  </sheetPr>
  <dimension ref="B1:I142"/>
  <sheetViews>
    <sheetView showGridLines="0" rightToLeft="1" view="pageBreakPreview" zoomScaleNormal="100" zoomScaleSheetLayoutView="100" workbookViewId="0">
      <selection activeCell="J1" sqref="J1"/>
    </sheetView>
  </sheetViews>
  <sheetFormatPr defaultRowHeight="19.5" x14ac:dyDescent="0.45"/>
  <cols>
    <col min="1" max="1" width="1.5703125" style="131" customWidth="1"/>
    <col min="2" max="2" width="13.28515625" style="131" customWidth="1"/>
    <col min="3" max="3" width="9.42578125" style="131" bestFit="1" customWidth="1"/>
    <col min="4" max="4" width="9.28515625" style="131" bestFit="1" customWidth="1"/>
    <col min="5" max="5" width="12.7109375" style="132" customWidth="1"/>
    <col min="6" max="6" width="9.42578125" style="131" bestFit="1" customWidth="1"/>
    <col min="7" max="7" width="9.140625" style="131"/>
    <col min="8" max="8" width="12.7109375" style="132" customWidth="1"/>
    <col min="9" max="9" width="20.7109375" style="133" customWidth="1"/>
    <col min="10" max="10" width="1.5703125" style="131" customWidth="1"/>
    <col min="11" max="16384" width="9.140625" style="131"/>
  </cols>
  <sheetData>
    <row r="1" spans="2:9" s="29" customFormat="1" ht="11.25" customHeight="1" x14ac:dyDescent="0.2">
      <c r="E1" s="30"/>
      <c r="H1" s="30"/>
      <c r="I1" s="120"/>
    </row>
    <row r="2" spans="2:9" s="29" customFormat="1" ht="24.75" customHeight="1" x14ac:dyDescent="0.2">
      <c r="B2" s="432" t="s">
        <v>221</v>
      </c>
      <c r="C2" s="433"/>
      <c r="D2" s="433"/>
      <c r="E2" s="433"/>
      <c r="F2" s="433"/>
      <c r="G2" s="433"/>
      <c r="H2" s="433"/>
      <c r="I2" s="433"/>
    </row>
    <row r="3" spans="2:9" s="29" customFormat="1" ht="24.75" customHeight="1" x14ac:dyDescent="0.2">
      <c r="B3" s="434" t="s">
        <v>222</v>
      </c>
      <c r="C3" s="435"/>
      <c r="D3" s="435"/>
      <c r="E3" s="435"/>
      <c r="F3" s="435"/>
      <c r="G3" s="435"/>
      <c r="H3" s="435"/>
      <c r="I3" s="435"/>
    </row>
    <row r="4" spans="2:9" s="29" customFormat="1" ht="24.75" customHeight="1" x14ac:dyDescent="0.2">
      <c r="B4" s="434" t="s">
        <v>531</v>
      </c>
      <c r="C4" s="435"/>
      <c r="D4" s="435"/>
      <c r="E4" s="435"/>
      <c r="F4" s="435"/>
      <c r="G4" s="435"/>
      <c r="H4" s="435"/>
      <c r="I4" s="435"/>
    </row>
    <row r="5" spans="2:9" s="29" customFormat="1" ht="24.75" customHeight="1" thickBot="1" x14ac:dyDescent="0.6">
      <c r="B5" s="192" t="s">
        <v>0</v>
      </c>
      <c r="E5" s="30"/>
      <c r="H5" s="30"/>
      <c r="I5" s="13" t="s">
        <v>23</v>
      </c>
    </row>
    <row r="6" spans="2:9" s="29" customFormat="1" ht="24.75" customHeight="1" thickTop="1" thickBot="1" x14ac:dyDescent="0.25">
      <c r="B6" s="14" t="s">
        <v>1</v>
      </c>
      <c r="C6" s="438" t="s">
        <v>15</v>
      </c>
      <c r="D6" s="439"/>
      <c r="E6" s="440"/>
      <c r="F6" s="438" t="s">
        <v>16</v>
      </c>
      <c r="G6" s="439"/>
      <c r="H6" s="440"/>
      <c r="I6" s="436" t="s">
        <v>2</v>
      </c>
    </row>
    <row r="7" spans="2:9" s="29" customFormat="1" ht="24.75" customHeight="1" thickTop="1" x14ac:dyDescent="0.2">
      <c r="B7" s="454" t="s">
        <v>9</v>
      </c>
      <c r="C7" s="88" t="s">
        <v>3</v>
      </c>
      <c r="D7" s="89" t="s">
        <v>4</v>
      </c>
      <c r="E7" s="90" t="s">
        <v>5</v>
      </c>
      <c r="F7" s="88" t="s">
        <v>3</v>
      </c>
      <c r="G7" s="89" t="s">
        <v>4</v>
      </c>
      <c r="H7" s="90" t="s">
        <v>6</v>
      </c>
      <c r="I7" s="437"/>
    </row>
    <row r="8" spans="2:9" s="29" customFormat="1" ht="24.75" customHeight="1" thickBot="1" x14ac:dyDescent="0.25">
      <c r="B8" s="516"/>
      <c r="C8" s="91" t="s">
        <v>10</v>
      </c>
      <c r="D8" s="92" t="s">
        <v>11</v>
      </c>
      <c r="E8" s="93" t="s">
        <v>12</v>
      </c>
      <c r="F8" s="91" t="s">
        <v>10</v>
      </c>
      <c r="G8" s="92" t="s">
        <v>11</v>
      </c>
      <c r="H8" s="93" t="s">
        <v>12</v>
      </c>
      <c r="I8" s="16" t="s">
        <v>13</v>
      </c>
    </row>
    <row r="9" spans="2:9" s="29" customFormat="1" ht="24.75" customHeight="1" thickTop="1" x14ac:dyDescent="0.2">
      <c r="B9" s="17">
        <v>1999</v>
      </c>
      <c r="C9" s="94">
        <v>3880</v>
      </c>
      <c r="D9" s="95">
        <v>12</v>
      </c>
      <c r="E9" s="106">
        <f>C9/'1'!C9</f>
        <v>2.0412028366406432E-2</v>
      </c>
      <c r="F9" s="94">
        <v>1502</v>
      </c>
      <c r="G9" s="95">
        <v>18</v>
      </c>
      <c r="H9" s="96">
        <f>F9/'1'!D9</f>
        <v>1.4307487140407697E-2</v>
      </c>
      <c r="I9" s="97">
        <f t="shared" ref="I9:I17" si="0">C9-F9</f>
        <v>2378</v>
      </c>
    </row>
    <row r="10" spans="2:9" s="29" customFormat="1" ht="24.75" customHeight="1" x14ac:dyDescent="0.2">
      <c r="B10" s="19">
        <v>2000</v>
      </c>
      <c r="C10" s="98">
        <v>6621</v>
      </c>
      <c r="D10" s="99">
        <v>11</v>
      </c>
      <c r="E10" s="96">
        <f>C10/'1'!C10</f>
        <v>2.2787580923273897E-2</v>
      </c>
      <c r="F10" s="98">
        <v>1038</v>
      </c>
      <c r="G10" s="99">
        <v>22</v>
      </c>
      <c r="H10" s="96">
        <f>F10/'1'!D10</f>
        <v>9.1663723066054397E-3</v>
      </c>
      <c r="I10" s="97">
        <f t="shared" si="0"/>
        <v>5583</v>
      </c>
    </row>
    <row r="11" spans="2:9" s="29" customFormat="1" ht="24.75" customHeight="1" x14ac:dyDescent="0.2">
      <c r="B11" s="19">
        <v>2001</v>
      </c>
      <c r="C11" s="98">
        <v>5178</v>
      </c>
      <c r="D11" s="99">
        <v>13</v>
      </c>
      <c r="E11" s="106">
        <f>C11/'1'!C11</f>
        <v>2.0314007956123627E-2</v>
      </c>
      <c r="F11" s="108">
        <v>893</v>
      </c>
      <c r="G11" s="99">
        <v>26</v>
      </c>
      <c r="H11" s="96">
        <f>F11/'1'!D11</f>
        <v>7.6369824939494235E-3</v>
      </c>
      <c r="I11" s="97">
        <f t="shared" si="0"/>
        <v>4285</v>
      </c>
    </row>
    <row r="12" spans="2:9" s="29" customFormat="1" ht="24.75" customHeight="1" x14ac:dyDescent="0.2">
      <c r="B12" s="160">
        <v>2002</v>
      </c>
      <c r="C12" s="102">
        <v>5370</v>
      </c>
      <c r="D12" s="95">
        <v>14</v>
      </c>
      <c r="E12" s="96">
        <f>C12/'1'!C12</f>
        <v>1.9761464041127396E-2</v>
      </c>
      <c r="F12" s="94">
        <v>809</v>
      </c>
      <c r="G12" s="95">
        <v>30</v>
      </c>
      <c r="H12" s="96">
        <f>F12/'1'!D12</f>
        <v>6.6810362625837191E-3</v>
      </c>
      <c r="I12" s="103">
        <f t="shared" si="0"/>
        <v>4561</v>
      </c>
    </row>
    <row r="13" spans="2:9" s="29" customFormat="1" ht="24.75" customHeight="1" x14ac:dyDescent="0.2">
      <c r="B13" s="193">
        <v>2003</v>
      </c>
      <c r="C13" s="108">
        <v>7331</v>
      </c>
      <c r="D13" s="99">
        <v>13</v>
      </c>
      <c r="E13" s="100">
        <f>C13/'1'!C13</f>
        <v>2.096584149354809E-2</v>
      </c>
      <c r="F13" s="98">
        <v>751</v>
      </c>
      <c r="G13" s="99">
        <v>34</v>
      </c>
      <c r="H13" s="100">
        <f>F13/'1'!D13</f>
        <v>4.8020666150865457E-3</v>
      </c>
      <c r="I13" s="101">
        <f t="shared" si="0"/>
        <v>6580</v>
      </c>
    </row>
    <row r="14" spans="2:9" s="29" customFormat="1" ht="24.75" customHeight="1" x14ac:dyDescent="0.2">
      <c r="B14" s="19">
        <v>2004</v>
      </c>
      <c r="C14" s="108">
        <v>8876</v>
      </c>
      <c r="D14" s="99">
        <v>13</v>
      </c>
      <c r="E14" s="100">
        <f>C14/'1'!C14</f>
        <v>1.8785543005051947E-2</v>
      </c>
      <c r="F14" s="108">
        <v>1576</v>
      </c>
      <c r="G14" s="99">
        <v>27</v>
      </c>
      <c r="H14" s="100">
        <f>F14/'1'!D14</f>
        <v>8.8709268880270628E-3</v>
      </c>
      <c r="I14" s="101">
        <f t="shared" si="0"/>
        <v>7300</v>
      </c>
    </row>
    <row r="15" spans="2:9" s="29" customFormat="1" ht="24.75" customHeight="1" x14ac:dyDescent="0.2">
      <c r="B15" s="19">
        <v>2005</v>
      </c>
      <c r="C15" s="108">
        <v>11487</v>
      </c>
      <c r="D15" s="99">
        <v>14</v>
      </c>
      <c r="E15" s="100">
        <f>C15/'1'!C15</f>
        <v>1.6963895419585789E-2</v>
      </c>
      <c r="F15" s="108">
        <v>1614</v>
      </c>
      <c r="G15" s="99">
        <v>32</v>
      </c>
      <c r="H15" s="100">
        <f>F15/'1'!D15</f>
        <v>7.2381550328497433E-3</v>
      </c>
      <c r="I15" s="101">
        <f t="shared" si="0"/>
        <v>9873</v>
      </c>
    </row>
    <row r="16" spans="2:9" s="29" customFormat="1" ht="24.75" customHeight="1" x14ac:dyDescent="0.2">
      <c r="B16" s="19">
        <v>2006</v>
      </c>
      <c r="C16" s="108">
        <v>12060</v>
      </c>
      <c r="D16" s="99">
        <v>16</v>
      </c>
      <c r="E16" s="100">
        <f>C16/'1'!C16</f>
        <v>1.5239991962989313E-2</v>
      </c>
      <c r="F16" s="108">
        <v>1534</v>
      </c>
      <c r="G16" s="99">
        <v>37</v>
      </c>
      <c r="H16" s="100">
        <f>F16/'1'!D16</f>
        <v>5.868356018699168E-3</v>
      </c>
      <c r="I16" s="101">
        <f t="shared" si="0"/>
        <v>10526</v>
      </c>
    </row>
    <row r="17" spans="2:9" s="29" customFormat="1" ht="24.75" customHeight="1" x14ac:dyDescent="0.2">
      <c r="B17" s="19">
        <v>2007</v>
      </c>
      <c r="C17" s="108">
        <v>13669</v>
      </c>
      <c r="D17" s="99">
        <v>16</v>
      </c>
      <c r="E17" s="100">
        <f>C17/'1'!C17</f>
        <v>1.5632380035292652E-2</v>
      </c>
      <c r="F17" s="108">
        <v>2193</v>
      </c>
      <c r="G17" s="99">
        <v>32</v>
      </c>
      <c r="H17" s="100">
        <f>F17/'1'!D17</f>
        <v>6.4864768935898346E-3</v>
      </c>
      <c r="I17" s="101">
        <f t="shared" si="0"/>
        <v>11476</v>
      </c>
    </row>
    <row r="18" spans="2:9" s="29" customFormat="1" ht="24.75" customHeight="1" thickBot="1" x14ac:dyDescent="0.25">
      <c r="B18" s="24">
        <v>2008</v>
      </c>
      <c r="C18" s="109">
        <v>18638</v>
      </c>
      <c r="D18" s="110">
        <v>14</v>
      </c>
      <c r="E18" s="111">
        <f>C18/'1'!C18</f>
        <v>1.5855623480410589E-2</v>
      </c>
      <c r="F18" s="109">
        <v>2430</v>
      </c>
      <c r="G18" s="110">
        <v>32</v>
      </c>
      <c r="H18" s="111">
        <f>F18/'1'!D18</f>
        <v>5.6282179857464797E-3</v>
      </c>
      <c r="I18" s="112">
        <f>C18-F18</f>
        <v>16208</v>
      </c>
    </row>
    <row r="19" spans="2:9" s="29" customFormat="1" ht="10.5" customHeight="1" thickTop="1" thickBot="1" x14ac:dyDescent="0.25">
      <c r="B19" s="174"/>
      <c r="C19" s="187"/>
      <c r="D19" s="187"/>
      <c r="E19" s="187"/>
      <c r="F19" s="187"/>
      <c r="G19" s="187"/>
      <c r="H19" s="187"/>
      <c r="I19" s="187"/>
    </row>
    <row r="20" spans="2:9" s="31" customFormat="1" ht="24.75" customHeight="1" thickBot="1" x14ac:dyDescent="0.6">
      <c r="B20" s="441" t="s">
        <v>532</v>
      </c>
      <c r="C20" s="442"/>
      <c r="D20" s="443"/>
      <c r="E20" s="117" t="s">
        <v>3</v>
      </c>
      <c r="F20" s="441" t="s">
        <v>533</v>
      </c>
      <c r="G20" s="442"/>
      <c r="H20" s="443"/>
      <c r="I20" s="117" t="s">
        <v>3</v>
      </c>
    </row>
    <row r="21" spans="2:9" s="29" customFormat="1" ht="24.75" customHeight="1" x14ac:dyDescent="0.2">
      <c r="B21" s="444" t="s">
        <v>63</v>
      </c>
      <c r="C21" s="446"/>
      <c r="D21" s="446"/>
      <c r="E21" s="155">
        <v>17459</v>
      </c>
      <c r="F21" s="444" t="s">
        <v>224</v>
      </c>
      <c r="G21" s="446"/>
      <c r="H21" s="446"/>
      <c r="I21" s="155">
        <v>518</v>
      </c>
    </row>
    <row r="22" spans="2:9" s="29" customFormat="1" ht="24.75" customHeight="1" x14ac:dyDescent="0.2">
      <c r="B22" s="447" t="s">
        <v>576</v>
      </c>
      <c r="C22" s="448"/>
      <c r="D22" s="518"/>
      <c r="E22" s="155">
        <v>436</v>
      </c>
      <c r="F22" s="451" t="s">
        <v>225</v>
      </c>
      <c r="G22" s="448"/>
      <c r="H22" s="448"/>
      <c r="I22" s="155">
        <v>210</v>
      </c>
    </row>
    <row r="23" spans="2:9" s="29" customFormat="1" ht="24.75" customHeight="1" x14ac:dyDescent="0.2">
      <c r="B23" s="447" t="s">
        <v>154</v>
      </c>
      <c r="C23" s="448"/>
      <c r="D23" s="448"/>
      <c r="E23" s="155">
        <v>151</v>
      </c>
      <c r="F23" s="451" t="s">
        <v>226</v>
      </c>
      <c r="G23" s="448"/>
      <c r="H23" s="448"/>
      <c r="I23" s="155">
        <v>191</v>
      </c>
    </row>
    <row r="24" spans="2:9" s="29" customFormat="1" ht="24.75" customHeight="1" x14ac:dyDescent="0.2">
      <c r="B24" s="447" t="s">
        <v>643</v>
      </c>
      <c r="C24" s="448"/>
      <c r="D24" s="448"/>
      <c r="E24" s="155">
        <v>113</v>
      </c>
      <c r="F24" s="447" t="s">
        <v>851</v>
      </c>
      <c r="G24" s="448"/>
      <c r="H24" s="448"/>
      <c r="I24" s="155">
        <v>133</v>
      </c>
    </row>
    <row r="25" spans="2:9" s="29" customFormat="1" ht="24.75" customHeight="1" thickBot="1" x14ac:dyDescent="0.25">
      <c r="B25" s="459" t="s">
        <v>108</v>
      </c>
      <c r="C25" s="460"/>
      <c r="D25" s="460"/>
      <c r="E25" s="129">
        <v>107</v>
      </c>
      <c r="F25" s="459" t="s">
        <v>644</v>
      </c>
      <c r="G25" s="460"/>
      <c r="H25" s="460"/>
      <c r="I25" s="129">
        <v>127</v>
      </c>
    </row>
    <row r="26" spans="2:9" s="29" customFormat="1" ht="24.75" customHeight="1" x14ac:dyDescent="0.2">
      <c r="E26" s="30"/>
      <c r="H26" s="30"/>
      <c r="I26" s="120"/>
    </row>
    <row r="27" spans="2:9" s="29" customFormat="1" ht="24.75" customHeight="1" x14ac:dyDescent="0.2">
      <c r="B27" s="432" t="s">
        <v>223</v>
      </c>
      <c r="C27" s="433"/>
      <c r="D27" s="433"/>
      <c r="E27" s="433"/>
      <c r="F27" s="433"/>
      <c r="G27" s="433"/>
      <c r="H27" s="433"/>
      <c r="I27" s="433"/>
    </row>
    <row r="28" spans="2:9" s="29" customFormat="1" ht="24.75" customHeight="1" x14ac:dyDescent="0.2">
      <c r="E28" s="30"/>
      <c r="H28" s="30"/>
      <c r="I28" s="120"/>
    </row>
    <row r="29" spans="2:9" s="29" customFormat="1" ht="24.75" customHeight="1" x14ac:dyDescent="0.2">
      <c r="E29" s="30"/>
      <c r="H29" s="30"/>
      <c r="I29" s="120"/>
    </row>
    <row r="30" spans="2:9" s="29" customFormat="1" ht="24.75" customHeight="1" x14ac:dyDescent="0.2">
      <c r="E30" s="30"/>
      <c r="H30" s="30"/>
      <c r="I30" s="120"/>
    </row>
    <row r="31" spans="2:9" s="29" customFormat="1" ht="24.75" customHeight="1" x14ac:dyDescent="0.2">
      <c r="E31" s="30"/>
      <c r="H31" s="30"/>
      <c r="I31" s="120"/>
    </row>
    <row r="32" spans="2:9" s="29" customFormat="1" ht="24.75" customHeight="1" x14ac:dyDescent="0.2">
      <c r="E32" s="30"/>
      <c r="H32" s="30"/>
      <c r="I32" s="120"/>
    </row>
    <row r="33" spans="2:9" s="29" customFormat="1" ht="24.75" customHeight="1" x14ac:dyDescent="0.2">
      <c r="E33" s="30"/>
      <c r="H33" s="30"/>
      <c r="I33" s="120"/>
    </row>
    <row r="34" spans="2:9" s="29" customFormat="1" ht="24.75" customHeight="1" x14ac:dyDescent="0.2">
      <c r="E34" s="30"/>
      <c r="H34" s="30"/>
      <c r="I34" s="120"/>
    </row>
    <row r="35" spans="2:9" s="29" customFormat="1" ht="24.75" customHeight="1" x14ac:dyDescent="0.2">
      <c r="E35" s="30"/>
      <c r="H35" s="30"/>
      <c r="I35" s="120"/>
    </row>
    <row r="36" spans="2:9" s="29" customFormat="1" ht="24.75" customHeight="1" x14ac:dyDescent="0.2">
      <c r="E36" s="30"/>
      <c r="H36" s="30"/>
      <c r="I36" s="120"/>
    </row>
    <row r="37" spans="2:9" s="29" customFormat="1" ht="24.75" customHeight="1" x14ac:dyDescent="0.2">
      <c r="E37" s="30"/>
      <c r="H37" s="30"/>
      <c r="I37" s="120"/>
    </row>
    <row r="38" spans="2:9" s="29" customFormat="1" ht="10.5" customHeight="1" x14ac:dyDescent="0.2">
      <c r="E38" s="30"/>
      <c r="H38" s="30"/>
      <c r="I38" s="120"/>
    </row>
    <row r="39" spans="2:9" s="29" customFormat="1" ht="10.5" customHeight="1" x14ac:dyDescent="0.2">
      <c r="E39" s="30"/>
      <c r="H39" s="30"/>
      <c r="I39" s="120"/>
    </row>
    <row r="40" spans="2:9" s="29" customFormat="1" ht="24.75" customHeight="1" x14ac:dyDescent="0.2">
      <c r="B40" s="432" t="s">
        <v>229</v>
      </c>
      <c r="C40" s="433"/>
      <c r="D40" s="433"/>
      <c r="E40" s="433"/>
      <c r="F40" s="433"/>
      <c r="G40" s="433"/>
      <c r="H40" s="433"/>
      <c r="I40" s="433"/>
    </row>
    <row r="41" spans="2:9" s="29" customFormat="1" ht="24.75" customHeight="1" x14ac:dyDescent="0.2">
      <c r="B41" s="434" t="s">
        <v>230</v>
      </c>
      <c r="C41" s="435"/>
      <c r="D41" s="435"/>
      <c r="E41" s="435"/>
      <c r="F41" s="435"/>
      <c r="G41" s="435"/>
      <c r="H41" s="435"/>
      <c r="I41" s="435"/>
    </row>
    <row r="42" spans="2:9" s="29" customFormat="1" ht="24.75" customHeight="1" x14ac:dyDescent="0.2">
      <c r="B42" s="434" t="s">
        <v>531</v>
      </c>
      <c r="C42" s="435"/>
      <c r="D42" s="435"/>
      <c r="E42" s="435"/>
      <c r="F42" s="435"/>
      <c r="G42" s="435"/>
      <c r="H42" s="435"/>
      <c r="I42" s="435"/>
    </row>
    <row r="43" spans="2:9" s="29" customFormat="1" ht="24.75" customHeight="1" thickBot="1" x14ac:dyDescent="0.6">
      <c r="B43" s="192" t="s">
        <v>0</v>
      </c>
      <c r="E43" s="30"/>
      <c r="H43" s="30"/>
      <c r="I43" s="13" t="s">
        <v>23</v>
      </c>
    </row>
    <row r="44" spans="2:9" s="29" customFormat="1" ht="24.75" customHeight="1" thickTop="1" thickBot="1" x14ac:dyDescent="0.25">
      <c r="B44" s="14" t="s">
        <v>1</v>
      </c>
      <c r="C44" s="438" t="s">
        <v>15</v>
      </c>
      <c r="D44" s="439"/>
      <c r="E44" s="440"/>
      <c r="F44" s="438" t="s">
        <v>16</v>
      </c>
      <c r="G44" s="439"/>
      <c r="H44" s="440"/>
      <c r="I44" s="436" t="s">
        <v>2</v>
      </c>
    </row>
    <row r="45" spans="2:9" s="29" customFormat="1" ht="24.75" customHeight="1" thickTop="1" x14ac:dyDescent="0.2">
      <c r="B45" s="454" t="s">
        <v>9</v>
      </c>
      <c r="C45" s="88" t="s">
        <v>3</v>
      </c>
      <c r="D45" s="89" t="s">
        <v>4</v>
      </c>
      <c r="E45" s="90" t="s">
        <v>5</v>
      </c>
      <c r="F45" s="88" t="s">
        <v>3</v>
      </c>
      <c r="G45" s="89" t="s">
        <v>4</v>
      </c>
      <c r="H45" s="90" t="s">
        <v>6</v>
      </c>
      <c r="I45" s="437"/>
    </row>
    <row r="46" spans="2:9" s="29" customFormat="1" ht="24.75" customHeight="1" thickBot="1" x14ac:dyDescent="0.25">
      <c r="B46" s="516"/>
      <c r="C46" s="91" t="s">
        <v>10</v>
      </c>
      <c r="D46" s="92" t="s">
        <v>11</v>
      </c>
      <c r="E46" s="93" t="s">
        <v>12</v>
      </c>
      <c r="F46" s="91" t="s">
        <v>10</v>
      </c>
      <c r="G46" s="92" t="s">
        <v>11</v>
      </c>
      <c r="H46" s="93" t="s">
        <v>12</v>
      </c>
      <c r="I46" s="16" t="s">
        <v>13</v>
      </c>
    </row>
    <row r="47" spans="2:9" s="29" customFormat="1" ht="24.75" customHeight="1" thickTop="1" x14ac:dyDescent="0.2">
      <c r="B47" s="17">
        <v>1999</v>
      </c>
      <c r="C47" s="94">
        <v>552</v>
      </c>
      <c r="D47" s="95">
        <v>36</v>
      </c>
      <c r="E47" s="96">
        <f>C47/'1'!C9</f>
        <v>2.9039792933650385E-3</v>
      </c>
      <c r="F47" s="94">
        <v>45</v>
      </c>
      <c r="G47" s="95">
        <v>72</v>
      </c>
      <c r="H47" s="96">
        <f>F47/'1'!D9</f>
        <v>4.2865307677652885E-4</v>
      </c>
      <c r="I47" s="97">
        <f t="shared" ref="I47:I55" si="1">C47-F47</f>
        <v>507</v>
      </c>
    </row>
    <row r="48" spans="2:9" s="29" customFormat="1" ht="24.75" customHeight="1" x14ac:dyDescent="0.2">
      <c r="B48" s="19">
        <v>2000</v>
      </c>
      <c r="C48" s="98">
        <v>103</v>
      </c>
      <c r="D48" s="99">
        <v>53</v>
      </c>
      <c r="E48" s="106">
        <f>C48/'1'!C10</f>
        <v>3.5449642578118276E-4</v>
      </c>
      <c r="F48" s="98">
        <v>34</v>
      </c>
      <c r="G48" s="99">
        <v>75</v>
      </c>
      <c r="H48" s="96">
        <f>F48/'1'!D10</f>
        <v>3.0024726245143061E-4</v>
      </c>
      <c r="I48" s="97">
        <f t="shared" si="1"/>
        <v>69</v>
      </c>
    </row>
    <row r="49" spans="2:9" s="29" customFormat="1" ht="24.75" customHeight="1" x14ac:dyDescent="0.2">
      <c r="B49" s="19">
        <v>2001</v>
      </c>
      <c r="C49" s="98">
        <v>841</v>
      </c>
      <c r="D49" s="99">
        <v>37</v>
      </c>
      <c r="E49" s="96">
        <f>C49/'1'!C11</f>
        <v>3.2993589592699825E-3</v>
      </c>
      <c r="F49" s="108">
        <v>22</v>
      </c>
      <c r="G49" s="99">
        <v>77</v>
      </c>
      <c r="H49" s="96">
        <f>F49/'1'!D11</f>
        <v>1.8814514542764537E-4</v>
      </c>
      <c r="I49" s="97">
        <f t="shared" si="1"/>
        <v>819</v>
      </c>
    </row>
    <row r="50" spans="2:9" s="29" customFormat="1" ht="24.75" customHeight="1" x14ac:dyDescent="0.2">
      <c r="B50" s="160">
        <v>2002</v>
      </c>
      <c r="C50" s="102">
        <v>864</v>
      </c>
      <c r="D50" s="95">
        <v>35</v>
      </c>
      <c r="E50" s="96">
        <f>C50/'1'!C12</f>
        <v>3.1794981250528997E-3</v>
      </c>
      <c r="F50" s="94">
        <v>19</v>
      </c>
      <c r="G50" s="95">
        <v>76</v>
      </c>
      <c r="H50" s="96">
        <f>F50/'1'!D12</f>
        <v>1.5690938070344953E-4</v>
      </c>
      <c r="I50" s="103">
        <f t="shared" si="1"/>
        <v>845</v>
      </c>
    </row>
    <row r="51" spans="2:9" s="29" customFormat="1" ht="24.75" customHeight="1" x14ac:dyDescent="0.2">
      <c r="B51" s="193">
        <v>2003</v>
      </c>
      <c r="C51" s="108">
        <v>1212</v>
      </c>
      <c r="D51" s="99">
        <v>33</v>
      </c>
      <c r="E51" s="100">
        <f>C51/'1'!C13</f>
        <v>3.4661846801500871E-3</v>
      </c>
      <c r="F51" s="98">
        <v>23</v>
      </c>
      <c r="G51" s="99">
        <v>80</v>
      </c>
      <c r="H51" s="100">
        <f>F51/'1'!D13</f>
        <v>1.4706728648067983E-4</v>
      </c>
      <c r="I51" s="101">
        <f t="shared" si="1"/>
        <v>1189</v>
      </c>
    </row>
    <row r="52" spans="2:9" s="29" customFormat="1" ht="24.75" customHeight="1" x14ac:dyDescent="0.2">
      <c r="B52" s="19">
        <v>2004</v>
      </c>
      <c r="C52" s="108">
        <v>1167</v>
      </c>
      <c r="D52" s="99">
        <v>40</v>
      </c>
      <c r="E52" s="100">
        <f>C52/'1'!C14</f>
        <v>2.4698883153329906E-3</v>
      </c>
      <c r="F52" s="108">
        <v>42</v>
      </c>
      <c r="G52" s="99">
        <v>74</v>
      </c>
      <c r="H52" s="100">
        <f>F52/'1'!D14</f>
        <v>2.3640795006163494E-4</v>
      </c>
      <c r="I52" s="101">
        <f t="shared" si="1"/>
        <v>1125</v>
      </c>
    </row>
    <row r="53" spans="2:9" s="29" customFormat="1" ht="24.75" customHeight="1" x14ac:dyDescent="0.2">
      <c r="B53" s="19">
        <v>2005</v>
      </c>
      <c r="C53" s="108">
        <v>1755</v>
      </c>
      <c r="D53" s="99">
        <v>38</v>
      </c>
      <c r="E53" s="100">
        <f>C53/'1'!C15</f>
        <v>2.5917677776071263E-3</v>
      </c>
      <c r="F53" s="108">
        <v>31</v>
      </c>
      <c r="G53" s="99">
        <v>82</v>
      </c>
      <c r="H53" s="100">
        <f>F53/'1'!D15</f>
        <v>1.390228042244994E-4</v>
      </c>
      <c r="I53" s="101">
        <f t="shared" si="1"/>
        <v>1724</v>
      </c>
    </row>
    <row r="54" spans="2:9" s="29" customFormat="1" ht="24.75" customHeight="1" x14ac:dyDescent="0.2">
      <c r="B54" s="19">
        <v>2006</v>
      </c>
      <c r="C54" s="108">
        <v>2066</v>
      </c>
      <c r="D54" s="99">
        <v>37</v>
      </c>
      <c r="E54" s="100">
        <f>C54/'1'!C16</f>
        <v>2.610764792332995E-3</v>
      </c>
      <c r="F54" s="108">
        <v>36</v>
      </c>
      <c r="G54" s="99">
        <v>81</v>
      </c>
      <c r="H54" s="100">
        <f>F54/'1'!D16</f>
        <v>1.3771891569307044E-4</v>
      </c>
      <c r="I54" s="101">
        <f t="shared" si="1"/>
        <v>2030</v>
      </c>
    </row>
    <row r="55" spans="2:9" s="29" customFormat="1" ht="24.75" customHeight="1" x14ac:dyDescent="0.2">
      <c r="B55" s="19">
        <v>2007</v>
      </c>
      <c r="C55" s="108">
        <v>1794</v>
      </c>
      <c r="D55" s="99">
        <v>40</v>
      </c>
      <c r="E55" s="100">
        <f>C55/'1'!C17</f>
        <v>2.051685550026704E-3</v>
      </c>
      <c r="F55" s="108">
        <v>40</v>
      </c>
      <c r="G55" s="99">
        <v>87</v>
      </c>
      <c r="H55" s="100">
        <f>F55/'1'!D17</f>
        <v>1.1831239203994226E-4</v>
      </c>
      <c r="I55" s="101">
        <f t="shared" si="1"/>
        <v>1754</v>
      </c>
    </row>
    <row r="56" spans="2:9" s="29" customFormat="1" ht="24.75" customHeight="1" thickBot="1" x14ac:dyDescent="0.25">
      <c r="B56" s="24">
        <v>2008</v>
      </c>
      <c r="C56" s="109">
        <v>3499</v>
      </c>
      <c r="D56" s="110">
        <v>35</v>
      </c>
      <c r="E56" s="111">
        <f>C56/'1'!C18</f>
        <v>2.9766512800706432E-3</v>
      </c>
      <c r="F56" s="109">
        <v>83</v>
      </c>
      <c r="G56" s="110">
        <v>77</v>
      </c>
      <c r="H56" s="111">
        <f>F56/'1'!D18</f>
        <v>1.9223954436911847E-4</v>
      </c>
      <c r="I56" s="112">
        <f>C56-F56</f>
        <v>3416</v>
      </c>
    </row>
    <row r="57" spans="2:9" s="29" customFormat="1" ht="10.5" customHeight="1" thickTop="1" thickBot="1" x14ac:dyDescent="0.25">
      <c r="B57" s="174"/>
      <c r="C57" s="187"/>
      <c r="D57" s="187"/>
      <c r="E57" s="187"/>
      <c r="F57" s="187"/>
      <c r="G57" s="187"/>
      <c r="H57" s="187"/>
      <c r="I57" s="187"/>
    </row>
    <row r="58" spans="2:9" s="31" customFormat="1" ht="24.75" customHeight="1" thickBot="1" x14ac:dyDescent="0.6">
      <c r="B58" s="441" t="s">
        <v>532</v>
      </c>
      <c r="C58" s="442"/>
      <c r="D58" s="443"/>
      <c r="E58" s="117" t="s">
        <v>3</v>
      </c>
      <c r="F58" s="441" t="s">
        <v>533</v>
      </c>
      <c r="G58" s="442"/>
      <c r="H58" s="443"/>
      <c r="I58" s="117" t="s">
        <v>3</v>
      </c>
    </row>
    <row r="59" spans="2:9" s="29" customFormat="1" ht="24.75" customHeight="1" x14ac:dyDescent="0.2">
      <c r="B59" s="444" t="s">
        <v>63</v>
      </c>
      <c r="C59" s="446"/>
      <c r="D59" s="446"/>
      <c r="E59" s="194">
        <v>3064</v>
      </c>
      <c r="F59" s="444" t="s">
        <v>645</v>
      </c>
      <c r="G59" s="446"/>
      <c r="H59" s="521"/>
      <c r="I59" s="155">
        <v>35</v>
      </c>
    </row>
    <row r="60" spans="2:9" s="29" customFormat="1" ht="24.75" customHeight="1" x14ac:dyDescent="0.2">
      <c r="B60" s="447" t="s">
        <v>86</v>
      </c>
      <c r="C60" s="448"/>
      <c r="D60" s="448"/>
      <c r="E60" s="194">
        <v>205</v>
      </c>
      <c r="F60" s="447" t="s">
        <v>813</v>
      </c>
      <c r="G60" s="448"/>
      <c r="H60" s="518"/>
      <c r="I60" s="155">
        <v>16</v>
      </c>
    </row>
    <row r="61" spans="2:9" s="29" customFormat="1" ht="24.75" customHeight="1" x14ac:dyDescent="0.2">
      <c r="B61" s="447" t="s">
        <v>64</v>
      </c>
      <c r="C61" s="448"/>
      <c r="D61" s="448"/>
      <c r="E61" s="194">
        <v>50</v>
      </c>
      <c r="F61" s="447" t="s">
        <v>646</v>
      </c>
      <c r="G61" s="448"/>
      <c r="H61" s="518"/>
      <c r="I61" s="155">
        <v>8</v>
      </c>
    </row>
    <row r="62" spans="2:9" s="29" customFormat="1" ht="24.75" customHeight="1" x14ac:dyDescent="0.2">
      <c r="B62" s="447" t="s">
        <v>815</v>
      </c>
      <c r="C62" s="448"/>
      <c r="D62" s="448"/>
      <c r="E62" s="195">
        <v>43</v>
      </c>
      <c r="F62" s="447" t="s">
        <v>107</v>
      </c>
      <c r="G62" s="448"/>
      <c r="H62" s="448"/>
      <c r="I62" s="118">
        <v>6</v>
      </c>
    </row>
    <row r="63" spans="2:9" s="29" customFormat="1" ht="24.75" customHeight="1" thickBot="1" x14ac:dyDescent="0.25">
      <c r="B63" s="447" t="s">
        <v>814</v>
      </c>
      <c r="C63" s="448"/>
      <c r="D63" s="448"/>
      <c r="E63" s="196">
        <v>30</v>
      </c>
      <c r="F63" s="447" t="s">
        <v>648</v>
      </c>
      <c r="G63" s="448"/>
      <c r="H63" s="448"/>
      <c r="I63" s="119">
        <v>4</v>
      </c>
    </row>
    <row r="64" spans="2:9" s="29" customFormat="1" ht="24.75" customHeight="1" x14ac:dyDescent="0.2">
      <c r="B64" s="197"/>
      <c r="C64" s="198"/>
      <c r="D64" s="198"/>
      <c r="E64" s="199"/>
      <c r="F64" s="197"/>
      <c r="G64" s="198"/>
      <c r="H64" s="200"/>
      <c r="I64" s="201"/>
    </row>
    <row r="65" spans="2:9" s="29" customFormat="1" ht="24.75" customHeight="1" x14ac:dyDescent="0.2">
      <c r="B65" s="432" t="s">
        <v>231</v>
      </c>
      <c r="C65" s="433"/>
      <c r="D65" s="433"/>
      <c r="E65" s="433"/>
      <c r="F65" s="433"/>
      <c r="G65" s="433"/>
      <c r="H65" s="433"/>
      <c r="I65" s="433"/>
    </row>
    <row r="66" spans="2:9" s="29" customFormat="1" ht="24.75" customHeight="1" x14ac:dyDescent="0.2">
      <c r="E66" s="30"/>
      <c r="H66" s="30"/>
      <c r="I66" s="120"/>
    </row>
    <row r="67" spans="2:9" s="29" customFormat="1" ht="24.75" customHeight="1" x14ac:dyDescent="0.2">
      <c r="E67" s="30"/>
      <c r="H67" s="30"/>
      <c r="I67" s="120"/>
    </row>
    <row r="68" spans="2:9" s="29" customFormat="1" ht="24.75" customHeight="1" x14ac:dyDescent="0.2">
      <c r="E68" s="30"/>
      <c r="H68" s="30"/>
      <c r="I68" s="120"/>
    </row>
    <row r="69" spans="2:9" s="29" customFormat="1" ht="24.75" customHeight="1" x14ac:dyDescent="0.2">
      <c r="E69" s="30"/>
      <c r="H69" s="30"/>
      <c r="I69" s="120"/>
    </row>
    <row r="70" spans="2:9" s="29" customFormat="1" ht="24.75" customHeight="1" x14ac:dyDescent="0.2">
      <c r="E70" s="30"/>
      <c r="H70" s="30"/>
      <c r="I70" s="120"/>
    </row>
    <row r="71" spans="2:9" s="29" customFormat="1" ht="24.75" customHeight="1" x14ac:dyDescent="0.2">
      <c r="E71" s="30"/>
      <c r="H71" s="30"/>
      <c r="I71" s="120"/>
    </row>
    <row r="72" spans="2:9" s="29" customFormat="1" ht="24.75" customHeight="1" x14ac:dyDescent="0.2">
      <c r="E72" s="30"/>
      <c r="H72" s="30"/>
      <c r="I72" s="120"/>
    </row>
    <row r="73" spans="2:9" s="29" customFormat="1" ht="24.75" customHeight="1" x14ac:dyDescent="0.2">
      <c r="E73" s="30"/>
      <c r="H73" s="30"/>
      <c r="I73" s="120"/>
    </row>
    <row r="74" spans="2:9" s="29" customFormat="1" ht="24.75" customHeight="1" x14ac:dyDescent="0.2">
      <c r="E74" s="30"/>
      <c r="H74" s="30"/>
      <c r="I74" s="120"/>
    </row>
    <row r="75" spans="2:9" s="29" customFormat="1" ht="24.75" customHeight="1" x14ac:dyDescent="0.2">
      <c r="E75" s="30"/>
      <c r="H75" s="30"/>
      <c r="I75" s="120"/>
    </row>
    <row r="76" spans="2:9" s="29" customFormat="1" ht="10.5" customHeight="1" x14ac:dyDescent="0.2">
      <c r="E76" s="30"/>
      <c r="F76" s="202" t="s">
        <v>7</v>
      </c>
      <c r="H76" s="30"/>
      <c r="I76" s="120"/>
    </row>
    <row r="77" spans="2:9" s="29" customFormat="1" ht="10.5" customHeight="1" x14ac:dyDescent="0.2">
      <c r="E77" s="30"/>
      <c r="H77" s="30"/>
      <c r="I77" s="120"/>
    </row>
    <row r="78" spans="2:9" s="29" customFormat="1" ht="24.75" customHeight="1" x14ac:dyDescent="0.2">
      <c r="B78" s="432" t="s">
        <v>233</v>
      </c>
      <c r="C78" s="433"/>
      <c r="D78" s="433"/>
      <c r="E78" s="433"/>
      <c r="F78" s="433"/>
      <c r="G78" s="433"/>
      <c r="H78" s="433"/>
      <c r="I78" s="433"/>
    </row>
    <row r="79" spans="2:9" s="29" customFormat="1" ht="24.75" customHeight="1" x14ac:dyDescent="0.2">
      <c r="B79" s="434" t="s">
        <v>234</v>
      </c>
      <c r="C79" s="435"/>
      <c r="D79" s="435"/>
      <c r="E79" s="435"/>
      <c r="F79" s="435"/>
      <c r="G79" s="435"/>
      <c r="H79" s="435"/>
      <c r="I79" s="435"/>
    </row>
    <row r="80" spans="2:9" s="29" customFormat="1" ht="24.75" customHeight="1" x14ac:dyDescent="0.2">
      <c r="B80" s="434" t="s">
        <v>531</v>
      </c>
      <c r="C80" s="435"/>
      <c r="D80" s="435"/>
      <c r="E80" s="435"/>
      <c r="F80" s="435"/>
      <c r="G80" s="435"/>
      <c r="H80" s="435"/>
      <c r="I80" s="435"/>
    </row>
    <row r="81" spans="2:9" s="29" customFormat="1" ht="24.75" customHeight="1" thickBot="1" x14ac:dyDescent="0.6">
      <c r="B81" s="192" t="s">
        <v>0</v>
      </c>
      <c r="E81" s="30"/>
      <c r="H81" s="30"/>
      <c r="I81" s="13" t="s">
        <v>23</v>
      </c>
    </row>
    <row r="82" spans="2:9" s="29" customFormat="1" ht="24.75" customHeight="1" thickTop="1" thickBot="1" x14ac:dyDescent="0.25">
      <c r="B82" s="14" t="s">
        <v>1</v>
      </c>
      <c r="C82" s="438" t="s">
        <v>15</v>
      </c>
      <c r="D82" s="439"/>
      <c r="E82" s="440"/>
      <c r="F82" s="438" t="s">
        <v>16</v>
      </c>
      <c r="G82" s="439"/>
      <c r="H82" s="440"/>
      <c r="I82" s="436" t="s">
        <v>2</v>
      </c>
    </row>
    <row r="83" spans="2:9" s="29" customFormat="1" ht="24.75" customHeight="1" thickTop="1" x14ac:dyDescent="0.2">
      <c r="B83" s="454" t="s">
        <v>9</v>
      </c>
      <c r="C83" s="88" t="s">
        <v>3</v>
      </c>
      <c r="D83" s="89" t="s">
        <v>4</v>
      </c>
      <c r="E83" s="90" t="s">
        <v>5</v>
      </c>
      <c r="F83" s="88" t="s">
        <v>3</v>
      </c>
      <c r="G83" s="89" t="s">
        <v>4</v>
      </c>
      <c r="H83" s="90" t="s">
        <v>6</v>
      </c>
      <c r="I83" s="437"/>
    </row>
    <row r="84" spans="2:9" s="29" customFormat="1" ht="24.75" customHeight="1" thickBot="1" x14ac:dyDescent="0.25">
      <c r="B84" s="516"/>
      <c r="C84" s="91" t="s">
        <v>10</v>
      </c>
      <c r="D84" s="92" t="s">
        <v>11</v>
      </c>
      <c r="E84" s="93" t="s">
        <v>12</v>
      </c>
      <c r="F84" s="91" t="s">
        <v>10</v>
      </c>
      <c r="G84" s="92" t="s">
        <v>11</v>
      </c>
      <c r="H84" s="93" t="s">
        <v>12</v>
      </c>
      <c r="I84" s="16" t="s">
        <v>13</v>
      </c>
    </row>
    <row r="85" spans="2:9" s="29" customFormat="1" ht="24.75" customHeight="1" thickTop="1" x14ac:dyDescent="0.2">
      <c r="B85" s="17">
        <v>1999</v>
      </c>
      <c r="C85" s="94">
        <v>39</v>
      </c>
      <c r="D85" s="95">
        <v>62</v>
      </c>
      <c r="E85" s="106">
        <f>C85/'1'!C9</f>
        <v>2.0517245007470382E-4</v>
      </c>
      <c r="F85" s="94">
        <v>130</v>
      </c>
      <c r="G85" s="95">
        <v>60</v>
      </c>
      <c r="H85" s="96">
        <f>F85/'1'!D9</f>
        <v>1.23833111068775E-3</v>
      </c>
      <c r="I85" s="97">
        <f t="shared" ref="I85:I93" si="2">C85-F85</f>
        <v>-91</v>
      </c>
    </row>
    <row r="86" spans="2:9" s="29" customFormat="1" ht="24.75" customHeight="1" x14ac:dyDescent="0.2">
      <c r="B86" s="19">
        <v>2000</v>
      </c>
      <c r="C86" s="98">
        <v>54</v>
      </c>
      <c r="D86" s="99">
        <v>60</v>
      </c>
      <c r="E86" s="96">
        <f>C86/'1'!C10</f>
        <v>1.8585249506974632E-4</v>
      </c>
      <c r="F86" s="98">
        <v>152</v>
      </c>
      <c r="G86" s="99">
        <v>57</v>
      </c>
      <c r="H86" s="96">
        <f>F86/'1'!D10</f>
        <v>1.3422818791946308E-3</v>
      </c>
      <c r="I86" s="97">
        <f t="shared" si="2"/>
        <v>-98</v>
      </c>
    </row>
    <row r="87" spans="2:9" s="29" customFormat="1" ht="24.75" customHeight="1" x14ac:dyDescent="0.2">
      <c r="B87" s="19">
        <v>2001</v>
      </c>
      <c r="C87" s="98">
        <v>88</v>
      </c>
      <c r="D87" s="99">
        <v>60</v>
      </c>
      <c r="E87" s="106">
        <f>C87/'1'!C11</f>
        <v>3.4523613366915394E-4</v>
      </c>
      <c r="F87" s="108">
        <v>97</v>
      </c>
      <c r="G87" s="99">
        <v>62</v>
      </c>
      <c r="H87" s="96">
        <f>F87/'1'!D11</f>
        <v>8.2954905029461814E-4</v>
      </c>
      <c r="I87" s="97">
        <f t="shared" si="2"/>
        <v>-9</v>
      </c>
    </row>
    <row r="88" spans="2:9" s="29" customFormat="1" ht="24.75" customHeight="1" x14ac:dyDescent="0.2">
      <c r="B88" s="160">
        <v>2002</v>
      </c>
      <c r="C88" s="102">
        <v>91</v>
      </c>
      <c r="D88" s="95">
        <v>58</v>
      </c>
      <c r="E88" s="96">
        <f>C88/'1'!C12</f>
        <v>3.3487769604145123E-4</v>
      </c>
      <c r="F88" s="94">
        <v>94</v>
      </c>
      <c r="G88" s="95">
        <v>62</v>
      </c>
      <c r="H88" s="96">
        <f>F88/'1'!D12</f>
        <v>7.762885150591714E-4</v>
      </c>
      <c r="I88" s="103">
        <f t="shared" si="2"/>
        <v>-3</v>
      </c>
    </row>
    <row r="89" spans="2:9" s="29" customFormat="1" ht="24.75" customHeight="1" x14ac:dyDescent="0.2">
      <c r="B89" s="193">
        <v>2003</v>
      </c>
      <c r="C89" s="108">
        <v>94</v>
      </c>
      <c r="D89" s="99">
        <v>60</v>
      </c>
      <c r="E89" s="106">
        <f>C89/'1'!C13</f>
        <v>2.6882950489612886E-4</v>
      </c>
      <c r="F89" s="98">
        <v>141</v>
      </c>
      <c r="G89" s="99">
        <v>60</v>
      </c>
      <c r="H89" s="96">
        <f>F89/'1'!D13</f>
        <v>9.0158640842503729E-4</v>
      </c>
      <c r="I89" s="101">
        <f t="shared" si="2"/>
        <v>-47</v>
      </c>
    </row>
    <row r="90" spans="2:9" s="29" customFormat="1" ht="24.75" customHeight="1" x14ac:dyDescent="0.2">
      <c r="B90" s="19">
        <v>2004</v>
      </c>
      <c r="C90" s="108">
        <v>52</v>
      </c>
      <c r="D90" s="99">
        <v>69</v>
      </c>
      <c r="E90" s="96">
        <f>C90/'1'!C14</f>
        <v>1.1005500633874508E-4</v>
      </c>
      <c r="F90" s="108">
        <v>190</v>
      </c>
      <c r="G90" s="99">
        <v>59</v>
      </c>
      <c r="H90" s="96">
        <f>F90/'1'!D14</f>
        <v>1.0694645359931104E-3</v>
      </c>
      <c r="I90" s="101">
        <f t="shared" si="2"/>
        <v>-138</v>
      </c>
    </row>
    <row r="91" spans="2:9" s="29" customFormat="1" ht="24.75" customHeight="1" x14ac:dyDescent="0.2">
      <c r="B91" s="19">
        <v>2005</v>
      </c>
      <c r="C91" s="108">
        <v>70</v>
      </c>
      <c r="D91" s="99">
        <v>64</v>
      </c>
      <c r="E91" s="106">
        <f>C91/'1'!C15</f>
        <v>1.033753529529908E-4</v>
      </c>
      <c r="F91" s="108">
        <v>248</v>
      </c>
      <c r="G91" s="99">
        <v>59</v>
      </c>
      <c r="H91" s="96">
        <f>F91/'1'!D15</f>
        <v>1.1121824337959952E-3</v>
      </c>
      <c r="I91" s="101">
        <f t="shared" si="2"/>
        <v>-178</v>
      </c>
    </row>
    <row r="92" spans="2:9" s="29" customFormat="1" ht="24.75" customHeight="1" x14ac:dyDescent="0.2">
      <c r="B92" s="19">
        <v>2006</v>
      </c>
      <c r="C92" s="108">
        <v>84</v>
      </c>
      <c r="D92" s="99">
        <v>65</v>
      </c>
      <c r="E92" s="96">
        <f>C92/'1'!C16</f>
        <v>1.0614919775216436E-4</v>
      </c>
      <c r="F92" s="108">
        <v>268</v>
      </c>
      <c r="G92" s="99">
        <v>59</v>
      </c>
      <c r="H92" s="96">
        <f>F92/'1'!D16</f>
        <v>1.0252408168261911E-3</v>
      </c>
      <c r="I92" s="101">
        <f t="shared" si="2"/>
        <v>-184</v>
      </c>
    </row>
    <row r="93" spans="2:9" s="29" customFormat="1" ht="24.75" customHeight="1" x14ac:dyDescent="0.2">
      <c r="B93" s="19">
        <v>2007</v>
      </c>
      <c r="C93" s="108">
        <v>116</v>
      </c>
      <c r="D93" s="99">
        <v>64</v>
      </c>
      <c r="E93" s="100">
        <f>C93/'1'!C17</f>
        <v>1.3266194191922947E-4</v>
      </c>
      <c r="F93" s="108">
        <v>339</v>
      </c>
      <c r="G93" s="99">
        <v>60</v>
      </c>
      <c r="H93" s="100">
        <f>F93/'1'!D17</f>
        <v>1.0026975225385106E-3</v>
      </c>
      <c r="I93" s="101">
        <f t="shared" si="2"/>
        <v>-223</v>
      </c>
    </row>
    <row r="94" spans="2:9" s="29" customFormat="1" ht="24.75" customHeight="1" thickBot="1" x14ac:dyDescent="0.25">
      <c r="B94" s="24">
        <v>2008</v>
      </c>
      <c r="C94" s="109">
        <v>70</v>
      </c>
      <c r="D94" s="110">
        <v>77</v>
      </c>
      <c r="E94" s="111">
        <f>C94/'1'!C18</f>
        <v>5.9550039898526734E-5</v>
      </c>
      <c r="F94" s="109">
        <v>485</v>
      </c>
      <c r="G94" s="110">
        <v>57</v>
      </c>
      <c r="H94" s="111">
        <f>F94/'1'!D18</f>
        <v>1.1233274580605115E-3</v>
      </c>
      <c r="I94" s="112">
        <f>C94-F94</f>
        <v>-415</v>
      </c>
    </row>
    <row r="95" spans="2:9" s="29" customFormat="1" ht="10.5" customHeight="1" thickTop="1" thickBot="1" x14ac:dyDescent="0.25">
      <c r="B95" s="48"/>
      <c r="C95" s="48"/>
      <c r="D95" s="203"/>
      <c r="E95" s="204"/>
      <c r="F95" s="48"/>
      <c r="G95" s="48"/>
      <c r="H95" s="115"/>
      <c r="I95" s="116"/>
    </row>
    <row r="96" spans="2:9" s="31" customFormat="1" ht="24.75" customHeight="1" thickBot="1" x14ac:dyDescent="0.6">
      <c r="B96" s="441" t="s">
        <v>532</v>
      </c>
      <c r="C96" s="442"/>
      <c r="D96" s="443"/>
      <c r="E96" s="117" t="s">
        <v>3</v>
      </c>
      <c r="F96" s="441" t="s">
        <v>533</v>
      </c>
      <c r="G96" s="442"/>
      <c r="H96" s="443"/>
      <c r="I96" s="117" t="s">
        <v>3</v>
      </c>
    </row>
    <row r="97" spans="2:9" s="29" customFormat="1" ht="24.75" customHeight="1" x14ac:dyDescent="0.2">
      <c r="B97" s="444" t="s">
        <v>129</v>
      </c>
      <c r="C97" s="446"/>
      <c r="D97" s="446"/>
      <c r="E97" s="155">
        <v>18</v>
      </c>
      <c r="F97" s="444" t="s">
        <v>232</v>
      </c>
      <c r="G97" s="446"/>
      <c r="H97" s="446"/>
      <c r="I97" s="155">
        <v>291</v>
      </c>
    </row>
    <row r="98" spans="2:9" s="29" customFormat="1" ht="24.75" customHeight="1" x14ac:dyDescent="0.2">
      <c r="B98" s="447" t="s">
        <v>649</v>
      </c>
      <c r="C98" s="448"/>
      <c r="D98" s="518"/>
      <c r="E98" s="155">
        <v>5</v>
      </c>
      <c r="F98" s="451" t="s">
        <v>118</v>
      </c>
      <c r="G98" s="448"/>
      <c r="H98" s="448"/>
      <c r="I98" s="155">
        <v>51</v>
      </c>
    </row>
    <row r="99" spans="2:9" s="29" customFormat="1" ht="24.75" customHeight="1" x14ac:dyDescent="0.2">
      <c r="B99" s="447" t="s">
        <v>572</v>
      </c>
      <c r="C99" s="448"/>
      <c r="D99" s="448"/>
      <c r="E99" s="155">
        <v>4</v>
      </c>
      <c r="F99" s="451" t="s">
        <v>650</v>
      </c>
      <c r="G99" s="448"/>
      <c r="H99" s="448"/>
      <c r="I99" s="155">
        <v>31</v>
      </c>
    </row>
    <row r="100" spans="2:9" s="29" customFormat="1" ht="24.75" customHeight="1" x14ac:dyDescent="0.2">
      <c r="B100" s="447" t="s">
        <v>651</v>
      </c>
      <c r="C100" s="448"/>
      <c r="D100" s="448"/>
      <c r="E100" s="155">
        <v>4</v>
      </c>
      <c r="F100" s="447" t="s">
        <v>852</v>
      </c>
      <c r="G100" s="448"/>
      <c r="H100" s="448"/>
      <c r="I100" s="155">
        <v>31</v>
      </c>
    </row>
    <row r="101" spans="2:9" s="29" customFormat="1" ht="24.75" customHeight="1" thickBot="1" x14ac:dyDescent="0.25">
      <c r="B101" s="459" t="s">
        <v>853</v>
      </c>
      <c r="C101" s="460"/>
      <c r="D101" s="460"/>
      <c r="E101" s="129">
        <v>2</v>
      </c>
      <c r="F101" s="459" t="s">
        <v>652</v>
      </c>
      <c r="G101" s="460"/>
      <c r="H101" s="460"/>
      <c r="I101" s="129">
        <v>25</v>
      </c>
    </row>
    <row r="102" spans="2:9" s="29" customFormat="1" ht="24.75" customHeight="1" x14ac:dyDescent="0.2">
      <c r="E102" s="30"/>
      <c r="H102" s="30"/>
      <c r="I102" s="120"/>
    </row>
    <row r="103" spans="2:9" s="29" customFormat="1" ht="24.75" customHeight="1" x14ac:dyDescent="0.2">
      <c r="B103" s="432" t="s">
        <v>235</v>
      </c>
      <c r="C103" s="433"/>
      <c r="D103" s="433"/>
      <c r="E103" s="433"/>
      <c r="F103" s="433"/>
      <c r="G103" s="433"/>
      <c r="H103" s="433"/>
      <c r="I103" s="433"/>
    </row>
    <row r="104" spans="2:9" s="29" customFormat="1" ht="24.75" customHeight="1" x14ac:dyDescent="0.2">
      <c r="E104" s="30"/>
      <c r="H104" s="30"/>
      <c r="I104" s="120"/>
    </row>
    <row r="105" spans="2:9" s="29" customFormat="1" ht="24.75" customHeight="1" x14ac:dyDescent="0.2">
      <c r="E105" s="30"/>
      <c r="H105" s="30"/>
      <c r="I105" s="120"/>
    </row>
    <row r="106" spans="2:9" s="29" customFormat="1" ht="24.75" customHeight="1" x14ac:dyDescent="0.2">
      <c r="E106" s="30"/>
      <c r="H106" s="30"/>
      <c r="I106" s="120"/>
    </row>
    <row r="107" spans="2:9" s="29" customFormat="1" ht="24.75" customHeight="1" x14ac:dyDescent="0.2">
      <c r="E107" s="30"/>
      <c r="H107" s="30"/>
      <c r="I107" s="120"/>
    </row>
    <row r="108" spans="2:9" s="29" customFormat="1" ht="24.75" customHeight="1" x14ac:dyDescent="0.2">
      <c r="E108" s="30"/>
      <c r="H108" s="30"/>
      <c r="I108" s="120"/>
    </row>
    <row r="109" spans="2:9" s="29" customFormat="1" ht="24.75" customHeight="1" x14ac:dyDescent="0.2">
      <c r="E109" s="30"/>
      <c r="H109" s="30"/>
      <c r="I109" s="120"/>
    </row>
    <row r="110" spans="2:9" ht="24.75" customHeight="1" x14ac:dyDescent="0.45">
      <c r="B110" s="29"/>
      <c r="C110" s="29"/>
      <c r="D110" s="29"/>
      <c r="E110" s="30"/>
      <c r="F110" s="29"/>
      <c r="G110" s="29"/>
      <c r="H110" s="30"/>
      <c r="I110" s="120"/>
    </row>
    <row r="111" spans="2:9" ht="24.75" customHeight="1" x14ac:dyDescent="0.45">
      <c r="B111" s="29"/>
      <c r="C111" s="29"/>
      <c r="D111" s="29"/>
      <c r="E111" s="30"/>
      <c r="F111" s="29"/>
      <c r="G111" s="29"/>
      <c r="H111" s="30"/>
      <c r="I111" s="120"/>
    </row>
    <row r="112" spans="2:9" ht="24.75" customHeight="1" x14ac:dyDescent="0.45">
      <c r="B112" s="29"/>
      <c r="C112" s="29"/>
      <c r="D112" s="29"/>
      <c r="E112" s="30"/>
      <c r="F112" s="29"/>
      <c r="G112" s="29"/>
      <c r="H112" s="30"/>
      <c r="I112" s="120"/>
    </row>
    <row r="113" spans="2:9" ht="24.75" customHeight="1" x14ac:dyDescent="0.45">
      <c r="B113" s="29"/>
      <c r="C113" s="29"/>
      <c r="D113" s="29"/>
      <c r="E113" s="30"/>
      <c r="F113" s="29"/>
      <c r="G113" s="29"/>
      <c r="H113" s="30"/>
      <c r="I113" s="120"/>
    </row>
    <row r="114" spans="2:9" ht="10.5" customHeight="1" x14ac:dyDescent="0.45"/>
    <row r="115" spans="2:9" ht="24.75" customHeight="1" x14ac:dyDescent="0.45"/>
    <row r="116" spans="2:9" ht="24.75" customHeight="1" x14ac:dyDescent="0.45"/>
    <row r="117" spans="2:9" ht="24.75" customHeight="1" x14ac:dyDescent="0.45"/>
    <row r="118" spans="2:9" ht="24.75" customHeight="1" x14ac:dyDescent="0.45"/>
    <row r="119" spans="2:9" ht="24.75" customHeight="1" x14ac:dyDescent="0.45"/>
    <row r="120" spans="2:9" ht="24.75" customHeight="1" x14ac:dyDescent="0.45"/>
    <row r="121" spans="2:9" ht="24.75" customHeight="1" x14ac:dyDescent="0.45"/>
    <row r="122" spans="2:9" ht="24.75" customHeight="1" x14ac:dyDescent="0.45"/>
    <row r="123" spans="2:9" ht="24.75" customHeight="1" x14ac:dyDescent="0.45"/>
    <row r="124" spans="2:9" ht="24.75" customHeight="1" x14ac:dyDescent="0.45"/>
    <row r="125" spans="2:9" ht="24.75" customHeight="1" x14ac:dyDescent="0.45"/>
    <row r="126" spans="2:9" ht="24.75" customHeight="1" x14ac:dyDescent="0.45"/>
    <row r="127" spans="2:9" ht="24.75" customHeight="1" x14ac:dyDescent="0.45"/>
    <row r="128" spans="2:9" ht="24.75" customHeight="1" x14ac:dyDescent="0.45"/>
    <row r="129" ht="24.75" customHeight="1" x14ac:dyDescent="0.45"/>
    <row r="130" ht="24.75" customHeight="1" x14ac:dyDescent="0.45"/>
    <row r="131" ht="24.75" customHeight="1" x14ac:dyDescent="0.45"/>
    <row r="132" ht="24.75" customHeight="1" x14ac:dyDescent="0.45"/>
    <row r="133" ht="24.75" customHeight="1" x14ac:dyDescent="0.45"/>
    <row r="134" ht="24.75" customHeight="1" x14ac:dyDescent="0.45"/>
    <row r="135" ht="24.75" customHeight="1" x14ac:dyDescent="0.45"/>
    <row r="136" ht="24.75" customHeight="1" x14ac:dyDescent="0.45"/>
    <row r="137" ht="24.75" customHeight="1" x14ac:dyDescent="0.45"/>
    <row r="138" ht="24.75" customHeight="1" x14ac:dyDescent="0.45"/>
    <row r="139" ht="24.75" customHeight="1" x14ac:dyDescent="0.45"/>
    <row r="140" ht="24.75" customHeight="1" x14ac:dyDescent="0.45"/>
    <row r="141" ht="24.75" customHeight="1" x14ac:dyDescent="0.45"/>
    <row r="142" ht="24.75" customHeight="1" x14ac:dyDescent="0.45"/>
  </sheetData>
  <mergeCells count="60">
    <mergeCell ref="B98:D98"/>
    <mergeCell ref="F98:H98"/>
    <mergeCell ref="B101:D101"/>
    <mergeCell ref="F101:H101"/>
    <mergeCell ref="B99:D99"/>
    <mergeCell ref="F99:H99"/>
    <mergeCell ref="B100:D100"/>
    <mergeCell ref="F100:H100"/>
    <mergeCell ref="F62:H62"/>
    <mergeCell ref="F63:H63"/>
    <mergeCell ref="B97:D97"/>
    <mergeCell ref="F97:H97"/>
    <mergeCell ref="B58:D58"/>
    <mergeCell ref="B59:D59"/>
    <mergeCell ref="B62:D62"/>
    <mergeCell ref="B63:D63"/>
    <mergeCell ref="F58:H58"/>
    <mergeCell ref="B79:I79"/>
    <mergeCell ref="F59:H59"/>
    <mergeCell ref="B40:I40"/>
    <mergeCell ref="B2:I2"/>
    <mergeCell ref="B3:I3"/>
    <mergeCell ref="B4:I4"/>
    <mergeCell ref="B7:B8"/>
    <mergeCell ref="I6:I7"/>
    <mergeCell ref="C6:E6"/>
    <mergeCell ref="F6:H6"/>
    <mergeCell ref="B20:D20"/>
    <mergeCell ref="F20:H20"/>
    <mergeCell ref="B23:D23"/>
    <mergeCell ref="B24:D24"/>
    <mergeCell ref="B25:D25"/>
    <mergeCell ref="F24:H24"/>
    <mergeCell ref="F25:H25"/>
    <mergeCell ref="F44:H44"/>
    <mergeCell ref="B60:D60"/>
    <mergeCell ref="B61:D61"/>
    <mergeCell ref="F60:H60"/>
    <mergeCell ref="F61:H61"/>
    <mergeCell ref="B21:D21"/>
    <mergeCell ref="B22:D22"/>
    <mergeCell ref="F21:H21"/>
    <mergeCell ref="F22:H22"/>
    <mergeCell ref="F23:H23"/>
    <mergeCell ref="B103:I103"/>
    <mergeCell ref="B65:I65"/>
    <mergeCell ref="B27:I27"/>
    <mergeCell ref="B80:I80"/>
    <mergeCell ref="C82:E82"/>
    <mergeCell ref="F82:H82"/>
    <mergeCell ref="I82:I83"/>
    <mergeCell ref="B83:B84"/>
    <mergeCell ref="B96:D96"/>
    <mergeCell ref="F96:H96"/>
    <mergeCell ref="B41:I41"/>
    <mergeCell ref="B42:I42"/>
    <mergeCell ref="B78:I78"/>
    <mergeCell ref="B45:B46"/>
    <mergeCell ref="I44:I45"/>
    <mergeCell ref="C44:E44"/>
  </mergeCells>
  <phoneticPr fontId="0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9" orientation="portrait" horizontalDpi="4294967294" r:id="rId1"/>
  <headerFooter alignWithMargins="0"/>
  <rowBreaks count="3" manualBreakCount="3">
    <brk id="38" max="9" man="1"/>
    <brk id="76" max="9" man="1"/>
    <brk id="11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15</vt:i4>
      </vt:variant>
      <vt:variant>
        <vt:lpstr>نطاقات تمت تسميتها</vt:lpstr>
      </vt:variant>
      <vt:variant>
        <vt:i4>13</vt:i4>
      </vt:variant>
    </vt:vector>
  </HeadingPairs>
  <TitlesOfParts>
    <vt:vector size="28" baseType="lpstr">
      <vt:lpstr>المحتويات Index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'2'!Print_Area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</dc:creator>
  <cp:lastModifiedBy>Saudi</cp:lastModifiedBy>
  <cp:lastPrinted>2009-07-13T08:04:08Z</cp:lastPrinted>
  <dcterms:created xsi:type="dcterms:W3CDTF">1999-11-30T22:45:10Z</dcterms:created>
  <dcterms:modified xsi:type="dcterms:W3CDTF">2016-10-28T22:56:28Z</dcterms:modified>
</cp:coreProperties>
</file>