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8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1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3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60" yWindow="120" windowWidth="9780" windowHeight="6285" tabRatio="919"/>
  </bookViews>
  <sheets>
    <sheet name="المحتويات Index" sheetId="20" r:id="rId1"/>
    <sheet name="1" sheetId="18" r:id="rId2"/>
    <sheet name="2" sheetId="17" r:id="rId3"/>
    <sheet name="3" sheetId="19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5" r:id="rId14"/>
    <sheet name="14" sheetId="14" r:id="rId15"/>
  </sheets>
  <definedNames>
    <definedName name="_xlnm.Print_Area" localSheetId="1">'1'!$A$1:$F$64</definedName>
    <definedName name="_xlnm.Print_Area" localSheetId="10">'10'!$A$1:$J$112</definedName>
    <definedName name="_xlnm.Print_Area" localSheetId="11">'11'!$A$1:$J$143</definedName>
    <definedName name="_xlnm.Print_Area" localSheetId="12">'12'!$A$1:$J$713</definedName>
    <definedName name="_xlnm.Print_Area" localSheetId="13">'13'!$A$1:$K$149</definedName>
    <definedName name="_xlnm.Print_Area" localSheetId="14">'14'!$A$1:$K$84</definedName>
    <definedName name="_xlnm.Print_Area" localSheetId="2">'2'!#REF!</definedName>
    <definedName name="_xlnm.Print_Area" localSheetId="4">'4'!$A$1:$J$225</definedName>
    <definedName name="_xlnm.Print_Area" localSheetId="5">'5'!$A$1:$K$409</definedName>
    <definedName name="_xlnm.Print_Area" localSheetId="6">'6'!$A$1:$J$304</definedName>
    <definedName name="_xlnm.Print_Area" localSheetId="7">'7'!$A$1:$J$412</definedName>
    <definedName name="_xlnm.Print_Area" localSheetId="8">'8'!$A$1:$J$142</definedName>
    <definedName name="_xlnm.Print_Area" localSheetId="9">'9'!$A$1:$J$111</definedName>
  </definedNames>
  <calcPr calcId="145621" iterateCount="600"/>
</workbook>
</file>

<file path=xl/calcChain.xml><?xml version="1.0" encoding="utf-8"?>
<calcChain xmlns="http://schemas.openxmlformats.org/spreadsheetml/2006/main">
  <c r="J38" i="17" l="1"/>
  <c r="D38" i="17"/>
  <c r="J36" i="17"/>
  <c r="G38" i="17" s="1"/>
  <c r="I284" i="19" l="1"/>
  <c r="H284" i="19"/>
  <c r="E284" i="19"/>
  <c r="I283" i="19"/>
  <c r="H283" i="19"/>
  <c r="E283" i="19"/>
  <c r="I282" i="19"/>
  <c r="H282" i="19"/>
  <c r="E282" i="19"/>
  <c r="I281" i="19"/>
  <c r="H281" i="19"/>
  <c r="E281" i="19"/>
  <c r="I280" i="19"/>
  <c r="H280" i="19"/>
  <c r="E280" i="19"/>
  <c r="I279" i="19"/>
  <c r="H279" i="19"/>
  <c r="E279" i="19"/>
  <c r="I278" i="19"/>
  <c r="H278" i="19"/>
  <c r="E278" i="19"/>
  <c r="I277" i="19"/>
  <c r="H277" i="19"/>
  <c r="E277" i="19"/>
  <c r="I276" i="19"/>
  <c r="H276" i="19"/>
  <c r="E276" i="19"/>
  <c r="I275" i="19"/>
  <c r="H275" i="19"/>
  <c r="E275" i="19"/>
  <c r="I251" i="19"/>
  <c r="H251" i="19"/>
  <c r="E251" i="19"/>
  <c r="I250" i="19"/>
  <c r="H250" i="19"/>
  <c r="E250" i="19"/>
  <c r="I249" i="19"/>
  <c r="H249" i="19"/>
  <c r="E249" i="19"/>
  <c r="I248" i="19"/>
  <c r="H248" i="19"/>
  <c r="E248" i="19"/>
  <c r="I247" i="19"/>
  <c r="H247" i="19"/>
  <c r="E247" i="19"/>
  <c r="I246" i="19"/>
  <c r="H246" i="19"/>
  <c r="E246" i="19"/>
  <c r="I245" i="19"/>
  <c r="H245" i="19"/>
  <c r="E245" i="19"/>
  <c r="I244" i="19"/>
  <c r="H244" i="19"/>
  <c r="E244" i="19"/>
  <c r="I243" i="19"/>
  <c r="H243" i="19"/>
  <c r="E243" i="19"/>
  <c r="I242" i="19"/>
  <c r="H242" i="19"/>
  <c r="E242" i="19"/>
  <c r="I218" i="19"/>
  <c r="H218" i="19"/>
  <c r="E218" i="19"/>
  <c r="I217" i="19"/>
  <c r="H217" i="19"/>
  <c r="E217" i="19"/>
  <c r="I216" i="19"/>
  <c r="H216" i="19"/>
  <c r="E216" i="19"/>
  <c r="I215" i="19"/>
  <c r="H215" i="19"/>
  <c r="E215" i="19"/>
  <c r="I214" i="19"/>
  <c r="H214" i="19"/>
  <c r="E214" i="19"/>
  <c r="I213" i="19"/>
  <c r="H213" i="19"/>
  <c r="E213" i="19"/>
  <c r="I212" i="19"/>
  <c r="H212" i="19"/>
  <c r="E212" i="19"/>
  <c r="I211" i="19"/>
  <c r="H211" i="19"/>
  <c r="E211" i="19"/>
  <c r="I210" i="19"/>
  <c r="H210" i="19"/>
  <c r="E210" i="19"/>
  <c r="I209" i="19"/>
  <c r="H209" i="19"/>
  <c r="E209" i="19"/>
  <c r="I185" i="19"/>
  <c r="H185" i="19"/>
  <c r="E185" i="19"/>
  <c r="I184" i="19"/>
  <c r="H184" i="19"/>
  <c r="E184" i="19"/>
  <c r="I183" i="19"/>
  <c r="H183" i="19"/>
  <c r="E183" i="19"/>
  <c r="I182" i="19"/>
  <c r="H182" i="19"/>
  <c r="E182" i="19"/>
  <c r="I181" i="19"/>
  <c r="H181" i="19"/>
  <c r="E181" i="19"/>
  <c r="I180" i="19"/>
  <c r="H180" i="19"/>
  <c r="E180" i="19"/>
  <c r="I179" i="19"/>
  <c r="H179" i="19"/>
  <c r="E179" i="19"/>
  <c r="I178" i="19"/>
  <c r="H178" i="19"/>
  <c r="E178" i="19"/>
  <c r="I177" i="19"/>
  <c r="H177" i="19"/>
  <c r="E177" i="19"/>
  <c r="I176" i="19"/>
  <c r="H176" i="19"/>
  <c r="E176" i="19"/>
  <c r="I152" i="19"/>
  <c r="H152" i="19"/>
  <c r="E152" i="19"/>
  <c r="I151" i="19"/>
  <c r="H151" i="19"/>
  <c r="E151" i="19"/>
  <c r="I150" i="19"/>
  <c r="H150" i="19"/>
  <c r="E150" i="19"/>
  <c r="I149" i="19"/>
  <c r="H149" i="19"/>
  <c r="E149" i="19"/>
  <c r="I148" i="19"/>
  <c r="H148" i="19"/>
  <c r="E148" i="19"/>
  <c r="I147" i="19"/>
  <c r="H147" i="19"/>
  <c r="E147" i="19"/>
  <c r="I146" i="19"/>
  <c r="H146" i="19"/>
  <c r="E146" i="19"/>
  <c r="I145" i="19"/>
  <c r="H145" i="19"/>
  <c r="E145" i="19"/>
  <c r="I144" i="19"/>
  <c r="H144" i="19"/>
  <c r="E144" i="19"/>
  <c r="I143" i="19"/>
  <c r="H143" i="19"/>
  <c r="E143" i="19"/>
  <c r="I119" i="19"/>
  <c r="H119" i="19"/>
  <c r="E119" i="19"/>
  <c r="I118" i="19"/>
  <c r="H118" i="19"/>
  <c r="E118" i="19"/>
  <c r="I117" i="19"/>
  <c r="H117" i="19"/>
  <c r="E117" i="19"/>
  <c r="I116" i="19"/>
  <c r="H116" i="19"/>
  <c r="E116" i="19"/>
  <c r="I115" i="19"/>
  <c r="H115" i="19"/>
  <c r="E115" i="19"/>
  <c r="I114" i="19"/>
  <c r="H114" i="19"/>
  <c r="E114" i="19"/>
  <c r="I113" i="19"/>
  <c r="H113" i="19"/>
  <c r="E113" i="19"/>
  <c r="I112" i="19"/>
  <c r="H112" i="19"/>
  <c r="E112" i="19"/>
  <c r="I111" i="19"/>
  <c r="H111" i="19"/>
  <c r="E111" i="19"/>
  <c r="I110" i="19"/>
  <c r="H110" i="19"/>
  <c r="E110" i="19"/>
  <c r="I86" i="19"/>
  <c r="H86" i="19"/>
  <c r="E86" i="19"/>
  <c r="I85" i="19"/>
  <c r="H85" i="19"/>
  <c r="E85" i="19"/>
  <c r="I84" i="19"/>
  <c r="H84" i="19"/>
  <c r="E84" i="19"/>
  <c r="I83" i="19"/>
  <c r="H83" i="19"/>
  <c r="E83" i="19"/>
  <c r="I82" i="19"/>
  <c r="H82" i="19"/>
  <c r="E82" i="19"/>
  <c r="I81" i="19"/>
  <c r="H81" i="19"/>
  <c r="E81" i="19"/>
  <c r="I80" i="19"/>
  <c r="H80" i="19"/>
  <c r="E80" i="19"/>
  <c r="I79" i="19"/>
  <c r="H79" i="19"/>
  <c r="E79" i="19"/>
  <c r="I78" i="19"/>
  <c r="H78" i="19"/>
  <c r="E78" i="19"/>
  <c r="I77" i="19"/>
  <c r="H77" i="19"/>
  <c r="E77" i="19"/>
  <c r="I53" i="19"/>
  <c r="H53" i="19"/>
  <c r="E53" i="19"/>
  <c r="I52" i="19"/>
  <c r="H52" i="19"/>
  <c r="E52" i="19"/>
  <c r="I51" i="19"/>
  <c r="H51" i="19"/>
  <c r="E51" i="19"/>
  <c r="I50" i="19"/>
  <c r="H50" i="19"/>
  <c r="E50" i="19"/>
  <c r="I49" i="19"/>
  <c r="H49" i="19"/>
  <c r="E49" i="19"/>
  <c r="I48" i="19"/>
  <c r="H48" i="19"/>
  <c r="E48" i="19"/>
  <c r="I47" i="19"/>
  <c r="H47" i="19"/>
  <c r="E47" i="19"/>
  <c r="I46" i="19"/>
  <c r="H46" i="19"/>
  <c r="E46" i="19"/>
  <c r="I45" i="19"/>
  <c r="H45" i="19"/>
  <c r="E45" i="19"/>
  <c r="I44" i="19"/>
  <c r="H44" i="19"/>
  <c r="E44" i="19"/>
  <c r="I20" i="19"/>
  <c r="H20" i="19"/>
  <c r="E20" i="19"/>
  <c r="I19" i="19"/>
  <c r="H19" i="19"/>
  <c r="E19" i="19"/>
  <c r="I18" i="19"/>
  <c r="H18" i="19"/>
  <c r="E18" i="19"/>
  <c r="I17" i="19"/>
  <c r="H17" i="19"/>
  <c r="E17" i="19"/>
  <c r="I16" i="19"/>
  <c r="H16" i="19"/>
  <c r="E16" i="19"/>
  <c r="I15" i="19"/>
  <c r="H15" i="19"/>
  <c r="E15" i="19"/>
  <c r="I14" i="19"/>
  <c r="H14" i="19"/>
  <c r="E14" i="19"/>
  <c r="I13" i="19"/>
  <c r="H13" i="19"/>
  <c r="E13" i="19"/>
  <c r="I12" i="19"/>
  <c r="H12" i="19"/>
  <c r="E12" i="19"/>
  <c r="I11" i="19"/>
  <c r="H11" i="19"/>
  <c r="E11" i="19"/>
  <c r="J83" i="15" l="1"/>
  <c r="I83" i="15"/>
  <c r="H83" i="15"/>
  <c r="G83" i="15"/>
  <c r="F83" i="15"/>
  <c r="E83" i="15"/>
  <c r="H664" i="13"/>
  <c r="E664" i="13"/>
  <c r="H663" i="13"/>
  <c r="E663" i="13"/>
  <c r="H662" i="13"/>
  <c r="E662" i="13"/>
  <c r="H661" i="13"/>
  <c r="E661" i="13"/>
  <c r="H660" i="13"/>
  <c r="E660" i="13"/>
  <c r="H659" i="13"/>
  <c r="E659" i="13"/>
  <c r="H658" i="13"/>
  <c r="E658" i="13"/>
  <c r="H657" i="13"/>
  <c r="E657" i="13"/>
  <c r="H656" i="13"/>
  <c r="E656" i="13"/>
  <c r="H655" i="13"/>
  <c r="E655" i="13"/>
  <c r="H626" i="13"/>
  <c r="E626" i="13"/>
  <c r="H625" i="13"/>
  <c r="E625" i="13"/>
  <c r="H624" i="13"/>
  <c r="E624" i="13"/>
  <c r="H623" i="13"/>
  <c r="E623" i="13"/>
  <c r="H622" i="13"/>
  <c r="E622" i="13"/>
  <c r="H621" i="13"/>
  <c r="E621" i="13"/>
  <c r="H620" i="13"/>
  <c r="E620" i="13"/>
  <c r="H619" i="13"/>
  <c r="E619" i="13"/>
  <c r="H618" i="13"/>
  <c r="E618" i="13"/>
  <c r="H617" i="13"/>
  <c r="E617" i="13"/>
  <c r="H588" i="13"/>
  <c r="E588" i="13"/>
  <c r="H587" i="13"/>
  <c r="E587" i="13"/>
  <c r="H586" i="13"/>
  <c r="E586" i="13"/>
  <c r="H585" i="13"/>
  <c r="E585" i="13"/>
  <c r="H584" i="13"/>
  <c r="E584" i="13"/>
  <c r="H583" i="13"/>
  <c r="E583" i="13"/>
  <c r="H582" i="13"/>
  <c r="E582" i="13"/>
  <c r="H581" i="13"/>
  <c r="E581" i="13"/>
  <c r="H580" i="13"/>
  <c r="E580" i="13"/>
  <c r="H579" i="13"/>
  <c r="E579" i="13"/>
  <c r="H550" i="13"/>
  <c r="E550" i="13"/>
  <c r="H549" i="13"/>
  <c r="E549" i="13"/>
  <c r="H548" i="13"/>
  <c r="E548" i="13"/>
  <c r="H547" i="13"/>
  <c r="E547" i="13"/>
  <c r="H546" i="13"/>
  <c r="E546" i="13"/>
  <c r="H545" i="13"/>
  <c r="E545" i="13"/>
  <c r="H544" i="13"/>
  <c r="E544" i="13"/>
  <c r="H543" i="13"/>
  <c r="E543" i="13"/>
  <c r="H542" i="13"/>
  <c r="E542" i="13"/>
  <c r="H541" i="13"/>
  <c r="E541" i="13"/>
  <c r="H512" i="13"/>
  <c r="E512" i="13"/>
  <c r="H511" i="13"/>
  <c r="E511" i="13"/>
  <c r="H510" i="13"/>
  <c r="E510" i="13"/>
  <c r="H509" i="13"/>
  <c r="E509" i="13"/>
  <c r="H508" i="13"/>
  <c r="E508" i="13"/>
  <c r="H507" i="13"/>
  <c r="E507" i="13"/>
  <c r="H506" i="13"/>
  <c r="E506" i="13"/>
  <c r="H505" i="13"/>
  <c r="E505" i="13"/>
  <c r="H504" i="13"/>
  <c r="E504" i="13"/>
  <c r="H503" i="13"/>
  <c r="E503" i="13"/>
  <c r="H474" i="13"/>
  <c r="E474" i="13"/>
  <c r="H473" i="13"/>
  <c r="E473" i="13"/>
  <c r="H472" i="13"/>
  <c r="E472" i="13"/>
  <c r="H471" i="13"/>
  <c r="E471" i="13"/>
  <c r="H470" i="13"/>
  <c r="E470" i="13"/>
  <c r="H469" i="13"/>
  <c r="E469" i="13"/>
  <c r="H468" i="13"/>
  <c r="E468" i="13"/>
  <c r="H467" i="13"/>
  <c r="E467" i="13"/>
  <c r="H466" i="13"/>
  <c r="E466" i="13"/>
  <c r="H465" i="13"/>
  <c r="E465" i="13"/>
  <c r="H436" i="13"/>
  <c r="E436" i="13"/>
  <c r="H435" i="13"/>
  <c r="E435" i="13"/>
  <c r="H434" i="13"/>
  <c r="E434" i="13"/>
  <c r="H433" i="13"/>
  <c r="E433" i="13"/>
  <c r="H432" i="13"/>
  <c r="E432" i="13"/>
  <c r="H431" i="13"/>
  <c r="E431" i="13"/>
  <c r="H430" i="13"/>
  <c r="E430" i="13"/>
  <c r="H429" i="13"/>
  <c r="E429" i="13"/>
  <c r="H428" i="13"/>
  <c r="E428" i="13"/>
  <c r="H427" i="13"/>
  <c r="E427" i="13"/>
  <c r="H398" i="13"/>
  <c r="E398" i="13"/>
  <c r="H397" i="13"/>
  <c r="E397" i="13"/>
  <c r="H396" i="13"/>
  <c r="E396" i="13"/>
  <c r="H395" i="13"/>
  <c r="E395" i="13"/>
  <c r="H394" i="13"/>
  <c r="E394" i="13"/>
  <c r="H393" i="13"/>
  <c r="E393" i="13"/>
  <c r="H392" i="13"/>
  <c r="E392" i="13"/>
  <c r="H391" i="13"/>
  <c r="E391" i="13"/>
  <c r="H390" i="13"/>
  <c r="E390" i="13"/>
  <c r="H389" i="13"/>
  <c r="E389" i="13"/>
  <c r="H360" i="13"/>
  <c r="E360" i="13"/>
  <c r="H359" i="13"/>
  <c r="E359" i="13"/>
  <c r="H358" i="13"/>
  <c r="E358" i="13"/>
  <c r="H357" i="13"/>
  <c r="E357" i="13"/>
  <c r="H356" i="13"/>
  <c r="E356" i="13"/>
  <c r="H355" i="13"/>
  <c r="E355" i="13"/>
  <c r="H354" i="13"/>
  <c r="E354" i="13"/>
  <c r="H353" i="13"/>
  <c r="E353" i="13"/>
  <c r="H352" i="13"/>
  <c r="E352" i="13"/>
  <c r="H351" i="13"/>
  <c r="E351" i="13"/>
  <c r="H322" i="13"/>
  <c r="E322" i="13"/>
  <c r="H321" i="13"/>
  <c r="E321" i="13"/>
  <c r="H320" i="13"/>
  <c r="E320" i="13"/>
  <c r="H319" i="13"/>
  <c r="E319" i="13"/>
  <c r="H318" i="13"/>
  <c r="E318" i="13"/>
  <c r="H317" i="13"/>
  <c r="E317" i="13"/>
  <c r="H316" i="13"/>
  <c r="E316" i="13"/>
  <c r="H315" i="13"/>
  <c r="E315" i="13"/>
  <c r="H314" i="13"/>
  <c r="E314" i="13"/>
  <c r="H313" i="13"/>
  <c r="E313" i="13"/>
  <c r="H284" i="13"/>
  <c r="E284" i="13"/>
  <c r="H283" i="13"/>
  <c r="E283" i="13"/>
  <c r="H282" i="13"/>
  <c r="E282" i="13"/>
  <c r="H281" i="13"/>
  <c r="E281" i="13"/>
  <c r="H280" i="13"/>
  <c r="E280" i="13"/>
  <c r="H279" i="13"/>
  <c r="E279" i="13"/>
  <c r="H278" i="13"/>
  <c r="E278" i="13"/>
  <c r="H277" i="13"/>
  <c r="E277" i="13"/>
  <c r="H276" i="13"/>
  <c r="E276" i="13"/>
  <c r="H275" i="13"/>
  <c r="E275" i="13"/>
  <c r="H246" i="13"/>
  <c r="E246" i="13"/>
  <c r="H245" i="13"/>
  <c r="E245" i="13"/>
  <c r="H244" i="13"/>
  <c r="E244" i="13"/>
  <c r="H243" i="13"/>
  <c r="E243" i="13"/>
  <c r="H242" i="13"/>
  <c r="E242" i="13"/>
  <c r="H241" i="13"/>
  <c r="E241" i="13"/>
  <c r="H240" i="13"/>
  <c r="E240" i="13"/>
  <c r="H239" i="13"/>
  <c r="E239" i="13"/>
  <c r="H238" i="13"/>
  <c r="E238" i="13"/>
  <c r="H237" i="13"/>
  <c r="E237" i="13"/>
  <c r="H208" i="13"/>
  <c r="E208" i="13"/>
  <c r="H207" i="13"/>
  <c r="E207" i="13"/>
  <c r="H206" i="13"/>
  <c r="E206" i="13"/>
  <c r="H205" i="13"/>
  <c r="E205" i="13"/>
  <c r="H204" i="13"/>
  <c r="E204" i="13"/>
  <c r="H203" i="13"/>
  <c r="E203" i="13"/>
  <c r="H202" i="13"/>
  <c r="E202" i="13"/>
  <c r="H201" i="13"/>
  <c r="E201" i="13"/>
  <c r="H200" i="13"/>
  <c r="E200" i="13"/>
  <c r="H199" i="13"/>
  <c r="E199" i="13"/>
  <c r="H170" i="13"/>
  <c r="E170" i="13"/>
  <c r="H169" i="13"/>
  <c r="E169" i="13"/>
  <c r="H168" i="13"/>
  <c r="E168" i="13"/>
  <c r="H167" i="13"/>
  <c r="E167" i="13"/>
  <c r="H166" i="13"/>
  <c r="E166" i="13"/>
  <c r="H165" i="13"/>
  <c r="E165" i="13"/>
  <c r="H164" i="13"/>
  <c r="E164" i="13"/>
  <c r="H163" i="13"/>
  <c r="E163" i="13"/>
  <c r="H162" i="13"/>
  <c r="E162" i="13"/>
  <c r="H161" i="13"/>
  <c r="E161" i="13"/>
  <c r="H132" i="13"/>
  <c r="E132" i="13"/>
  <c r="H131" i="13"/>
  <c r="E131" i="13"/>
  <c r="H130" i="13"/>
  <c r="E130" i="13"/>
  <c r="H129" i="13"/>
  <c r="E129" i="13"/>
  <c r="H128" i="13"/>
  <c r="E128" i="13"/>
  <c r="H127" i="13"/>
  <c r="E127" i="13"/>
  <c r="H126" i="13"/>
  <c r="E126" i="13"/>
  <c r="H125" i="13"/>
  <c r="E125" i="13"/>
  <c r="H124" i="13"/>
  <c r="E124" i="13"/>
  <c r="H123" i="13"/>
  <c r="E123" i="13"/>
  <c r="H94" i="13"/>
  <c r="E94" i="13"/>
  <c r="H93" i="13"/>
  <c r="E93" i="13"/>
  <c r="H92" i="13"/>
  <c r="E92" i="13"/>
  <c r="H91" i="13"/>
  <c r="E91" i="13"/>
  <c r="H90" i="13"/>
  <c r="E90" i="13"/>
  <c r="H89" i="13"/>
  <c r="E89" i="13"/>
  <c r="H88" i="13"/>
  <c r="E88" i="13"/>
  <c r="H87" i="13"/>
  <c r="E87" i="13"/>
  <c r="H86" i="13"/>
  <c r="E86" i="13"/>
  <c r="H85" i="13"/>
  <c r="E85" i="13"/>
  <c r="H56" i="13"/>
  <c r="E56" i="13"/>
  <c r="H55" i="13"/>
  <c r="E5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94" i="12"/>
  <c r="E94" i="12"/>
  <c r="H93" i="12"/>
  <c r="E93" i="12"/>
  <c r="H92" i="12"/>
  <c r="E92" i="12"/>
  <c r="H91" i="12"/>
  <c r="E91" i="12"/>
  <c r="H90" i="12"/>
  <c r="E90" i="12"/>
  <c r="H89" i="12"/>
  <c r="E89" i="12"/>
  <c r="H88" i="12"/>
  <c r="E88" i="12"/>
  <c r="H87" i="12"/>
  <c r="E87" i="12"/>
  <c r="H86" i="12"/>
  <c r="E86" i="12"/>
  <c r="H85" i="12"/>
  <c r="E85" i="12"/>
  <c r="H56" i="12"/>
  <c r="E56" i="12"/>
  <c r="H55" i="12"/>
  <c r="E55" i="12"/>
  <c r="H54" i="12"/>
  <c r="E54" i="12"/>
  <c r="H53" i="12"/>
  <c r="E53" i="12"/>
  <c r="H52" i="12"/>
  <c r="E52" i="12"/>
  <c r="H51" i="12"/>
  <c r="E51" i="12"/>
  <c r="H50" i="12"/>
  <c r="E50" i="12"/>
  <c r="H49" i="12"/>
  <c r="E49" i="12"/>
  <c r="H48" i="12"/>
  <c r="E48" i="12"/>
  <c r="H47" i="12"/>
  <c r="E47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56" i="11"/>
  <c r="E56" i="11"/>
  <c r="H55" i="11"/>
  <c r="E55" i="11"/>
  <c r="H54" i="11"/>
  <c r="E54" i="11"/>
  <c r="H53" i="11"/>
  <c r="E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94" i="9"/>
  <c r="E94" i="9"/>
  <c r="H93" i="9"/>
  <c r="E93" i="9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56" i="9"/>
  <c r="E56" i="9"/>
  <c r="H55" i="9"/>
  <c r="E5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360" i="8"/>
  <c r="E360" i="8"/>
  <c r="H359" i="8"/>
  <c r="E359" i="8"/>
  <c r="H358" i="8"/>
  <c r="E358" i="8"/>
  <c r="H357" i="8"/>
  <c r="E357" i="8"/>
  <c r="H356" i="8"/>
  <c r="E356" i="8"/>
  <c r="H355" i="8"/>
  <c r="E355" i="8"/>
  <c r="H354" i="8"/>
  <c r="E354" i="8"/>
  <c r="H353" i="8"/>
  <c r="E353" i="8"/>
  <c r="H352" i="8"/>
  <c r="E352" i="8"/>
  <c r="H351" i="8"/>
  <c r="E351" i="8"/>
  <c r="H322" i="8"/>
  <c r="E322" i="8"/>
  <c r="H321" i="8"/>
  <c r="E321" i="8"/>
  <c r="H320" i="8"/>
  <c r="E320" i="8"/>
  <c r="H319" i="8"/>
  <c r="E319" i="8"/>
  <c r="H318" i="8"/>
  <c r="E318" i="8"/>
  <c r="H317" i="8"/>
  <c r="E317" i="8"/>
  <c r="H316" i="8"/>
  <c r="E316" i="8"/>
  <c r="H315" i="8"/>
  <c r="E315" i="8"/>
  <c r="H314" i="8"/>
  <c r="E314" i="8"/>
  <c r="H313" i="8"/>
  <c r="E313" i="8"/>
  <c r="H284" i="8"/>
  <c r="E284" i="8"/>
  <c r="H283" i="8"/>
  <c r="E283" i="8"/>
  <c r="H282" i="8"/>
  <c r="E282" i="8"/>
  <c r="H281" i="8"/>
  <c r="E281" i="8"/>
  <c r="H280" i="8"/>
  <c r="E280" i="8"/>
  <c r="H279" i="8"/>
  <c r="E279" i="8"/>
  <c r="H278" i="8"/>
  <c r="E278" i="8"/>
  <c r="H277" i="8"/>
  <c r="E277" i="8"/>
  <c r="H276" i="8"/>
  <c r="E276" i="8"/>
  <c r="H275" i="8"/>
  <c r="E275" i="8"/>
  <c r="H246" i="8"/>
  <c r="E246" i="8"/>
  <c r="H245" i="8"/>
  <c r="E245" i="8"/>
  <c r="H244" i="8"/>
  <c r="E244" i="8"/>
  <c r="H243" i="8"/>
  <c r="E243" i="8"/>
  <c r="H242" i="8"/>
  <c r="E242" i="8"/>
  <c r="H241" i="8"/>
  <c r="E241" i="8"/>
  <c r="H240" i="8"/>
  <c r="E240" i="8"/>
  <c r="H239" i="8"/>
  <c r="E239" i="8"/>
  <c r="H238" i="8"/>
  <c r="E238" i="8"/>
  <c r="H237" i="8"/>
  <c r="E237" i="8"/>
  <c r="H208" i="8"/>
  <c r="E208" i="8"/>
  <c r="H207" i="8"/>
  <c r="E207" i="8"/>
  <c r="H206" i="8"/>
  <c r="E206" i="8"/>
  <c r="H205" i="8"/>
  <c r="E205" i="8"/>
  <c r="H204" i="8"/>
  <c r="E204" i="8"/>
  <c r="H203" i="8"/>
  <c r="E203" i="8"/>
  <c r="H202" i="8"/>
  <c r="E202" i="8"/>
  <c r="H201" i="8"/>
  <c r="E201" i="8"/>
  <c r="H200" i="8"/>
  <c r="E200" i="8"/>
  <c r="H199" i="8"/>
  <c r="E199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246" i="7"/>
  <c r="E246" i="7"/>
  <c r="H245" i="7"/>
  <c r="E245" i="7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08" i="7"/>
  <c r="E208" i="7"/>
  <c r="H207" i="7"/>
  <c r="E20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70" i="7"/>
  <c r="E170" i="7"/>
  <c r="H169" i="7"/>
  <c r="E16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32" i="7"/>
  <c r="E132" i="7"/>
  <c r="H131" i="7"/>
  <c r="E13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94" i="7"/>
  <c r="E94" i="7"/>
  <c r="H93" i="7"/>
  <c r="E9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56" i="7"/>
  <c r="E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360" i="6"/>
  <c r="E360" i="6"/>
  <c r="H359" i="6"/>
  <c r="E359" i="6"/>
  <c r="H358" i="6"/>
  <c r="E358" i="6"/>
  <c r="H357" i="6"/>
  <c r="E357" i="6"/>
  <c r="H356" i="6"/>
  <c r="E356" i="6"/>
  <c r="H355" i="6"/>
  <c r="E355" i="6"/>
  <c r="H354" i="6"/>
  <c r="E354" i="6"/>
  <c r="H353" i="6"/>
  <c r="E353" i="6"/>
  <c r="H352" i="6"/>
  <c r="E352" i="6"/>
  <c r="H351" i="6"/>
  <c r="E351" i="6"/>
  <c r="H322" i="6"/>
  <c r="E322" i="6"/>
  <c r="H321" i="6"/>
  <c r="E321" i="6"/>
  <c r="H320" i="6"/>
  <c r="E320" i="6"/>
  <c r="H319" i="6"/>
  <c r="E319" i="6"/>
  <c r="H318" i="6"/>
  <c r="E318" i="6"/>
  <c r="H317" i="6"/>
  <c r="E317" i="6"/>
  <c r="H316" i="6"/>
  <c r="E316" i="6"/>
  <c r="H315" i="6"/>
  <c r="E315" i="6"/>
  <c r="H314" i="6"/>
  <c r="E314" i="6"/>
  <c r="H313" i="6"/>
  <c r="E313" i="6"/>
  <c r="H284" i="6"/>
  <c r="E284" i="6"/>
  <c r="H283" i="6"/>
  <c r="E283" i="6"/>
  <c r="H282" i="6"/>
  <c r="E282" i="6"/>
  <c r="H281" i="6"/>
  <c r="E281" i="6"/>
  <c r="H280" i="6"/>
  <c r="E280" i="6"/>
  <c r="H279" i="6"/>
  <c r="E279" i="6"/>
  <c r="H278" i="6"/>
  <c r="E278" i="6"/>
  <c r="H277" i="6"/>
  <c r="E277" i="6"/>
  <c r="H276" i="6"/>
  <c r="E276" i="6"/>
  <c r="H275" i="6"/>
  <c r="E275" i="6"/>
  <c r="H246" i="6"/>
  <c r="E246" i="6"/>
  <c r="H245" i="6"/>
  <c r="E245" i="6"/>
  <c r="H244" i="6"/>
  <c r="E244" i="6"/>
  <c r="H243" i="6"/>
  <c r="E243" i="6"/>
  <c r="H242" i="6"/>
  <c r="E242" i="6"/>
  <c r="H241" i="6"/>
  <c r="E241" i="6"/>
  <c r="H240" i="6"/>
  <c r="E240" i="6"/>
  <c r="H239" i="6"/>
  <c r="E239" i="6"/>
  <c r="H238" i="6"/>
  <c r="E238" i="6"/>
  <c r="H237" i="6"/>
  <c r="E237" i="6"/>
  <c r="H208" i="6"/>
  <c r="E208" i="6"/>
  <c r="H207" i="6"/>
  <c r="E207" i="6"/>
  <c r="H206" i="6"/>
  <c r="E206" i="6"/>
  <c r="H205" i="6"/>
  <c r="E205" i="6"/>
  <c r="H204" i="6"/>
  <c r="E204" i="6"/>
  <c r="H203" i="6"/>
  <c r="E203" i="6"/>
  <c r="H202" i="6"/>
  <c r="E202" i="6"/>
  <c r="H201" i="6"/>
  <c r="E201" i="6"/>
  <c r="H200" i="6"/>
  <c r="E200" i="6"/>
  <c r="H199" i="6"/>
  <c r="E199" i="6"/>
  <c r="H170" i="6"/>
  <c r="E170" i="6"/>
  <c r="H169" i="6"/>
  <c r="E169" i="6"/>
  <c r="H168" i="6"/>
  <c r="E168" i="6"/>
  <c r="H167" i="6"/>
  <c r="E167" i="6"/>
  <c r="H166" i="6"/>
  <c r="E166" i="6"/>
  <c r="H165" i="6"/>
  <c r="E165" i="6"/>
  <c r="H164" i="6"/>
  <c r="E164" i="6"/>
  <c r="H163" i="6"/>
  <c r="E163" i="6"/>
  <c r="H162" i="6"/>
  <c r="E162" i="6"/>
  <c r="H161" i="6"/>
  <c r="E161" i="6"/>
  <c r="H132" i="6"/>
  <c r="E132" i="6"/>
  <c r="H131" i="6"/>
  <c r="E131" i="6"/>
  <c r="H130" i="6"/>
  <c r="E130" i="6"/>
  <c r="H129" i="6"/>
  <c r="E129" i="6"/>
  <c r="H128" i="6"/>
  <c r="E128" i="6"/>
  <c r="H127" i="6"/>
  <c r="E127" i="6"/>
  <c r="H126" i="6"/>
  <c r="E126" i="6"/>
  <c r="H125" i="6"/>
  <c r="E125" i="6"/>
  <c r="H124" i="6"/>
  <c r="E124" i="6"/>
  <c r="H123" i="6"/>
  <c r="E123" i="6"/>
  <c r="H94" i="6"/>
  <c r="E94" i="6"/>
  <c r="H93" i="6"/>
  <c r="E93" i="6"/>
  <c r="H92" i="6"/>
  <c r="E92" i="6"/>
  <c r="H91" i="6"/>
  <c r="E91" i="6"/>
  <c r="H90" i="6"/>
  <c r="E90" i="6"/>
  <c r="H89" i="6"/>
  <c r="E89" i="6"/>
  <c r="H88" i="6"/>
  <c r="E88" i="6"/>
  <c r="H87" i="6"/>
  <c r="E87" i="6"/>
  <c r="H86" i="6"/>
  <c r="E86" i="6"/>
  <c r="H85" i="6"/>
  <c r="E85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170" i="5"/>
  <c r="E170" i="5"/>
  <c r="H169" i="5"/>
  <c r="E169" i="5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32" i="5"/>
  <c r="E132" i="5"/>
  <c r="H131" i="5"/>
  <c r="E13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123" i="5"/>
  <c r="E123" i="5"/>
  <c r="H94" i="5"/>
  <c r="E94" i="5"/>
  <c r="H93" i="5"/>
  <c r="E93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9" i="18"/>
  <c r="E10" i="18"/>
  <c r="E11" i="18"/>
  <c r="E12" i="18"/>
  <c r="E13" i="18"/>
  <c r="E14" i="18"/>
  <c r="E15" i="18"/>
  <c r="E16" i="18"/>
  <c r="E17" i="18"/>
  <c r="E18" i="18"/>
  <c r="I246" i="7"/>
  <c r="I245" i="7"/>
  <c r="I244" i="7"/>
  <c r="I243" i="7"/>
  <c r="I242" i="7"/>
  <c r="I241" i="7"/>
  <c r="I240" i="7"/>
  <c r="I239" i="7"/>
  <c r="I238" i="7"/>
  <c r="I237" i="7"/>
  <c r="I53" i="13"/>
  <c r="J19" i="14"/>
  <c r="J20" i="14"/>
  <c r="J21" i="14"/>
  <c r="J22" i="14"/>
  <c r="J23" i="14"/>
  <c r="J24" i="14"/>
  <c r="J25" i="14"/>
  <c r="J26" i="14"/>
  <c r="J27" i="14"/>
  <c r="J28" i="14"/>
  <c r="J29" i="14"/>
  <c r="J30" i="14"/>
  <c r="J13" i="14"/>
  <c r="J14" i="14"/>
  <c r="J15" i="14"/>
  <c r="J16" i="14"/>
  <c r="J17" i="14"/>
  <c r="J18" i="14"/>
  <c r="J12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1" i="14"/>
  <c r="I664" i="13"/>
  <c r="I626" i="13"/>
  <c r="I588" i="13"/>
  <c r="I550" i="13"/>
  <c r="I512" i="13"/>
  <c r="I474" i="13"/>
  <c r="I436" i="13"/>
  <c r="I398" i="13"/>
  <c r="I360" i="13"/>
  <c r="I322" i="13"/>
  <c r="I284" i="13"/>
  <c r="I246" i="13"/>
  <c r="I208" i="13"/>
  <c r="I170" i="13"/>
  <c r="I132" i="13"/>
  <c r="I94" i="13"/>
  <c r="I56" i="13"/>
  <c r="I18" i="13"/>
  <c r="I94" i="12"/>
  <c r="I56" i="12"/>
  <c r="I18" i="12"/>
  <c r="I56" i="11"/>
  <c r="I18" i="11"/>
  <c r="I56" i="10"/>
  <c r="I18" i="10"/>
  <c r="I94" i="9"/>
  <c r="I56" i="9"/>
  <c r="I18" i="9"/>
  <c r="I360" i="8"/>
  <c r="I322" i="8"/>
  <c r="I284" i="8"/>
  <c r="I246" i="8"/>
  <c r="I208" i="8"/>
  <c r="I170" i="8"/>
  <c r="I132" i="8"/>
  <c r="I94" i="8"/>
  <c r="I56" i="8"/>
  <c r="I18" i="8"/>
  <c r="I208" i="7"/>
  <c r="I170" i="7"/>
  <c r="I132" i="7"/>
  <c r="I94" i="7"/>
  <c r="I56" i="7"/>
  <c r="I18" i="7"/>
  <c r="I360" i="6"/>
  <c r="I322" i="6"/>
  <c r="I284" i="6"/>
  <c r="I246" i="6"/>
  <c r="I208" i="6"/>
  <c r="I170" i="6"/>
  <c r="I132" i="6"/>
  <c r="I94" i="6"/>
  <c r="I56" i="6"/>
  <c r="I18" i="6"/>
  <c r="I170" i="5"/>
  <c r="I132" i="5"/>
  <c r="I94" i="5"/>
  <c r="I56" i="5"/>
  <c r="I18" i="5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663" i="13"/>
  <c r="I662" i="13"/>
  <c r="I661" i="13"/>
  <c r="I660" i="13"/>
  <c r="I659" i="13"/>
  <c r="I658" i="13"/>
  <c r="I657" i="13"/>
  <c r="I656" i="13"/>
  <c r="I655" i="13"/>
  <c r="I625" i="13"/>
  <c r="I624" i="13"/>
  <c r="I623" i="13"/>
  <c r="I622" i="13"/>
  <c r="I621" i="13"/>
  <c r="I620" i="13"/>
  <c r="I619" i="13"/>
  <c r="I618" i="13"/>
  <c r="I617" i="13"/>
  <c r="I587" i="13"/>
  <c r="I586" i="13"/>
  <c r="I585" i="13"/>
  <c r="I584" i="13"/>
  <c r="I583" i="13"/>
  <c r="I582" i="13"/>
  <c r="I581" i="13"/>
  <c r="I580" i="13"/>
  <c r="I579" i="13"/>
  <c r="I549" i="13"/>
  <c r="I548" i="13"/>
  <c r="I547" i="13"/>
  <c r="I546" i="13"/>
  <c r="I545" i="13"/>
  <c r="I544" i="13"/>
  <c r="I543" i="13"/>
  <c r="I542" i="13"/>
  <c r="I541" i="13"/>
  <c r="I93" i="12"/>
  <c r="I92" i="12"/>
  <c r="I91" i="12"/>
  <c r="I90" i="12"/>
  <c r="I89" i="12"/>
  <c r="I88" i="12"/>
  <c r="I87" i="12"/>
  <c r="I86" i="12"/>
  <c r="I85" i="12"/>
  <c r="I93" i="9"/>
  <c r="I92" i="9"/>
  <c r="I91" i="9"/>
  <c r="I90" i="9"/>
  <c r="I89" i="9"/>
  <c r="I88" i="9"/>
  <c r="I87" i="9"/>
  <c r="I86" i="9"/>
  <c r="I85" i="9"/>
  <c r="I359" i="6"/>
  <c r="I358" i="6"/>
  <c r="I357" i="6"/>
  <c r="I356" i="6"/>
  <c r="I355" i="6"/>
  <c r="I354" i="6"/>
  <c r="I353" i="6"/>
  <c r="I352" i="6"/>
  <c r="I351" i="6"/>
  <c r="I321" i="6"/>
  <c r="I320" i="6"/>
  <c r="I319" i="6"/>
  <c r="I318" i="6"/>
  <c r="I317" i="6"/>
  <c r="I316" i="6"/>
  <c r="I315" i="6"/>
  <c r="I314" i="6"/>
  <c r="I313" i="6"/>
  <c r="I359" i="8"/>
  <c r="I358" i="8"/>
  <c r="I357" i="8"/>
  <c r="I356" i="8"/>
  <c r="I355" i="8"/>
  <c r="I354" i="8"/>
  <c r="I353" i="8"/>
  <c r="I352" i="8"/>
  <c r="I351" i="8"/>
  <c r="I12" i="10"/>
  <c r="I510" i="13"/>
  <c r="I472" i="13"/>
  <c r="I434" i="13"/>
  <c r="I396" i="13"/>
  <c r="I358" i="13"/>
  <c r="I320" i="13"/>
  <c r="I282" i="13"/>
  <c r="I244" i="13"/>
  <c r="I206" i="13"/>
  <c r="I168" i="13"/>
  <c r="I130" i="13"/>
  <c r="I92" i="13"/>
  <c r="I54" i="13"/>
  <c r="I16" i="13"/>
  <c r="I54" i="12"/>
  <c r="I16" i="12"/>
  <c r="I54" i="11"/>
  <c r="I16" i="11"/>
  <c r="I54" i="10"/>
  <c r="I16" i="10"/>
  <c r="I54" i="9"/>
  <c r="I16" i="9"/>
  <c r="I320" i="8"/>
  <c r="I282" i="8"/>
  <c r="I244" i="8"/>
  <c r="I206" i="8"/>
  <c r="I168" i="8"/>
  <c r="I130" i="8"/>
  <c r="I92" i="8"/>
  <c r="I54" i="8"/>
  <c r="I16" i="8"/>
  <c r="I206" i="7"/>
  <c r="I168" i="7"/>
  <c r="I130" i="7"/>
  <c r="I92" i="7"/>
  <c r="I54" i="7"/>
  <c r="I16" i="7"/>
  <c r="I244" i="6"/>
  <c r="I245" i="6"/>
  <c r="I282" i="6"/>
  <c r="I283" i="6"/>
  <c r="I206" i="6"/>
  <c r="I168" i="6"/>
  <c r="I130" i="6"/>
  <c r="I92" i="6"/>
  <c r="I54" i="6"/>
  <c r="I55" i="6"/>
  <c r="I16" i="6"/>
  <c r="I168" i="5"/>
  <c r="I130" i="5"/>
  <c r="I92" i="5"/>
  <c r="I55" i="5"/>
  <c r="I54" i="5"/>
  <c r="I16" i="5"/>
  <c r="I509" i="13"/>
  <c r="I508" i="13"/>
  <c r="I507" i="13"/>
  <c r="I506" i="13"/>
  <c r="I505" i="13"/>
  <c r="I504" i="13"/>
  <c r="I503" i="13"/>
  <c r="I471" i="13"/>
  <c r="I470" i="13"/>
  <c r="I469" i="13"/>
  <c r="I468" i="13"/>
  <c r="I467" i="13"/>
  <c r="I466" i="13"/>
  <c r="I465" i="13"/>
  <c r="I433" i="13"/>
  <c r="I432" i="13"/>
  <c r="I431" i="13"/>
  <c r="I430" i="13"/>
  <c r="I429" i="13"/>
  <c r="I428" i="13"/>
  <c r="I427" i="13"/>
  <c r="I395" i="13"/>
  <c r="I394" i="13"/>
  <c r="I393" i="13"/>
  <c r="I392" i="13"/>
  <c r="I391" i="13"/>
  <c r="I390" i="13"/>
  <c r="I389" i="13"/>
  <c r="I357" i="13"/>
  <c r="I356" i="13"/>
  <c r="I355" i="13"/>
  <c r="I354" i="13"/>
  <c r="I353" i="13"/>
  <c r="I352" i="13"/>
  <c r="I351" i="13"/>
  <c r="I319" i="13"/>
  <c r="I318" i="13"/>
  <c r="I317" i="13"/>
  <c r="I316" i="13"/>
  <c r="I315" i="13"/>
  <c r="I314" i="13"/>
  <c r="I313" i="13"/>
  <c r="I281" i="13"/>
  <c r="I280" i="13"/>
  <c r="I279" i="13"/>
  <c r="I278" i="13"/>
  <c r="I277" i="13"/>
  <c r="I276" i="13"/>
  <c r="I275" i="13"/>
  <c r="I243" i="13"/>
  <c r="I242" i="13"/>
  <c r="I241" i="13"/>
  <c r="I240" i="13"/>
  <c r="I239" i="13"/>
  <c r="I238" i="13"/>
  <c r="I237" i="13"/>
  <c r="I205" i="13"/>
  <c r="I204" i="13"/>
  <c r="I203" i="13"/>
  <c r="I202" i="13"/>
  <c r="I201" i="13"/>
  <c r="I200" i="13"/>
  <c r="I199" i="13"/>
  <c r="I167" i="13"/>
  <c r="I166" i="13"/>
  <c r="I165" i="13"/>
  <c r="I164" i="13"/>
  <c r="I163" i="13"/>
  <c r="I162" i="13"/>
  <c r="I161" i="13"/>
  <c r="I129" i="13"/>
  <c r="I128" i="13"/>
  <c r="I127" i="13"/>
  <c r="I126" i="13"/>
  <c r="I125" i="13"/>
  <c r="I124" i="13"/>
  <c r="I123" i="13"/>
  <c r="I91" i="13"/>
  <c r="I90" i="13"/>
  <c r="I89" i="13"/>
  <c r="I88" i="13"/>
  <c r="I87" i="13"/>
  <c r="I86" i="13"/>
  <c r="I85" i="13"/>
  <c r="I52" i="13"/>
  <c r="I51" i="13"/>
  <c r="I50" i="13"/>
  <c r="I49" i="13"/>
  <c r="I48" i="13"/>
  <c r="I47" i="13"/>
  <c r="I15" i="13"/>
  <c r="I14" i="13"/>
  <c r="I13" i="13"/>
  <c r="I12" i="13"/>
  <c r="I11" i="13"/>
  <c r="I10" i="13"/>
  <c r="I9" i="13"/>
  <c r="I53" i="12"/>
  <c r="I52" i="12"/>
  <c r="I51" i="12"/>
  <c r="I50" i="12"/>
  <c r="I49" i="12"/>
  <c r="I48" i="12"/>
  <c r="I47" i="12"/>
  <c r="I15" i="12"/>
  <c r="I14" i="12"/>
  <c r="I13" i="12"/>
  <c r="I12" i="12"/>
  <c r="I11" i="12"/>
  <c r="I10" i="12"/>
  <c r="I9" i="12"/>
  <c r="I53" i="11"/>
  <c r="I52" i="11"/>
  <c r="I51" i="11"/>
  <c r="I50" i="11"/>
  <c r="I49" i="11"/>
  <c r="I48" i="11"/>
  <c r="I47" i="11"/>
  <c r="I15" i="11"/>
  <c r="I14" i="11"/>
  <c r="I13" i="11"/>
  <c r="I12" i="11"/>
  <c r="I11" i="11"/>
  <c r="I10" i="11"/>
  <c r="I9" i="11"/>
  <c r="I53" i="10"/>
  <c r="I52" i="10"/>
  <c r="I51" i="10"/>
  <c r="I50" i="10"/>
  <c r="I49" i="10"/>
  <c r="I48" i="10"/>
  <c r="I47" i="10"/>
  <c r="I15" i="10"/>
  <c r="I14" i="10"/>
  <c r="I13" i="10"/>
  <c r="I11" i="10"/>
  <c r="I10" i="10"/>
  <c r="I9" i="10"/>
  <c r="I15" i="9"/>
  <c r="I14" i="9"/>
  <c r="I13" i="9"/>
  <c r="I12" i="9"/>
  <c r="I11" i="9"/>
  <c r="I10" i="9"/>
  <c r="I9" i="9"/>
  <c r="I53" i="9"/>
  <c r="I52" i="9"/>
  <c r="I51" i="9"/>
  <c r="I50" i="9"/>
  <c r="I49" i="9"/>
  <c r="I48" i="9"/>
  <c r="I47" i="9"/>
  <c r="I319" i="8"/>
  <c r="I318" i="8"/>
  <c r="I317" i="8"/>
  <c r="I316" i="8"/>
  <c r="I315" i="8"/>
  <c r="I314" i="8"/>
  <c r="I313" i="8"/>
  <c r="I281" i="8"/>
  <c r="I280" i="8"/>
  <c r="I279" i="8"/>
  <c r="I278" i="8"/>
  <c r="I277" i="8"/>
  <c r="I276" i="8"/>
  <c r="I275" i="8"/>
  <c r="I243" i="8"/>
  <c r="I242" i="8"/>
  <c r="I241" i="8"/>
  <c r="I240" i="8"/>
  <c r="I239" i="8"/>
  <c r="I238" i="8"/>
  <c r="I237" i="8"/>
  <c r="I205" i="8"/>
  <c r="I204" i="8"/>
  <c r="I203" i="8"/>
  <c r="I202" i="8"/>
  <c r="I201" i="8"/>
  <c r="I200" i="8"/>
  <c r="I199" i="8"/>
  <c r="I167" i="8"/>
  <c r="I166" i="8"/>
  <c r="I165" i="8"/>
  <c r="I164" i="8"/>
  <c r="I163" i="8"/>
  <c r="I162" i="8"/>
  <c r="I161" i="8"/>
  <c r="I129" i="8"/>
  <c r="I128" i="8"/>
  <c r="I127" i="8"/>
  <c r="I126" i="8"/>
  <c r="I125" i="8"/>
  <c r="I124" i="8"/>
  <c r="I123" i="8"/>
  <c r="I91" i="8"/>
  <c r="I90" i="8"/>
  <c r="I89" i="8"/>
  <c r="I88" i="8"/>
  <c r="I87" i="8"/>
  <c r="I86" i="8"/>
  <c r="I85" i="8"/>
  <c r="I53" i="8"/>
  <c r="I52" i="8"/>
  <c r="I51" i="8"/>
  <c r="I50" i="8"/>
  <c r="I49" i="8"/>
  <c r="I48" i="8"/>
  <c r="I47" i="8"/>
  <c r="I15" i="8"/>
  <c r="I14" i="8"/>
  <c r="I13" i="8"/>
  <c r="I12" i="8"/>
  <c r="I11" i="8"/>
  <c r="I10" i="8"/>
  <c r="I9" i="8"/>
  <c r="I205" i="7"/>
  <c r="I204" i="7"/>
  <c r="I203" i="7"/>
  <c r="I202" i="7"/>
  <c r="I201" i="7"/>
  <c r="I200" i="7"/>
  <c r="I199" i="7"/>
  <c r="I167" i="7"/>
  <c r="I166" i="7"/>
  <c r="I165" i="7"/>
  <c r="I164" i="7"/>
  <c r="I163" i="7"/>
  <c r="I162" i="7"/>
  <c r="I161" i="7"/>
  <c r="I129" i="7"/>
  <c r="I128" i="7"/>
  <c r="I127" i="7"/>
  <c r="I126" i="7"/>
  <c r="I125" i="7"/>
  <c r="I124" i="7"/>
  <c r="I123" i="7"/>
  <c r="I91" i="7"/>
  <c r="I90" i="7"/>
  <c r="I89" i="7"/>
  <c r="I88" i="7"/>
  <c r="I87" i="7"/>
  <c r="I86" i="7"/>
  <c r="I85" i="7"/>
  <c r="I53" i="7"/>
  <c r="I52" i="7"/>
  <c r="I51" i="7"/>
  <c r="I50" i="7"/>
  <c r="I49" i="7"/>
  <c r="I48" i="7"/>
  <c r="I47" i="7"/>
  <c r="I15" i="7"/>
  <c r="I14" i="7"/>
  <c r="I13" i="7"/>
  <c r="I12" i="7"/>
  <c r="I11" i="7"/>
  <c r="I10" i="7"/>
  <c r="I9" i="7"/>
  <c r="I281" i="6"/>
  <c r="I280" i="6"/>
  <c r="I279" i="6"/>
  <c r="I278" i="6"/>
  <c r="I277" i="6"/>
  <c r="I276" i="6"/>
  <c r="I275" i="6"/>
  <c r="I243" i="6"/>
  <c r="I242" i="6"/>
  <c r="I241" i="6"/>
  <c r="I240" i="6"/>
  <c r="I239" i="6"/>
  <c r="I238" i="6"/>
  <c r="I237" i="6"/>
  <c r="I205" i="6"/>
  <c r="I204" i="6"/>
  <c r="I203" i="6"/>
  <c r="I202" i="6"/>
  <c r="I201" i="6"/>
  <c r="I200" i="6"/>
  <c r="I199" i="6"/>
  <c r="I167" i="6"/>
  <c r="I166" i="6"/>
  <c r="I165" i="6"/>
  <c r="I164" i="6"/>
  <c r="I163" i="6"/>
  <c r="I162" i="6"/>
  <c r="I161" i="6"/>
  <c r="I129" i="6"/>
  <c r="I128" i="6"/>
  <c r="I127" i="6"/>
  <c r="I126" i="6"/>
  <c r="I125" i="6"/>
  <c r="I124" i="6"/>
  <c r="I123" i="6"/>
  <c r="I91" i="6"/>
  <c r="I90" i="6"/>
  <c r="I89" i="6"/>
  <c r="I88" i="6"/>
  <c r="I87" i="6"/>
  <c r="I86" i="6"/>
  <c r="I85" i="6"/>
  <c r="I53" i="6"/>
  <c r="I52" i="6"/>
  <c r="I51" i="6"/>
  <c r="I50" i="6"/>
  <c r="I49" i="6"/>
  <c r="I48" i="6"/>
  <c r="I47" i="6"/>
  <c r="I15" i="6"/>
  <c r="I14" i="6"/>
  <c r="I13" i="6"/>
  <c r="I12" i="6"/>
  <c r="I11" i="6"/>
  <c r="I10" i="6"/>
  <c r="I9" i="6"/>
  <c r="I167" i="5"/>
  <c r="I166" i="5"/>
  <c r="I165" i="5"/>
  <c r="I164" i="5"/>
  <c r="I163" i="5"/>
  <c r="I162" i="5"/>
  <c r="I161" i="5"/>
  <c r="I129" i="5"/>
  <c r="I128" i="5"/>
  <c r="I127" i="5"/>
  <c r="I126" i="5"/>
  <c r="I125" i="5"/>
  <c r="I124" i="5"/>
  <c r="I123" i="5"/>
  <c r="I91" i="5"/>
  <c r="I90" i="5"/>
  <c r="I89" i="5"/>
  <c r="I88" i="5"/>
  <c r="I87" i="5"/>
  <c r="I86" i="5"/>
  <c r="I85" i="5"/>
  <c r="I53" i="5"/>
  <c r="I52" i="5"/>
  <c r="I51" i="5"/>
  <c r="I50" i="5"/>
  <c r="I49" i="5"/>
  <c r="I48" i="5"/>
  <c r="I47" i="5"/>
  <c r="I15" i="5"/>
  <c r="I14" i="5"/>
  <c r="I13" i="5"/>
  <c r="I12" i="5"/>
  <c r="I11" i="5"/>
  <c r="I10" i="5"/>
  <c r="I9" i="5"/>
  <c r="I131" i="5"/>
  <c r="I55" i="10"/>
  <c r="I17" i="10"/>
  <c r="I55" i="9"/>
  <c r="I17" i="9"/>
  <c r="I321" i="8"/>
  <c r="I283" i="8"/>
  <c r="I245" i="8"/>
  <c r="I207" i="8"/>
  <c r="I169" i="8"/>
  <c r="I131" i="8"/>
  <c r="I93" i="8"/>
  <c r="I55" i="8"/>
  <c r="I17" i="8"/>
  <c r="I207" i="6"/>
  <c r="I169" i="6"/>
  <c r="I131" i="6"/>
  <c r="I93" i="6"/>
  <c r="I17" i="6"/>
  <c r="I207" i="7"/>
  <c r="I169" i="7"/>
  <c r="I131" i="7"/>
  <c r="I93" i="7"/>
  <c r="I55" i="7"/>
  <c r="I17" i="7"/>
  <c r="I55" i="12"/>
  <c r="I17" i="12"/>
  <c r="I55" i="11"/>
  <c r="I17" i="11"/>
  <c r="I93" i="5"/>
  <c r="I17" i="5"/>
  <c r="I169" i="5"/>
  <c r="I511" i="13"/>
  <c r="I473" i="13"/>
  <c r="I435" i="13"/>
  <c r="I397" i="13"/>
  <c r="I359" i="13"/>
  <c r="I321" i="13"/>
  <c r="I283" i="13"/>
  <c r="I245" i="13"/>
  <c r="I207" i="13"/>
  <c r="I169" i="13"/>
  <c r="I131" i="13"/>
  <c r="I93" i="13"/>
  <c r="I55" i="13"/>
  <c r="I17" i="13"/>
</calcChain>
</file>

<file path=xl/sharedStrings.xml><?xml version="1.0" encoding="utf-8"?>
<sst xmlns="http://schemas.openxmlformats.org/spreadsheetml/2006/main" count="2942" uniqueCount="925">
  <si>
    <t>القيمة : مليون ريال</t>
  </si>
  <si>
    <t>السنة</t>
  </si>
  <si>
    <t>الميزان التجاري</t>
  </si>
  <si>
    <t>القيمة</t>
  </si>
  <si>
    <t>الترتيب</t>
  </si>
  <si>
    <t>النسبة</t>
  </si>
  <si>
    <t xml:space="preserve">النسبة </t>
  </si>
  <si>
    <t xml:space="preserve"> </t>
  </si>
  <si>
    <t>القيمة (مليون ريال )</t>
  </si>
  <si>
    <t>Year</t>
  </si>
  <si>
    <t>Value</t>
  </si>
  <si>
    <t>Rank</t>
  </si>
  <si>
    <t>Percent</t>
  </si>
  <si>
    <t>Balance of Trade</t>
  </si>
  <si>
    <t>القيمه : مليون ريال</t>
  </si>
  <si>
    <t>الصادرات          Export</t>
  </si>
  <si>
    <t xml:space="preserve"> الواردات           Import</t>
  </si>
  <si>
    <t xml:space="preserve">السنة </t>
  </si>
  <si>
    <t>Export</t>
  </si>
  <si>
    <r>
      <t xml:space="preserve">الواردات   </t>
    </r>
    <r>
      <rPr>
        <b/>
        <sz val="20"/>
        <rFont val="Arabic Transparent"/>
        <charset val="178"/>
      </rPr>
      <t/>
    </r>
  </si>
  <si>
    <t xml:space="preserve"> Import</t>
  </si>
  <si>
    <t xml:space="preserve">الميزان التجاري  </t>
  </si>
  <si>
    <t xml:space="preserve"> Year </t>
  </si>
  <si>
    <t>Value ( Million S.R )</t>
  </si>
  <si>
    <t>الصادرات</t>
  </si>
  <si>
    <t>الواردات</t>
  </si>
  <si>
    <t>م</t>
  </si>
  <si>
    <t xml:space="preserve"> الدولة</t>
  </si>
  <si>
    <t>Country</t>
  </si>
  <si>
    <t>Import</t>
  </si>
  <si>
    <t>حجم التبادل التجاري</t>
  </si>
  <si>
    <t>Trade Volume</t>
  </si>
  <si>
    <t>Trade Volume = Export + Import</t>
  </si>
  <si>
    <t>حجم  التبادل التجاري = الصادرات + الواردات</t>
  </si>
  <si>
    <t>حجم التبادل والميزان التجاري بين المملكة وشركائها التجاريين الرئيسيين</t>
  </si>
  <si>
    <t>Trade Volume &amp; Balance of Trade Between the Kingdom and Major Partners</t>
  </si>
  <si>
    <t>ـ</t>
  </si>
  <si>
    <t>أهم السلع المصدرة</t>
  </si>
  <si>
    <t>أهم السلع المستوردة</t>
  </si>
  <si>
    <t>اجمالي الصادرات الوطنية</t>
  </si>
  <si>
    <t>اجمالي الواردات</t>
  </si>
  <si>
    <t xml:space="preserve"> -</t>
  </si>
  <si>
    <t>سماد اليوريا</t>
  </si>
  <si>
    <t>سبائك ذهب</t>
  </si>
  <si>
    <t>ألوان سطحية (دهانات)</t>
  </si>
  <si>
    <t xml:space="preserve">زيوت نفط خام ومنتجاتها </t>
  </si>
  <si>
    <t xml:space="preserve">منتجات كيماوية عضوية </t>
  </si>
  <si>
    <t xml:space="preserve"> لدائن ومصنوعاتها </t>
  </si>
  <si>
    <t xml:space="preserve">منتجات كيماوية غيرعضوية </t>
  </si>
  <si>
    <t>قطع غيار طائرات عادية أو عمودية</t>
  </si>
  <si>
    <t>شعير</t>
  </si>
  <si>
    <t>دجاج مجمد</t>
  </si>
  <si>
    <t>ملاحظة : بعض السلع على مستوى الفصل أو الحد الرباعي للنظام المنسق</t>
  </si>
  <si>
    <t xml:space="preserve">أهم السلع الوطنية المصدرة والمستوردة من والى المملكة العربية السعودية </t>
  </si>
  <si>
    <t xml:space="preserve">     سلع أخرى </t>
  </si>
  <si>
    <t xml:space="preserve">       سلع أخرى </t>
  </si>
  <si>
    <t xml:space="preserve"> All Countries</t>
  </si>
  <si>
    <t xml:space="preserve"> جميع الدول</t>
  </si>
  <si>
    <t xml:space="preserve">    </t>
  </si>
  <si>
    <t>أدوية بشرية</t>
  </si>
  <si>
    <t>كوابل و موصلات كهربائية  متحدة المحور</t>
  </si>
  <si>
    <t>انابيب ومواسير للأستخدامات البترولية</t>
  </si>
  <si>
    <t>أقطاب من نحاس نقي غير مشغول</t>
  </si>
  <si>
    <t>سفن قطر وسفن دافعة</t>
  </si>
  <si>
    <t>نيترات النشادر ( الأمنيوم )</t>
  </si>
  <si>
    <t>حلي ومجوهرات واجزائها من ذهب</t>
  </si>
  <si>
    <t>قطع غيار حاسب آلي</t>
  </si>
  <si>
    <t>التبادل التجاري بين المملكة و الامارات العربية المتحدة</t>
  </si>
  <si>
    <t>1- زيوت نفط خام ومنتجاتها</t>
  </si>
  <si>
    <t>1- منصات حفر عائمه او غاطسه</t>
  </si>
  <si>
    <t>3- بولي ايثيلين منخفض الكثافة</t>
  </si>
  <si>
    <t>التبادل التجاري بين المملكــة و البحرين</t>
  </si>
  <si>
    <t>Trade Between Kingdom and Bahrain</t>
  </si>
  <si>
    <t>التبادل التجاري بين المملكة و البحرين</t>
  </si>
  <si>
    <t>1-  قضبان وعيدان من خلائط الومنيوم</t>
  </si>
  <si>
    <t>2- خامات حديد ومركزاتها غير مكتله</t>
  </si>
  <si>
    <t>التبادل التجاري بين المملكــة و الكويت</t>
  </si>
  <si>
    <t>Trade Between Kingdom and Kuwait</t>
  </si>
  <si>
    <t>التبادل التجاري بين المملكة و الكويت</t>
  </si>
  <si>
    <t>1- عوازل من الياف زجاجيه</t>
  </si>
  <si>
    <t>2- قضبان وعيدان من حديد او صلب</t>
  </si>
  <si>
    <t>التبادل التجاري بين المملكــة و قطـر</t>
  </si>
  <si>
    <t>Trade Between Kingdom and Qatar</t>
  </si>
  <si>
    <t>التبادل التجاري بين المملكة و قطـر</t>
  </si>
  <si>
    <t>1- كوابل متحده المحور &gt; 300فولت</t>
  </si>
  <si>
    <t>1- قضبان وعيدان من حديد او صلب</t>
  </si>
  <si>
    <t>2- منشآت او اجزاء من حديد او صلب</t>
  </si>
  <si>
    <t>التبادل التجاري بين المملكــة و سـلطنة عمان</t>
  </si>
  <si>
    <t>Trade Between Kingdom and Sultanate Of Oman</t>
  </si>
  <si>
    <t>التبادل التجاري بين المملكة و سـلطنة عمان</t>
  </si>
  <si>
    <t>2- اجبان</t>
  </si>
  <si>
    <t xml:space="preserve">2- موصلات كهرباء &gt; 1000 ف </t>
  </si>
  <si>
    <t>3- احجار تبليط ورصف طرق من رخام</t>
  </si>
  <si>
    <t>5- حفائظ اطفال</t>
  </si>
  <si>
    <t>التبادل التجاري بين المملكــة و مـصـر</t>
  </si>
  <si>
    <t>Trade Between Kingdom and Egypt</t>
  </si>
  <si>
    <t>التبادل التجاري بين المملكة و مـصـر</t>
  </si>
  <si>
    <t>1- برتقال</t>
  </si>
  <si>
    <t>2- بولي ايثيلين عالي الكثافة</t>
  </si>
  <si>
    <t xml:space="preserve">4- اجبان مصنعه اومطبوخه غيرمبشوره </t>
  </si>
  <si>
    <t>التبادل التجاري بين المملكــة و الاردن</t>
  </si>
  <si>
    <t>Trade Between Kingdom and Jordan</t>
  </si>
  <si>
    <t>التبادل التجاري بين المملكة و الاردن</t>
  </si>
  <si>
    <t>2- كوابل متحده المحور &gt; 300فولت</t>
  </si>
  <si>
    <t>التبادل التجاري بين المملكــة و المغرب</t>
  </si>
  <si>
    <t>Trade Between Kingdom and Morocco</t>
  </si>
  <si>
    <t>التبادل التجاري بين المملكة و المغرب</t>
  </si>
  <si>
    <t>1- حمض فوسفوريك</t>
  </si>
  <si>
    <t>التبادل التجاري بين المملكــة و سوريا</t>
  </si>
  <si>
    <t>Trade Between Kingdom and Syria</t>
  </si>
  <si>
    <t>التبادل التجاري بين المملكة و سوريا</t>
  </si>
  <si>
    <t xml:space="preserve">1- حيوانات حية من فصيله الضان </t>
  </si>
  <si>
    <t>2- طماطم  طازجه او مبرده</t>
  </si>
  <si>
    <t>1- اسماك فصيله السلمونيد</t>
  </si>
  <si>
    <t>2- مياه منكهه</t>
  </si>
  <si>
    <t>4- مانجو</t>
  </si>
  <si>
    <t>5- بولي ايثيلين عالي الكثافة</t>
  </si>
  <si>
    <t>التبادل التجاري بين المملكــة و جيبوتي</t>
  </si>
  <si>
    <t>Trade Between Kingdom and Djibouti</t>
  </si>
  <si>
    <t>التبادل التجاري بين المملكة و جيبوتي</t>
  </si>
  <si>
    <t>3- حيوانات حية من فصيله الابقار</t>
  </si>
  <si>
    <t xml:space="preserve">4- ابل        </t>
  </si>
  <si>
    <t>التبادل التجاري بين المملكــة و السـودان</t>
  </si>
  <si>
    <t>Trade Between Kingdom and Sudan</t>
  </si>
  <si>
    <t>التبادل التجاري بين المملكة و السـودان</t>
  </si>
  <si>
    <t>2- بذور سمسم</t>
  </si>
  <si>
    <t>التبادل التجاري بين المملكــة و لبنان</t>
  </si>
  <si>
    <t>Trade Between Kingdom and Lebanon</t>
  </si>
  <si>
    <t>التبادل التجاري بين المملكة و لبنان</t>
  </si>
  <si>
    <t>1- حلى ومجوهرات من ذهب</t>
  </si>
  <si>
    <t>2- بولي ايثيلين منخفض الكثافة</t>
  </si>
  <si>
    <t>التبادل التجاري بين المملكــة و تونس</t>
  </si>
  <si>
    <t>Trade Between Kingdom and Tunisia</t>
  </si>
  <si>
    <t>التبادل التجاري بين المملكة و تونس</t>
  </si>
  <si>
    <t>1- بولي ايثيلين عالي الكثافة</t>
  </si>
  <si>
    <t>التبادل التجاري بين المملكــة و جمهورية الصومال</t>
  </si>
  <si>
    <t>Trade Between Kingdom and Somalia</t>
  </si>
  <si>
    <t>التبادل التجاري بين المملكة و جمهورية الصومال</t>
  </si>
  <si>
    <t>2- زيوت نفط خام ومنتجاتها</t>
  </si>
  <si>
    <t>التبادل التجاري بين المملكــة و انـدونيسـيا</t>
  </si>
  <si>
    <t>Trade Between Kingdom and Indonesia</t>
  </si>
  <si>
    <t>التبادل التجاري بين المملكة و انـدونيسـيا</t>
  </si>
  <si>
    <t>2- ايثلين</t>
  </si>
  <si>
    <t>3- اثيلين جلايكول (ايثان ديول)</t>
  </si>
  <si>
    <t>التبادل التجاري بين المملكــة و الباكسـتان</t>
  </si>
  <si>
    <t>Trade Between Kingdom and Pakistan</t>
  </si>
  <si>
    <t>التبادل التجاري بين المملكة و الباكسـتان</t>
  </si>
  <si>
    <t>2- ستيرين</t>
  </si>
  <si>
    <t>2- ذبائح من حملان طازجه او مبرده</t>
  </si>
  <si>
    <t>3- بروبين (بروبيلين)</t>
  </si>
  <si>
    <t>3- مانجو</t>
  </si>
  <si>
    <t>4- بولي ايثيلين عالي الكثافة</t>
  </si>
  <si>
    <t>5- اثيلين جلايكول (ايثان ديول)</t>
  </si>
  <si>
    <t>5- عسل طبيعى</t>
  </si>
  <si>
    <t>التبادل التجاري بين المملكــة و تركيا</t>
  </si>
  <si>
    <t>Trade Between Kingdom and Turkey</t>
  </si>
  <si>
    <t>التبادل التجاري بين المملكة و تركيا</t>
  </si>
  <si>
    <t>3- ستيرين</t>
  </si>
  <si>
    <t>5- بولي ايثيلين منخفض الكثافة</t>
  </si>
  <si>
    <t>التبادل التجاري بين المملكــة و مـاليزيا</t>
  </si>
  <si>
    <t>Trade Between Kingdom and Malaysia</t>
  </si>
  <si>
    <t>التبادل التجاري بين المملكة و مـاليزيا</t>
  </si>
  <si>
    <t>2- ميثانول (كحول الميثيل)</t>
  </si>
  <si>
    <t>3- ثانى كلوروايثان (كلورور الايثلين)</t>
  </si>
  <si>
    <t>4- بولي ايثيلين منخفض الكثافة</t>
  </si>
  <si>
    <t>التبادل التجاري بين المملكــة و ايـران</t>
  </si>
  <si>
    <t>Trade Between Kingdom and Iran</t>
  </si>
  <si>
    <t>التبادل التجاري بين المملكة و ايـران</t>
  </si>
  <si>
    <t>2- كاثودات (اقطاب) من نحاس نقي</t>
  </si>
  <si>
    <t>5- ستيرين</t>
  </si>
  <si>
    <t>التبادل التجاري بين المملكــة و بنجـلادش</t>
  </si>
  <si>
    <t>Trade Between Kingdom and Bangladesh</t>
  </si>
  <si>
    <t>التبادل التجاري بين المملكة و بنجـلادش</t>
  </si>
  <si>
    <t>التبادل التجاري بين المملكــة و اريتيريا</t>
  </si>
  <si>
    <t>Trade Between Kingdom and Eritrea</t>
  </si>
  <si>
    <t>التبادل التجاري بين المملكة و اريتيريا</t>
  </si>
  <si>
    <t>2- حيوانات حية من فصيله الابقار</t>
  </si>
  <si>
    <t>التبادل التجاري بين المملكــة و الـيـابـان</t>
  </si>
  <si>
    <t>Trade Between Kingdom and Japan</t>
  </si>
  <si>
    <t>التبادل التجاري بين المملكة و الـيـابـان</t>
  </si>
  <si>
    <t>4- ثانى كلوروايثان (كلورور الايثلين)</t>
  </si>
  <si>
    <t>التبادل التجاري بين المملكــة و الصـين الشـعبية</t>
  </si>
  <si>
    <t>Trade Between Kingdom and China Mainland</t>
  </si>
  <si>
    <t>التبادل التجاري بين المملكة و الصـين الشـعبية</t>
  </si>
  <si>
    <t>2- اثيلين جلايكول (ايثان ديول)</t>
  </si>
  <si>
    <t>2- اجهزة هاتف جوال</t>
  </si>
  <si>
    <t>3- قطع غيار حاسب آلي</t>
  </si>
  <si>
    <t>التبادل التجاري بين المملكــة و كوريا الجنوبية</t>
  </si>
  <si>
    <t>Trade Between Kingdom and South Korea</t>
  </si>
  <si>
    <t>التبادل التجاري بين المملكة و كوريا الجنوبية</t>
  </si>
  <si>
    <t>4- كحولات دوريه عطريه</t>
  </si>
  <si>
    <t>5- أجهزة تكييف هواء (فريون)</t>
  </si>
  <si>
    <t>التبادل التجاري بين المملكــة و الـهـنـد</t>
  </si>
  <si>
    <t>Trade Between Kingdom and India</t>
  </si>
  <si>
    <t>التبادل التجاري بين المملكة و الـهـنـد</t>
  </si>
  <si>
    <t>3- نيترات النشادر (الامنيوم)</t>
  </si>
  <si>
    <t>التبادل التجاري بين المملكــة و سـنغافورة</t>
  </si>
  <si>
    <t>Trade Between Kingdom and Singapore</t>
  </si>
  <si>
    <t>التبادل التجاري بين المملكة و سـنغافورة</t>
  </si>
  <si>
    <t>3- بولي ايثيلين عالي الكثافة</t>
  </si>
  <si>
    <t>Trade Between Kingdom and Taiwan</t>
  </si>
  <si>
    <t>التبادل التجاري بين المملكة و تايون</t>
  </si>
  <si>
    <t>4- اثيلين جلايكول (ايثان ديول)</t>
  </si>
  <si>
    <t>التبادل التجاري بين المملكــة و تـايلند</t>
  </si>
  <si>
    <t>Trade Between Kingdom and Thailand</t>
  </si>
  <si>
    <t>التبادل التجاري بين المملكة و تـايلند</t>
  </si>
  <si>
    <t>4- ميثانول (كحول الميثيل)</t>
  </si>
  <si>
    <t>5- تونه محفوظه</t>
  </si>
  <si>
    <t>التبادل التجاري بين المملكــة و الـفـلبين</t>
  </si>
  <si>
    <t>Trade Between Kingdom and Philippines</t>
  </si>
  <si>
    <t>التبادل التجاري بين المملكة و الـفـلبين</t>
  </si>
  <si>
    <t>التبادل التجاري بين المملكــة و هونج كونج</t>
  </si>
  <si>
    <t>Trade Between Kingdom and Hong Kong</t>
  </si>
  <si>
    <t>التبادل التجاري بين المملكة و هونج كونج</t>
  </si>
  <si>
    <t>1- ستيرين</t>
  </si>
  <si>
    <t>4- زيوت نفط خام ومنتجاتها</t>
  </si>
  <si>
    <t>Trade Between Kingdom and Sri Lanka</t>
  </si>
  <si>
    <t>التبادل التجاري بين المملكة و سـيريلنكا</t>
  </si>
  <si>
    <t>2- سفن قاطرة و دافعة</t>
  </si>
  <si>
    <t>التبادل التجاري بين المملكــة و جنوب افريقيا</t>
  </si>
  <si>
    <t>Trade Between Kingdom and South Africa</t>
  </si>
  <si>
    <t>التبادل التجاري بين المملكة و جنوب افريقيا</t>
  </si>
  <si>
    <t>1- سبائك ذهب</t>
  </si>
  <si>
    <t>4- كاثودات (اقطاب) من نحاس نقي</t>
  </si>
  <si>
    <t>التبادل التجاري بين المملكــة و كينيا</t>
  </si>
  <si>
    <t>Trade Between Kingdom and Kenya</t>
  </si>
  <si>
    <t>التبادل التجاري بين المملكة و كينيا</t>
  </si>
  <si>
    <t>1- بن غير محمص غير منزوع الكافيين</t>
  </si>
  <si>
    <t>التبادل التجاري بين المملكــة و اثيوبيا</t>
  </si>
  <si>
    <t>Trade Between Kingdom and Ethiopia</t>
  </si>
  <si>
    <t>التبادل التجاري بين المملكة و اثيوبيا</t>
  </si>
  <si>
    <t>3- زيوت نفط خام ومنتجاتها</t>
  </si>
  <si>
    <t>4- بن غيرمحمص منزوع الكافيين</t>
  </si>
  <si>
    <t>التبادل التجاري بين المملكــة و استراليا</t>
  </si>
  <si>
    <t>Trade Between Kingdom and Australia</t>
  </si>
  <si>
    <t>التبادل التجاري بين المملكة و استراليا</t>
  </si>
  <si>
    <t>2- صودا فى محلول مائى او صودا سائله</t>
  </si>
  <si>
    <t xml:space="preserve">4- حيوانات حية من فصيله الضان </t>
  </si>
  <si>
    <t>التبادل التجاري بين المملكــة و نيوزلندا</t>
  </si>
  <si>
    <t>Trade Between Kingdom and New Zealand</t>
  </si>
  <si>
    <t>التبادل التجاري بين المملكة و نيوزلندا</t>
  </si>
  <si>
    <t xml:space="preserve">1- حليب باشكال صلبه قليل الدسم </t>
  </si>
  <si>
    <t>3-  قنانى وبرطمانات لنقل وتعبئه السلع</t>
  </si>
  <si>
    <t>3- اجبان باشكال صلبه او شبه صلبه</t>
  </si>
  <si>
    <t>التبادل التجاري بين المملكــة و الولايات المتحدة الامريكية</t>
  </si>
  <si>
    <t>Trade Between Kingdom and U.S.A</t>
  </si>
  <si>
    <t>1- قطع غيار طائرات</t>
  </si>
  <si>
    <t>4- محركات طائرات</t>
  </si>
  <si>
    <t>التبادل التجاري بين المملكــة و كندا</t>
  </si>
  <si>
    <t>Trade Between Kingdom and Canada</t>
  </si>
  <si>
    <t>1- شعير</t>
  </si>
  <si>
    <t>التبادل التجاري بين المملكــة و البرازيل</t>
  </si>
  <si>
    <t>Trade Between Kingdom and Brazil</t>
  </si>
  <si>
    <t>التبادل التجاري بين المملكة و البرازيل</t>
  </si>
  <si>
    <t xml:space="preserve">3- سكر قصب </t>
  </si>
  <si>
    <t>4- خرده وفضلات من الومنيوم</t>
  </si>
  <si>
    <t>التبادل التجاري بين المملكــة و المكسيك</t>
  </si>
  <si>
    <t>Trade Between Kingdom and Mexico</t>
  </si>
  <si>
    <t>التبادل التجاري بين المملكة و المكسيك</t>
  </si>
  <si>
    <t>التبادل التجاري بين المملكــة و الارجنتين</t>
  </si>
  <si>
    <t>Trade Between Kingdom and Argentina</t>
  </si>
  <si>
    <t>التبادل التجاري بين المملكة و الارجنتين</t>
  </si>
  <si>
    <t>3- كسب وغيره من زيت فول الصويا</t>
  </si>
  <si>
    <t>التبادل التجاري بين المملكــة و المانيا</t>
  </si>
  <si>
    <t>Trade Between Kingdom and Germany</t>
  </si>
  <si>
    <t>التبادل التجاري بين المملكة و المانيا</t>
  </si>
  <si>
    <t>3- اجهزة هاتف جوال</t>
  </si>
  <si>
    <t>التبادل التجاري بين المملكــة و ايطاليا</t>
  </si>
  <si>
    <t>Trade Between Kingdom and Italy</t>
  </si>
  <si>
    <t>التبادل التجاري بين المملكة و ايطاليا</t>
  </si>
  <si>
    <t>التبادل التجاري بين المملكــة و فرنسا</t>
  </si>
  <si>
    <t>Trade Between Kingdom and France</t>
  </si>
  <si>
    <t>التبادل التجاري بين المملكة و فرنسا</t>
  </si>
  <si>
    <t>التبادل التجاري بين المملكــة و هولندا</t>
  </si>
  <si>
    <t>التبادل التجاري بين المملكة و هولندا</t>
  </si>
  <si>
    <t>التبادل التجاري بين المملكــة و اسبانيا</t>
  </si>
  <si>
    <t>Trade Between Kingdom and Spain</t>
  </si>
  <si>
    <t>التبادل التجاري بين المملكة و اسبانيا</t>
  </si>
  <si>
    <t>4- ادوات من اصناف صناعه الحنفيات</t>
  </si>
  <si>
    <t>5- ميثانول (كحول الميثيل)</t>
  </si>
  <si>
    <t>التبادل التجاري بين المملكــة و المملكة المتحدة</t>
  </si>
  <si>
    <t>Trade Between Kingdom and U.K</t>
  </si>
  <si>
    <t>التبادل التجاري بين المملكة و المملكة المتحدة</t>
  </si>
  <si>
    <t>التبادل التجاري بين المملكــة و بلجيكا</t>
  </si>
  <si>
    <t>Trade Between Kingdom and Belgium</t>
  </si>
  <si>
    <t>التبادل التجاري بين المملكة و بلجيكا</t>
  </si>
  <si>
    <t>التبادل التجاري بين المملكــة و اليونان</t>
  </si>
  <si>
    <t>Trade Between Kingdom and Greece</t>
  </si>
  <si>
    <t>التبادل التجاري بين المملكة و اليونان</t>
  </si>
  <si>
    <t>2- حمض تيريفثاليك واملاحه</t>
  </si>
  <si>
    <t>التبادل التجاري بين المملكــة و سـويسـرا</t>
  </si>
  <si>
    <t>Trade Between Kingdom and Switzerland</t>
  </si>
  <si>
    <t>التبادل التجاري بين المملكة و سـويسـرا</t>
  </si>
  <si>
    <t>3- ذهب غير مشغول ( خـــام )</t>
  </si>
  <si>
    <t>التبادل التجاري بين المملكــة و السويد</t>
  </si>
  <si>
    <t>Trade Between Kingdom and Sweden</t>
  </si>
  <si>
    <t>التبادل التجاري بين المملكة و السويد</t>
  </si>
  <si>
    <t>1- خامات حديد ومركزاتها غير مكتله</t>
  </si>
  <si>
    <t>4- اغطية وقيعان العلب</t>
  </si>
  <si>
    <t>التبادل التجاري بين المملكــة و فنلندا</t>
  </si>
  <si>
    <t>Trade Between Kingdom and Finland</t>
  </si>
  <si>
    <t>التبادل التجاري بين المملكة و فنلندا</t>
  </si>
  <si>
    <t>1- اجهزة هاتف جوال</t>
  </si>
  <si>
    <t>3- سجاد وبسط موكيت مخمليه</t>
  </si>
  <si>
    <t>5- اجزاء أجهزة  التنبيه و النداء</t>
  </si>
  <si>
    <t>التبادل التجاري بين المملكــة و روسيا الاتحادية</t>
  </si>
  <si>
    <t>التبادل التجاري بين المملكة و روسيا الاتحادية</t>
  </si>
  <si>
    <t>2- شعير</t>
  </si>
  <si>
    <t>التبادل التجاري بين المملكــة و النمسـا</t>
  </si>
  <si>
    <t>Trade Between Kingdom and Austria</t>
  </si>
  <si>
    <t>التبادل التجاري بين المملكة و النمسـا</t>
  </si>
  <si>
    <t>4- هرمونات بدون مضادات حيويه</t>
  </si>
  <si>
    <t>التبادل التجاري بين المملكــة و ايرلندا</t>
  </si>
  <si>
    <t>Trade Between Kingdom and Ireland</t>
  </si>
  <si>
    <t>التبادل التجاري بين المملكة و ايرلندا</t>
  </si>
  <si>
    <t>3- اصناف خشبيه منوعه</t>
  </si>
  <si>
    <t>4- قطع غيار حاسب آلي</t>
  </si>
  <si>
    <t>التبادل التجاري بين المملكــة و البرتغال</t>
  </si>
  <si>
    <t>Trade Between Kingdom and Portugal</t>
  </si>
  <si>
    <t>التبادل التجاري بين المملكة و البرتغال</t>
  </si>
  <si>
    <t>1- احجار تبليط ورصف طرق من رخام</t>
  </si>
  <si>
    <t>التبادل التجاري بين المملكــة و الدنمرك</t>
  </si>
  <si>
    <t>Trade Between Kingdom and Denmark</t>
  </si>
  <si>
    <t>التبادل التجاري بين المملكة و الدنمرك</t>
  </si>
  <si>
    <t>التبادل التجاري بين المملكــة و مالطـه</t>
  </si>
  <si>
    <t>Trade Between Kingdom and Malta</t>
  </si>
  <si>
    <t>التبادل التجاري بين المملكة و مالطـه</t>
  </si>
  <si>
    <t>1- خلاصات نشاء او شعير ناشط</t>
  </si>
  <si>
    <t>التبادل التجاري بين المملكــة و قبرص</t>
  </si>
  <si>
    <t>Trade Between Kingdom and Cyprus</t>
  </si>
  <si>
    <t>التبادل التجاري بين المملكة و قبرص</t>
  </si>
  <si>
    <t>2007</t>
  </si>
  <si>
    <t>البحرين</t>
  </si>
  <si>
    <t>Bahrain</t>
  </si>
  <si>
    <t>الكويت</t>
  </si>
  <si>
    <t>Kuwait</t>
  </si>
  <si>
    <t>قطـر</t>
  </si>
  <si>
    <t>Qatar</t>
  </si>
  <si>
    <t>سـلطنة عمان</t>
  </si>
  <si>
    <t>Sultanate Of Oman</t>
  </si>
  <si>
    <t>مـصـر</t>
  </si>
  <si>
    <t>Egypt</t>
  </si>
  <si>
    <t>الاردن</t>
  </si>
  <si>
    <t>Jordan</t>
  </si>
  <si>
    <t>المغرب</t>
  </si>
  <si>
    <t>Morocco</t>
  </si>
  <si>
    <t>سوريا</t>
  </si>
  <si>
    <t>Syria</t>
  </si>
  <si>
    <t>جيبوتي</t>
  </si>
  <si>
    <t>Djibouti</t>
  </si>
  <si>
    <t>السـودان</t>
  </si>
  <si>
    <t>Sudan</t>
  </si>
  <si>
    <t>لبنان</t>
  </si>
  <si>
    <t>Lebanon</t>
  </si>
  <si>
    <t>تونس</t>
  </si>
  <si>
    <t>Tunisia</t>
  </si>
  <si>
    <t>جمهورية الصومال</t>
  </si>
  <si>
    <t>Somalia</t>
  </si>
  <si>
    <t>انـدونيسـيا</t>
  </si>
  <si>
    <t>Indonesia</t>
  </si>
  <si>
    <t>الباكسـتان</t>
  </si>
  <si>
    <t>Pakistan</t>
  </si>
  <si>
    <t>تركيا</t>
  </si>
  <si>
    <t>Turkey</t>
  </si>
  <si>
    <t>مـاليزيا</t>
  </si>
  <si>
    <t>Malaysia</t>
  </si>
  <si>
    <t>ايـران</t>
  </si>
  <si>
    <t>Iran</t>
  </si>
  <si>
    <t>بنجـلادش</t>
  </si>
  <si>
    <t>Bangladesh</t>
  </si>
  <si>
    <t>اريتيريا</t>
  </si>
  <si>
    <t>Eritrea</t>
  </si>
  <si>
    <t>الـيـابـان</t>
  </si>
  <si>
    <t>Japan</t>
  </si>
  <si>
    <t>الصـين الشـعبية</t>
  </si>
  <si>
    <t>China Mainland</t>
  </si>
  <si>
    <t>كوريا الجنوبية</t>
  </si>
  <si>
    <t>South Korea</t>
  </si>
  <si>
    <t>الـهـنـد</t>
  </si>
  <si>
    <t>India</t>
  </si>
  <si>
    <t>سـنغافورة</t>
  </si>
  <si>
    <t>Singapore</t>
  </si>
  <si>
    <t>تايون</t>
  </si>
  <si>
    <t>Taiwan</t>
  </si>
  <si>
    <t>تـايلند</t>
  </si>
  <si>
    <t>Thailand</t>
  </si>
  <si>
    <t>الـفـلبين</t>
  </si>
  <si>
    <t>Philippines</t>
  </si>
  <si>
    <t>هونج كونج</t>
  </si>
  <si>
    <t>Hong Kong</t>
  </si>
  <si>
    <t>سـيريلنكا</t>
  </si>
  <si>
    <t>Sri Lanka</t>
  </si>
  <si>
    <t>جنوب افريقيا</t>
  </si>
  <si>
    <t>South Africa</t>
  </si>
  <si>
    <t>كينيا</t>
  </si>
  <si>
    <t>Kenya</t>
  </si>
  <si>
    <t>اثيوبيا</t>
  </si>
  <si>
    <t>Ethiopia</t>
  </si>
  <si>
    <t>استراليا</t>
  </si>
  <si>
    <t>Australia</t>
  </si>
  <si>
    <t>نيوزلندا</t>
  </si>
  <si>
    <t>New Zealand</t>
  </si>
  <si>
    <t>الولايات المتحدة الامريكية</t>
  </si>
  <si>
    <t>U.S.A</t>
  </si>
  <si>
    <t>كندا</t>
  </si>
  <si>
    <t>Canada</t>
  </si>
  <si>
    <t>البرازيل</t>
  </si>
  <si>
    <t>Brazil</t>
  </si>
  <si>
    <t>المكسيك</t>
  </si>
  <si>
    <t>Mexico</t>
  </si>
  <si>
    <t>الارجنتين</t>
  </si>
  <si>
    <t>Argentina</t>
  </si>
  <si>
    <t>المانيا</t>
  </si>
  <si>
    <t>Germany</t>
  </si>
  <si>
    <t>ايطاليا</t>
  </si>
  <si>
    <t>Italy</t>
  </si>
  <si>
    <t>فرنسا</t>
  </si>
  <si>
    <t>France</t>
  </si>
  <si>
    <t>هولندا</t>
  </si>
  <si>
    <t>Holland</t>
  </si>
  <si>
    <t>اسبانيا</t>
  </si>
  <si>
    <t>Spain</t>
  </si>
  <si>
    <t>المملكة المتحدة</t>
  </si>
  <si>
    <t>U.K</t>
  </si>
  <si>
    <t>بلجيكا</t>
  </si>
  <si>
    <t>Belgium</t>
  </si>
  <si>
    <t>اليونان</t>
  </si>
  <si>
    <t>Greece</t>
  </si>
  <si>
    <t>سـويسـرا</t>
  </si>
  <si>
    <t>Switzerland</t>
  </si>
  <si>
    <t>السويد</t>
  </si>
  <si>
    <t>Sweden</t>
  </si>
  <si>
    <t>فنلندا</t>
  </si>
  <si>
    <t>Finland</t>
  </si>
  <si>
    <t>روسيا الاتحادية</t>
  </si>
  <si>
    <t>النمسـا</t>
  </si>
  <si>
    <t>Austria</t>
  </si>
  <si>
    <t>ايرلندا</t>
  </si>
  <si>
    <t>Ireland</t>
  </si>
  <si>
    <t>البرتغال</t>
  </si>
  <si>
    <t>Portugal</t>
  </si>
  <si>
    <t>الدنمرك</t>
  </si>
  <si>
    <t>Denmark</t>
  </si>
  <si>
    <t>مالطـه</t>
  </si>
  <si>
    <t>Malta</t>
  </si>
  <si>
    <t>قبرص</t>
  </si>
  <si>
    <t>Cyprus</t>
  </si>
  <si>
    <t>ليبيا</t>
  </si>
  <si>
    <t>Libya</t>
  </si>
  <si>
    <t>الجزائر</t>
  </si>
  <si>
    <t>Algiers</t>
  </si>
  <si>
    <t>موريتانيا</t>
  </si>
  <si>
    <t>Mauritania</t>
  </si>
  <si>
    <t>فلسطين</t>
  </si>
  <si>
    <t>Palastin</t>
  </si>
  <si>
    <t>زامبيا</t>
  </si>
  <si>
    <t>Zambia</t>
  </si>
  <si>
    <t>الكميرون</t>
  </si>
  <si>
    <t>Cameroon</t>
  </si>
  <si>
    <t>اوغندا</t>
  </si>
  <si>
    <t>Uganda</t>
  </si>
  <si>
    <t>السـنغال</t>
  </si>
  <si>
    <t>Senegal</t>
  </si>
  <si>
    <t>تشـاد</t>
  </si>
  <si>
    <t>Chad</t>
  </si>
  <si>
    <t>فيتنام</t>
  </si>
  <si>
    <t>Vietnam</t>
  </si>
  <si>
    <t>بـورما</t>
  </si>
  <si>
    <t>Burmah</t>
  </si>
  <si>
    <t>تنزانيا</t>
  </si>
  <si>
    <t>Tanzania</t>
  </si>
  <si>
    <t>نيجيريا</t>
  </si>
  <si>
    <t>Nigeria</t>
  </si>
  <si>
    <t>موزمبيق</t>
  </si>
  <si>
    <t>Mozambique</t>
  </si>
  <si>
    <t>غانا</t>
  </si>
  <si>
    <t>Ghana</t>
  </si>
  <si>
    <t>ساحل العاج</t>
  </si>
  <si>
    <t>Ivory Coast</t>
  </si>
  <si>
    <t>موريشس</t>
  </si>
  <si>
    <t>Mauritius</t>
  </si>
  <si>
    <t>جمهورية ملاجاشي</t>
  </si>
  <si>
    <t>Malagasi Republic</t>
  </si>
  <si>
    <t>شيلي</t>
  </si>
  <si>
    <t>Chile</t>
  </si>
  <si>
    <t>اكوادور</t>
  </si>
  <si>
    <t>Ecuador</t>
  </si>
  <si>
    <t>جواتيمالا</t>
  </si>
  <si>
    <t>Guatemala</t>
  </si>
  <si>
    <t>بيرو</t>
  </si>
  <si>
    <t>Peru</t>
  </si>
  <si>
    <t>اورغواى</t>
  </si>
  <si>
    <t>Uruguay</t>
  </si>
  <si>
    <t>كولمبيا</t>
  </si>
  <si>
    <t>Colombia</t>
  </si>
  <si>
    <t>اوكرانيا</t>
  </si>
  <si>
    <t>Ukraine</t>
  </si>
  <si>
    <t>هنغاريا</t>
  </si>
  <si>
    <t>Hungary</t>
  </si>
  <si>
    <t>بولندا</t>
  </si>
  <si>
    <t>Poland</t>
  </si>
  <si>
    <t>لوكسمبورج</t>
  </si>
  <si>
    <t>Luxemburg</t>
  </si>
  <si>
    <t>النرويج</t>
  </si>
  <si>
    <t>Norway</t>
  </si>
  <si>
    <t>تشيكيا</t>
  </si>
  <si>
    <t>Czech Republic</t>
  </si>
  <si>
    <t>رومانيا</t>
  </si>
  <si>
    <t>Romania</t>
  </si>
  <si>
    <t>بلغاريا</t>
  </si>
  <si>
    <t>Bulgaria</t>
  </si>
  <si>
    <t>سلوفينيا</t>
  </si>
  <si>
    <t>Slovenia</t>
  </si>
  <si>
    <t>5- ذبائح من الضان طازجه</t>
  </si>
  <si>
    <t>2- مولدات تيار متردد &gt; 750 ك/ف/ا</t>
  </si>
  <si>
    <t>سيارات خصوصي</t>
  </si>
  <si>
    <t>سيارات شحن صغيرة وكبيرة</t>
  </si>
  <si>
    <t xml:space="preserve">قطع غيار سيارات </t>
  </si>
  <si>
    <t>حنفيات</t>
  </si>
  <si>
    <t xml:space="preserve">أرز </t>
  </si>
  <si>
    <t>أجهزة هاتف للشبكات الخلوية</t>
  </si>
  <si>
    <t>2000 - 2009</t>
  </si>
  <si>
    <t xml:space="preserve"> أهم السلع المصدرة 2009م</t>
  </si>
  <si>
    <t xml:space="preserve"> أهم السلع المستوردة 2009م</t>
  </si>
  <si>
    <t>2- سكر بلورى مكرر</t>
  </si>
  <si>
    <t>3- سبائك ذهب</t>
  </si>
  <si>
    <t>3- شاى مغلف بأكياس صغيرة وزنها 3غ</t>
  </si>
  <si>
    <t>4- حلى ومجوهرات من ذهب</t>
  </si>
  <si>
    <t xml:space="preserve">4- ادويه  تحتوى على فيتامينات </t>
  </si>
  <si>
    <t>5- زيت نخيل آخر</t>
  </si>
  <si>
    <t>2- اسمنت بورتلاندى (عادى )</t>
  </si>
  <si>
    <t>2- اسلاك وكوابل من الومنيوم غير معزوله</t>
  </si>
  <si>
    <t xml:space="preserve">3- اجبان مصنعه اومطبوخه غيرمبشوره </t>
  </si>
  <si>
    <t>4- غيره من اسمنت</t>
  </si>
  <si>
    <t xml:space="preserve">4- اسلاك كهربائيه من الومنيوم </t>
  </si>
  <si>
    <t>5- انابيب ومواسير</t>
  </si>
  <si>
    <t>2- جسور واجزاوءها للمنشات من حديد او صلب</t>
  </si>
  <si>
    <t>3- الكيل بنزينات و نفثالينات مخلوطه آخر</t>
  </si>
  <si>
    <t>4- لبن زبادى</t>
  </si>
  <si>
    <t>4- حديد صب غيرمخلوط يحتوى &lt; 0,5%</t>
  </si>
  <si>
    <t xml:space="preserve">5- مشروبات غيرغازيه </t>
  </si>
  <si>
    <t>4- غيرها من خضروات طازجه</t>
  </si>
  <si>
    <t xml:space="preserve">5- حيوانات حية من فصيله الضان </t>
  </si>
  <si>
    <t>1- زيت نخيل آخر</t>
  </si>
  <si>
    <t>3- غيره من صابون</t>
  </si>
  <si>
    <t>4- بولى بروبيلين</t>
  </si>
  <si>
    <t>5- اسماك مفلطحه ، طازجه</t>
  </si>
  <si>
    <t>2- بولى بروبيلين</t>
  </si>
  <si>
    <t xml:space="preserve">2- بصل للطعام (اخضر او يابس) </t>
  </si>
  <si>
    <t>3- منصات حفر عائمه او غاطسه</t>
  </si>
  <si>
    <t>5- قضبان وعيدان من نحاس نقي</t>
  </si>
  <si>
    <t>3- حمض فوسفوريك</t>
  </si>
  <si>
    <t>5- بولى بروبيلين</t>
  </si>
  <si>
    <t xml:space="preserve">5- ادويه  تحتوى على فيتامينات </t>
  </si>
  <si>
    <t>2- كمأ</t>
  </si>
  <si>
    <t>3- بولى بروبيلين</t>
  </si>
  <si>
    <t>4- يوسفى (ماندرين)</t>
  </si>
  <si>
    <t>1- بولي ايثيلين منخفض الكثافة</t>
  </si>
  <si>
    <t>4- حيوانات حية من فصيله الماعز</t>
  </si>
  <si>
    <t>1- حيوانات حية من فصيله الابقار</t>
  </si>
  <si>
    <t>2- غيره من حليب ، غير محلى</t>
  </si>
  <si>
    <t xml:space="preserve">2- حيوانات حية من فصيله الضان </t>
  </si>
  <si>
    <t xml:space="preserve">3- سكر بودره </t>
  </si>
  <si>
    <t>3- حيوانات حية من فصيله الماعز</t>
  </si>
  <si>
    <t>5- بن غير محمص غير منزوع الكافيين</t>
  </si>
  <si>
    <t>التبادل التجاري بين المملكــة و الجمهورية اليمنية</t>
  </si>
  <si>
    <t>Trade Between Kingdom and Republic Of Yemen</t>
  </si>
  <si>
    <t>التبادل التجاري بين المملكة و الجمهورية اليمنية</t>
  </si>
  <si>
    <t>3- موز</t>
  </si>
  <si>
    <t>2- ورق وورق مقوى مموج اومثقب</t>
  </si>
  <si>
    <t>3- سكر يحتوي على منكهات</t>
  </si>
  <si>
    <t>5- سماد اليوريا</t>
  </si>
  <si>
    <t xml:space="preserve">5- ابل        </t>
  </si>
  <si>
    <t>2- حلى ومجوهرات من ذهب</t>
  </si>
  <si>
    <t>4- مولدات كهرباء قدرتها &gt;375ك/ف/ا</t>
  </si>
  <si>
    <t>5- زيت ذره آخر</t>
  </si>
  <si>
    <t>5- اثاث خشبى</t>
  </si>
  <si>
    <t>3- زيت فول الصويا خام</t>
  </si>
  <si>
    <t>3- اجزاء أجهزة  التنبيه و النداء</t>
  </si>
  <si>
    <t>5- الوان سطحية ( دهانات)</t>
  </si>
  <si>
    <t>2- حليب بودرة غير محلى للصناعة</t>
  </si>
  <si>
    <t>2- حيوانات حية من فصيله الماعز</t>
  </si>
  <si>
    <t>3- صابون مطـهر</t>
  </si>
  <si>
    <t>3- فحم خشبي</t>
  </si>
  <si>
    <t>4- عصـير مانجو غير مركز</t>
  </si>
  <si>
    <t>4- لحوم ابل طازجه او مبرده</t>
  </si>
  <si>
    <t>5- قوارير وزجاجات من لدائن</t>
  </si>
  <si>
    <t>1- زيت نخيل خام</t>
  </si>
  <si>
    <t>3- الواح من خشب منضد</t>
  </si>
  <si>
    <t>4- هيدروكربونات دورية (بنزين)</t>
  </si>
  <si>
    <t>5- أقمشة منسوجة من البلوستر</t>
  </si>
  <si>
    <t xml:space="preserve">5- موصلات كهرباء &gt; 1000 ف </t>
  </si>
  <si>
    <t>4- سماد اليوريا</t>
  </si>
  <si>
    <t>4- ذبائح من الضان طازجه</t>
  </si>
  <si>
    <t>2- تلفزيونات</t>
  </si>
  <si>
    <t>3- هيدروكربونات دورية (بنزين)</t>
  </si>
  <si>
    <t>5- ثانى كلوروايثان (كلورور الايثلين)</t>
  </si>
  <si>
    <t xml:space="preserve">2- خيوط من جوت اومن الياف نسجيه </t>
  </si>
  <si>
    <t>5- قمصان (تى شيرت )مصنره من قطن</t>
  </si>
  <si>
    <t>1- هيدروكربونات دورية (بنزين)</t>
  </si>
  <si>
    <t>2- الوان سطحية ( دهانات)</t>
  </si>
  <si>
    <t>4- صودا فى محلول مائى او صودا سائله</t>
  </si>
  <si>
    <t>4- فستق بقشره</t>
  </si>
  <si>
    <t xml:space="preserve">1- انظمه الرى بجميع انواعها للزراعه </t>
  </si>
  <si>
    <t>3- نفايات من انواع اخرى من اللدائن</t>
  </si>
  <si>
    <t xml:space="preserve">3- ابل        </t>
  </si>
  <si>
    <t>4- ابواب واطرها وعتباتها من خشب</t>
  </si>
  <si>
    <t>5- انابيب صلبه من لدائن اخر</t>
  </si>
  <si>
    <t>3- اطارات من النوع المستعمل للسيارات</t>
  </si>
  <si>
    <t xml:space="preserve">4- اطارات من النوع المستعمل للحافلات </t>
  </si>
  <si>
    <t>5- ربيان و جمبرى مجمد</t>
  </si>
  <si>
    <t>2- أجهزة حاسب محمول</t>
  </si>
  <si>
    <t>3- أجهزة تكييف هواء (فريون)</t>
  </si>
  <si>
    <t>4- الات لتدفئه او تسخين المواد</t>
  </si>
  <si>
    <t>5- لحم بقري بدون عظام (مفروم)</t>
  </si>
  <si>
    <t>2- بيوتال الأثير الثلاثي الميثل</t>
  </si>
  <si>
    <t>1- تيريفثالات بولى ايثيلين</t>
  </si>
  <si>
    <t>4- بيوتال الأثير الثلاثي الميثل</t>
  </si>
  <si>
    <t>5- ايثلين</t>
  </si>
  <si>
    <t>5- اجهزة هاتف جوال</t>
  </si>
  <si>
    <t>1- شاحنات صغيره(ونيت) ديزل &lt; 5 طن</t>
  </si>
  <si>
    <t>2- سماد اليوريا</t>
  </si>
  <si>
    <t>2- وانيت بغمارتين بنزين وزنها &lt; 5 طن</t>
  </si>
  <si>
    <t>5- نيترات النشادر (الامنيوم)</t>
  </si>
  <si>
    <t>1- موز</t>
  </si>
  <si>
    <t>2- أجهزة إدارة الاسطوانات</t>
  </si>
  <si>
    <t>3- اناناس،</t>
  </si>
  <si>
    <t>4- اجهزة هاتف جوال آخر</t>
  </si>
  <si>
    <t>5- مريلات الروائح الجسديه والعرق</t>
  </si>
  <si>
    <t>2- اجزاء أجهزة  التنبيه و النداء</t>
  </si>
  <si>
    <t>التبادل التجاري بين المملكــة و سـيريلنكا</t>
  </si>
  <si>
    <t>2- شاى اسود في عبوات آخر</t>
  </si>
  <si>
    <t>4- جوزهند  مجفف</t>
  </si>
  <si>
    <t>2- برتقال</t>
  </si>
  <si>
    <t>4- ستيرين</t>
  </si>
  <si>
    <t>4- لفائف عاديه ( سجائر )</t>
  </si>
  <si>
    <t>5- الكيل بنزينات و نفثالينات مخلوطه آخر</t>
  </si>
  <si>
    <t xml:space="preserve">5- فطائرذات ترابيع مجوفة </t>
  </si>
  <si>
    <t>2- كربونات الصوديوم الهيدروجينيه</t>
  </si>
  <si>
    <t xml:space="preserve">4- سكر بودره </t>
  </si>
  <si>
    <t>4- بن غير محمص غير منزوع الكافيين</t>
  </si>
  <si>
    <t>5- ورد</t>
  </si>
  <si>
    <t>4- الوان سطحية ( دهانات)</t>
  </si>
  <si>
    <t>1- صودا فى محلول مائى او صودا سائله</t>
  </si>
  <si>
    <t>3- سماد اليوريا</t>
  </si>
  <si>
    <t>3- خامات تيتانيوم ومركزاتها</t>
  </si>
  <si>
    <t>4- لواح صفائح اشرطه غير خلويه</t>
  </si>
  <si>
    <t xml:space="preserve">5- حليب باشكال صلبه قليل الدسم </t>
  </si>
  <si>
    <t>4- زبد</t>
  </si>
  <si>
    <t xml:space="preserve">2- ادويه  تحتوى على فيتامينات </t>
  </si>
  <si>
    <t>3- هكسانات</t>
  </si>
  <si>
    <t>4- تمر مجفف</t>
  </si>
  <si>
    <t>5- مصنوعات بشكل لفائف من اسفلت</t>
  </si>
  <si>
    <t xml:space="preserve">1- دواجن مجمدة </t>
  </si>
  <si>
    <t>4- ذره صفراء ذهبيه</t>
  </si>
  <si>
    <t>4- زوايا وأشكال خاصة وقطاعات</t>
  </si>
  <si>
    <t>4- اجزاء للتوربينات الغازيه الاخر</t>
  </si>
  <si>
    <t>1- بولى بروبيلين</t>
  </si>
  <si>
    <t>1- مواسيروانابيب لحقول البترول</t>
  </si>
  <si>
    <t>2- ذره صفراء ذهبيه</t>
  </si>
  <si>
    <t>3- راتنجات ايبوكسيدية</t>
  </si>
  <si>
    <t>5- بولى سترات</t>
  </si>
  <si>
    <t xml:space="preserve">5- دواجن مجمدة </t>
  </si>
  <si>
    <t>1- مظلات  وقبب من حديد او صلب</t>
  </si>
  <si>
    <t>2- لفائف عاديه ( سجائر )</t>
  </si>
  <si>
    <t>3- انابيب ومواسير آخر</t>
  </si>
  <si>
    <t>5- اغطية وقيعان العلب</t>
  </si>
  <si>
    <t xml:space="preserve">2- دواجن مجمدة </t>
  </si>
  <si>
    <t>4- قطع غيار طائرات</t>
  </si>
  <si>
    <t>5- ادويه تحتوى على بنسلين لاتباع بالتجزئه</t>
  </si>
  <si>
    <t>2- ادوات من اصناف صناعه الحنفيات</t>
  </si>
  <si>
    <t>4- صمامات امان او صمامات تخفيض</t>
  </si>
  <si>
    <t>5- بروبين (بروبيلين)</t>
  </si>
  <si>
    <t xml:space="preserve">5- اطارات من النوع المستعمل للحافلات </t>
  </si>
  <si>
    <t>1- أقراص للحاسب الآلي</t>
  </si>
  <si>
    <t>2- سيكلوهيكسان</t>
  </si>
  <si>
    <t>2- بطاطس مجمده</t>
  </si>
  <si>
    <t xml:space="preserve">3- منتجات محتويه على كاكاو </t>
  </si>
  <si>
    <t>4- غيره من حليب ، غير محلى</t>
  </si>
  <si>
    <t>5- بيوتال الأثير الثلاثي الميثل</t>
  </si>
  <si>
    <t>4- مسحوق ذهب</t>
  </si>
  <si>
    <t>4- لقاحات للطب البشرى</t>
  </si>
  <si>
    <t>4- راتنجات ايبوكسيدية</t>
  </si>
  <si>
    <t xml:space="preserve">4- هرمونات لا تحتوى على مضادات حيويه </t>
  </si>
  <si>
    <t>2-  حوامل بصرية</t>
  </si>
  <si>
    <t>3- اجهزة هاتف جوال آخر</t>
  </si>
  <si>
    <t>5- حلى غوايه ( مقلده ) من بلاستيك</t>
  </si>
  <si>
    <t>1- اسلاك من صلب سيليكونى منجنيزى</t>
  </si>
  <si>
    <t>1- هياكل شاحنات مع غرفة القيادة</t>
  </si>
  <si>
    <t>2- غيرها من خلائط حديديه</t>
  </si>
  <si>
    <t>3- منتجات مجلخه بالحراره من حديد</t>
  </si>
  <si>
    <t>5- خيوط معدلة البنيه من بولي بروبيلين</t>
  </si>
  <si>
    <t>1- بذور قطن</t>
  </si>
  <si>
    <t>2- احجار تبليط ورصف طرق من رخام</t>
  </si>
  <si>
    <t>3- زيتون</t>
  </si>
  <si>
    <t>5- انابيب ومواسير من حديد او صلب</t>
  </si>
  <si>
    <t>5- زيتون وقبار محفوظ بالخل</t>
  </si>
  <si>
    <t xml:space="preserve">1- اغذيه اطفال اساسها الالبان </t>
  </si>
  <si>
    <t>2- صودا كاويه جامده</t>
  </si>
  <si>
    <t>2- محضرات لصناعه اليموناده</t>
  </si>
  <si>
    <t xml:space="preserve">3- ادويه  تحتوى على فيتامينات </t>
  </si>
  <si>
    <t>4- غيرها، من خيوط من بولي بروبيلين</t>
  </si>
  <si>
    <t>Trade Between Kingdom and 	Russia</t>
  </si>
  <si>
    <t>1- بطاطس، ، غير مجمده</t>
  </si>
  <si>
    <t>2- مجموعات توليد كهربائية</t>
  </si>
  <si>
    <t>2- قضبان وعيدان من نحاس نقي</t>
  </si>
  <si>
    <t>3- الوان سطحية ( دهانات)</t>
  </si>
  <si>
    <t>3- كاثودات (اقطاب) من نحاس نقي</t>
  </si>
  <si>
    <t>4- جريش وسميد شعير</t>
  </si>
  <si>
    <t>4- بولى سترات</t>
  </si>
  <si>
    <t>4- غيرها من البسه مصنره من مواد نسجيه اخر</t>
  </si>
  <si>
    <t>1- سكر يحتوي على منكهات</t>
  </si>
  <si>
    <t>2- اصناف خشبيه منوعه</t>
  </si>
  <si>
    <t xml:space="preserve">3- خشب مكثف بالضغط  ككتل او الواح </t>
  </si>
  <si>
    <t>3- محضرات لصناعه اليموناده</t>
  </si>
  <si>
    <t>4- فوهات وصمامات وماخذ مياه اطفاء الحريق</t>
  </si>
  <si>
    <t>5- علب للعطور أو المجوهرات أو الهدايا من ورق مموج</t>
  </si>
  <si>
    <t>1- بيوتال الأثير الثلاثي الميثل</t>
  </si>
  <si>
    <t>2- لواح صفائح اشرطه غير خلويه</t>
  </si>
  <si>
    <t>3- شـامبو</t>
  </si>
  <si>
    <t>3- محضرات اغذيه</t>
  </si>
  <si>
    <t>4- صابون تواليت،وان كان ملون اومعطر</t>
  </si>
  <si>
    <t>4- معدات طبيه</t>
  </si>
  <si>
    <t>5- بيكنج باودر</t>
  </si>
  <si>
    <t>1- اجبان</t>
  </si>
  <si>
    <t>2- مواسير حفر من صلب مقاوم للصداء</t>
  </si>
  <si>
    <t>3- مبانى مسبقه الصنع او التجهيز من حديد</t>
  </si>
  <si>
    <t>3- حفائظ للمرضى والمقعدين</t>
  </si>
  <si>
    <t>4- مصنوعات بشكل لفائف من اسفلت</t>
  </si>
  <si>
    <t>5- جسور واجزاوءها للمنشات من حديد او صلب</t>
  </si>
  <si>
    <t>5- اجبان باشكال صلبه او شبه صلبه</t>
  </si>
  <si>
    <t>2007 - 2009</t>
  </si>
  <si>
    <t>2008</t>
  </si>
  <si>
    <t>2009</t>
  </si>
  <si>
    <t>الجمهورية اليمنية</t>
  </si>
  <si>
    <t>Republic Of Yemen</t>
  </si>
  <si>
    <t xml:space="preserve">	Russia</t>
  </si>
  <si>
    <t>3- غيرها من لبن رائب</t>
  </si>
  <si>
    <t>1- علب عطور أو مجوهرات من ورق غير مموج</t>
  </si>
  <si>
    <t>3- أجزاء مضخمات كهربائية</t>
  </si>
  <si>
    <t>2- بولى ستيرين</t>
  </si>
  <si>
    <t>3- أثيرات أكسيد الكحول</t>
  </si>
  <si>
    <t>5- صلصال صينى (كاولين)</t>
  </si>
  <si>
    <t>3- بولى ستيرين</t>
  </si>
  <si>
    <t>5- زيت زيتون بكرغير معالج</t>
  </si>
  <si>
    <t>4- زيت زيتون بكرغير معالج</t>
  </si>
  <si>
    <t>5- خشب وقود قطعا مستديره اوحطبا</t>
  </si>
  <si>
    <t>2- سيارات جيب سعة 3000سم3 فأكثر</t>
  </si>
  <si>
    <t>1- سيارات مدرعه حربيه وأجزاؤها</t>
  </si>
  <si>
    <t>5- بولى ستيرين</t>
  </si>
  <si>
    <t>1- ارز</t>
  </si>
  <si>
    <t>1- علب بسطح للضبط ذات وظيفة اتصال</t>
  </si>
  <si>
    <t>1- سيارات جيب سعة 3000سم3 فأكثر</t>
  </si>
  <si>
    <t>3- سيارات جيب سعة 3000سم3 فأكثر</t>
  </si>
  <si>
    <t>4- ارز</t>
  </si>
  <si>
    <t>5- صابون</t>
  </si>
  <si>
    <t>5- حليب صلب محلى بنسه دسم &gt; 1.5% وزنا للصناعة</t>
  </si>
  <si>
    <t>5- اقمشة غير منسوجة من شعيرات تركيبية اواصطناعية</t>
  </si>
  <si>
    <t>5- قطع وأحشاء دواجن مجمدة</t>
  </si>
  <si>
    <t>4- بلاطات مساحه سطحها &lt; 0,3 م من لباد</t>
  </si>
  <si>
    <t>2- الواح وصفائح من بوليمرات بروبيلين</t>
  </si>
  <si>
    <t>3- نسج أخر مطليه او مشربه او مغطاه</t>
  </si>
  <si>
    <t>3- سيارات مدرعه حربيه وأجزاؤها</t>
  </si>
  <si>
    <t>5- اكياس (عدا المعده للاسطوانات )</t>
  </si>
  <si>
    <t>4- محفوظ دراق</t>
  </si>
  <si>
    <t>5- حديد صب مخلوط وسبيجل</t>
  </si>
  <si>
    <t>3- البسه للنساء او البنات</t>
  </si>
  <si>
    <t>التبادل التجاري بين المملكــة و تايوان</t>
  </si>
  <si>
    <t>Trade Between Kingdom and Netherlands</t>
  </si>
  <si>
    <t>5- منتجات حديديه منتجه من عمليه الاختزال</t>
  </si>
  <si>
    <t>2- دقيق حنطه(قمح)</t>
  </si>
  <si>
    <t>4- علب للعطور أو المجوهرات من ورق مموج</t>
  </si>
  <si>
    <t>5- خيوط مفرده من لدائن اخر</t>
  </si>
  <si>
    <t>2- حبال برق وهاتف</t>
  </si>
  <si>
    <t>أجبان</t>
  </si>
  <si>
    <t>حفائظ  أطفال</t>
  </si>
  <si>
    <t>جسور  وأجزاؤها للمنشآت من حديد</t>
  </si>
  <si>
    <t>علب للمشروبات الغازية من ألمنيوم</t>
  </si>
  <si>
    <t>شامبو</t>
  </si>
  <si>
    <t>علب من ورق أو ورق مقوى غير مموج</t>
  </si>
  <si>
    <t>1- حنطه(قمح)</t>
  </si>
  <si>
    <t>4- خامات حديد ومركزاتها غير مكتله</t>
  </si>
  <si>
    <t xml:space="preserve">5- سيارات مدرعه حربيه وأجزاؤها </t>
  </si>
  <si>
    <t>1- انابيب خطوط لنقل الزيت ملحمه طوليا</t>
  </si>
  <si>
    <t>1- بلاط</t>
  </si>
  <si>
    <t>2- منصات حفر عائمه او غاطسه</t>
  </si>
  <si>
    <t xml:space="preserve">3- اغذيه اطفال اساسها الالبان </t>
  </si>
  <si>
    <t>1- خراطيش وذخائر</t>
  </si>
  <si>
    <t>5-الات لصنع الحبال او الكيبلات</t>
  </si>
  <si>
    <t>2- ادويه غير مهياه للبيع بالتجزئه</t>
  </si>
  <si>
    <t>5-محضرات ومعجلة للتفاعل الكيميائي</t>
  </si>
  <si>
    <t>5- محضرات ومعجلة للتفاعل الكيميائي</t>
  </si>
  <si>
    <t>التبادل التجاري بين المملكــة و الامارات</t>
  </si>
  <si>
    <t>Trade Between Kingdom and Emirates</t>
  </si>
  <si>
    <t>الامارات</t>
  </si>
  <si>
    <t>Emirates</t>
  </si>
  <si>
    <t>التبادل التجاري بين المملكة مع بعض الدول الأخرى</t>
  </si>
  <si>
    <t>Trade Between The Kingdom With Other Countries</t>
  </si>
  <si>
    <t xml:space="preserve">الصادرات   </t>
  </si>
  <si>
    <t xml:space="preserve">خلال عام 2009 </t>
  </si>
  <si>
    <t>3- جسور واجزاوءها للمنشات من حديد او صلب</t>
  </si>
  <si>
    <t>5- حديد صب غيرمخلوط يحتوى &lt; 0,5%</t>
  </si>
  <si>
    <t>4- حليب بودرة غير محلى بنسبة دسم &gt;1%</t>
  </si>
  <si>
    <t>1- ادويه تحتوى على بنسلين لاتباع بالتجزئه</t>
  </si>
  <si>
    <t>4- ورق تواليت وتجميل مناشف تستخدم بالمنزل</t>
  </si>
  <si>
    <t>3- الواح وصفائح واشرطه من لدائن اخر</t>
  </si>
  <si>
    <t>5- مبانى مسبقه الصنع او التجهيز من حديد</t>
  </si>
  <si>
    <t>5- كلوريد بولى فنيل غير ممزوج بمواد اخر</t>
  </si>
  <si>
    <t>5- غيرها من اصناف تغليف البضائع من لدائن</t>
  </si>
  <si>
    <t>1- محولات كهربائية قدرتها (17- 500)ك/ف/ا</t>
  </si>
  <si>
    <t>3- علب للعطور أو المجوهرات من ورق مموج</t>
  </si>
  <si>
    <t>3- حلى ومجوهرات واجزاوءها من بلاتين</t>
  </si>
  <si>
    <t>2- آلات لاستقبال وإرسال الصوت أو الصورة</t>
  </si>
  <si>
    <t>3- سبائك واشكال اوليه اخر من صلب خلائطى</t>
  </si>
  <si>
    <t>1- البسه اطفال رضع وتوابعها غير مصنره</t>
  </si>
  <si>
    <t>3- نباتات أخر مستعمله فى صناعه العطور</t>
  </si>
  <si>
    <t>4- فساتين من مواد نسجيه اخر ، غير مصنره</t>
  </si>
  <si>
    <t>2- سيارات خاصه سعة(1501-3000) سم3</t>
  </si>
  <si>
    <t>5- سيارات جيب سعة(1501-3000) سم3</t>
  </si>
  <si>
    <t>1- سيارات خاصه سعة(1501-3000) سم3</t>
  </si>
  <si>
    <t>2- سيارات خاصه سعة (1001-1500 )سم3</t>
  </si>
  <si>
    <t>5- سيارات خاصه مستعملة سعة(1501-3000) سم3</t>
  </si>
  <si>
    <t>5- أجزاء لآلات الرفع أو التسويه أوالحفر</t>
  </si>
  <si>
    <t>4- منتجات من حديد او صلب، مطليه بقصدير</t>
  </si>
  <si>
    <t>5- ونيت غماره واحده بنزين وزنها &lt;5 طن</t>
  </si>
  <si>
    <t>3- البسه اطفال رضع وتوابعها غير مصنره</t>
  </si>
  <si>
    <t>5- الواح من الومنيوم غيرمخلوط،&gt; 0,2مم آخر</t>
  </si>
  <si>
    <t>1- شاى اسود في عبوات صغيرة آخر &lt; 3كغ</t>
  </si>
  <si>
    <t>5- البسه اطفال رضع وتوابعها غير مصنره</t>
  </si>
  <si>
    <t>3- الواح من الومنيوم غيرمخلوط،&gt; 0,2مم</t>
  </si>
  <si>
    <t>3- ذبائح من فصيله الماعز طازجه او مبردة</t>
  </si>
  <si>
    <t>5- بلاطات مساحه سطحها &lt; 0,3 م من لباد</t>
  </si>
  <si>
    <t>2- قطع لحم بعظمها من فصيله الضأن مجمدة</t>
  </si>
  <si>
    <t>2- توربينات غازيه اخر قدرتها 5000 ك فأكثر</t>
  </si>
  <si>
    <t>3- سيارات خاصه سعة(1501-3000) سم3</t>
  </si>
  <si>
    <t>5- سيارات خاصة مستعملة (1500-1001) سم3</t>
  </si>
  <si>
    <t>2- سيارات خاصه سعة 3000سم3 فأكثر</t>
  </si>
  <si>
    <t>1- محولات بعوازل سائله &gt; 10,000ك/ف/ا</t>
  </si>
  <si>
    <t>4- مواسير وانابيب مجوفه من حديد صب</t>
  </si>
  <si>
    <t>3- ادويه تحتوى على بنسلين لاتباع بالتجزئه</t>
  </si>
  <si>
    <t>4- سيارات خاصه سعة 3000سم3 فأكثر</t>
  </si>
  <si>
    <t>5- هياكل سيارات شحن وزنها20 طن فأكثر</t>
  </si>
  <si>
    <t>1- مواسير وانابيب مجوفه من حديد صب</t>
  </si>
  <si>
    <t>2- خراطيش، واجزاوءها  للاغراض الاخرى</t>
  </si>
  <si>
    <t>5- ورق تواليت وتجميل  مناشف تستخدم بالمنزل</t>
  </si>
  <si>
    <t>5- سيارات خاصه سعة 3000سم3 فأكثر</t>
  </si>
  <si>
    <t>2- ادويه تحتوى على بنسلين لاتباع بالتجزئه</t>
  </si>
  <si>
    <t>5- محولات بعوازل سائله &gt; 10,000ك/ف/ا</t>
  </si>
  <si>
    <t>5- ادويه تحتوى على قلويات تباع بالتجزئه</t>
  </si>
  <si>
    <t>2- لفائف لاصقه ذاتيا عرضها 20 سم فأقل</t>
  </si>
  <si>
    <t>4- الواح وصفائح أخر من بوليمرات ايثيلين</t>
  </si>
  <si>
    <t>3- خلائط من حديد محتويه على %55 فاكثر</t>
  </si>
  <si>
    <t>4- ادويه تحتوى على بنسلين لاتباع بالتجزئه</t>
  </si>
  <si>
    <t>5- دعامات وحوامل وتجهيزات سقالات من حديد</t>
  </si>
  <si>
    <t>1- جسور واجزاوءها للمنشات من حديد او صلب</t>
  </si>
  <si>
    <t>5- اقمشة غير منسوجة من شعيرات تركيبية</t>
  </si>
  <si>
    <t>5- محضرات أساسها خلاصات من النباتات ومركزات الفواكه</t>
  </si>
  <si>
    <t>4- غيرها من مصابيح واجهزه اناره كهربائيه</t>
  </si>
  <si>
    <t>2- نسج متحصل عليها من اشرطه او اشكال مماثله</t>
  </si>
  <si>
    <t>2- اجزاء لالات واجهزه شغل المواد المعدنيه الصلبه</t>
  </si>
  <si>
    <t>4- الات لشغل الاسلاك المعدنيه والكربيدات المعدنيه</t>
  </si>
  <si>
    <t>2- ورق استنساخ أخر بشكل لفائف عريضه</t>
  </si>
  <si>
    <t>التبادل التجاري بين المملكــة و دول مجلس التعاون الخليجي</t>
  </si>
  <si>
    <t>Trade Between Kingdom and Gulf Cooperation Council Countries</t>
  </si>
  <si>
    <t xml:space="preserve">القيمة : مليون ريال </t>
  </si>
  <si>
    <t xml:space="preserve">value ( million S.R ) </t>
  </si>
  <si>
    <t>الصادرات   Export</t>
  </si>
  <si>
    <t xml:space="preserve">الواردات    Import </t>
  </si>
  <si>
    <t>الميزان</t>
  </si>
  <si>
    <t>النسبة %</t>
  </si>
  <si>
    <t>التطور</t>
  </si>
  <si>
    <t>التجاري</t>
  </si>
  <si>
    <t>value</t>
  </si>
  <si>
    <t>percent</t>
  </si>
  <si>
    <t>Index no</t>
  </si>
  <si>
    <t>Balance</t>
  </si>
  <si>
    <t xml:space="preserve">of total </t>
  </si>
  <si>
    <t xml:space="preserve">2000 =100 </t>
  </si>
  <si>
    <t>of total</t>
  </si>
  <si>
    <t>of Trade</t>
  </si>
  <si>
    <t>التبادل التجاري بين المملكــة و الدول العربية الأخرى</t>
  </si>
  <si>
    <t>Trade Between Kingdom and Other Arab Countries</t>
  </si>
  <si>
    <t>التبادل التجاري بين المملكــة و الدول الإسلامية غير العربية</t>
  </si>
  <si>
    <t>Trade Between Kingdom and Islamic Countries (Non Arabic)</t>
  </si>
  <si>
    <t>التبادل التجاري بين المملكــة و الدول الأسيوية غير العربية و الاسلامية</t>
  </si>
  <si>
    <t>Trade Between Kingdom and Asian Countries(Non Arabic-Non Islamic)</t>
  </si>
  <si>
    <t>التبادل التجاري بين المملكــة و الدول الافريقية غير العربية والإسلامية</t>
  </si>
  <si>
    <t>Trade Between Kingdom and Africa Countries Non Arabic Non Islamic</t>
  </si>
  <si>
    <t>التبادل التجاري بين المملكــة و دول استراليا وجزر الباسفيك</t>
  </si>
  <si>
    <t>Trade Between Kingdom and Australia &amp; Oceania Countries</t>
  </si>
  <si>
    <t>التبادل التجاري بين المملكــة و دول امريكا الشمالية</t>
  </si>
  <si>
    <t>Trade Between Kingdom and North America Countries</t>
  </si>
  <si>
    <t>التبادل التجاري بين المملكــة و دول امريكا الجنوبية</t>
  </si>
  <si>
    <t>Trade Between Kingdom and South America Countries</t>
  </si>
  <si>
    <t>التبادل التجاري بين المملكــة و دول اوروبا</t>
  </si>
  <si>
    <t>Trade Between Kingdom and Europe Countries</t>
  </si>
  <si>
    <t xml:space="preserve">
احصاءات التجارة الخارجية
Foreign Trade Statistics</t>
  </si>
  <si>
    <t xml:space="preserve">   المحتويات                                                        </t>
  </si>
  <si>
    <t xml:space="preserve"> Index   </t>
  </si>
  <si>
    <t xml:space="preserve"> التبادل والميزان التجاري للمملكة العربية السعودية</t>
  </si>
  <si>
    <t>Trade and Balance for Kingdom of Saudi Arabia</t>
  </si>
  <si>
    <t xml:space="preserve"> أهم السلع الوطنية المصدرة والمستوردة للمملكة العربية السعودية</t>
  </si>
  <si>
    <t>Top Exported and Imported Commodities for Kingdom of Saudi Arabia</t>
  </si>
  <si>
    <t xml:space="preserve"> التبادل التجاري للمجموعات الدول</t>
  </si>
  <si>
    <t>Groups of countries</t>
  </si>
  <si>
    <t xml:space="preserve"> دول مجلس التعاون الخليجي</t>
  </si>
  <si>
    <t>Gulf Cooperation Council Countries</t>
  </si>
  <si>
    <t xml:space="preserve"> دول عربية أخرى</t>
  </si>
  <si>
    <t>Other Arab Countries</t>
  </si>
  <si>
    <t xml:space="preserve"> دول إسلامية (غير العربية)</t>
  </si>
  <si>
    <t>Islamic Countries (Non-Arabic)</t>
  </si>
  <si>
    <t xml:space="preserve"> دول آسيا (غير العربية والإسلامية)</t>
  </si>
  <si>
    <t>Asia Countries (Non-Arabic Non-Islamic)</t>
  </si>
  <si>
    <t xml:space="preserve"> دول أفريقيا (غير العربية والإسلامية)</t>
  </si>
  <si>
    <t>Africa Countries (Non-Arabic Non-Islamic)</t>
  </si>
  <si>
    <t xml:space="preserve"> دول استراليا وجزر الباسفيك</t>
  </si>
  <si>
    <t>Australia &amp; Oceania</t>
  </si>
  <si>
    <t xml:space="preserve"> دول أمريكا الشمالية</t>
  </si>
  <si>
    <t>North America Countries</t>
  </si>
  <si>
    <t xml:space="preserve"> دول أمريكا الجنوبية</t>
  </si>
  <si>
    <t>South America Countries</t>
  </si>
  <si>
    <t xml:space="preserve"> دول الاتحاد الأوروبي</t>
  </si>
  <si>
    <t>European Union Countries</t>
  </si>
  <si>
    <t xml:space="preserve"> التبادل التجاري بين المملكة العربية السعودية وبعض الدول الأخرى</t>
  </si>
  <si>
    <t>Trade between Kingdom of Saudi Arabia and 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</si>
</sst>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 ;[Red]\-0\ "/>
    <numFmt numFmtId="165" formatCode="#,##0_ ;[Red]\-#,##0\ "/>
    <numFmt numFmtId="166" formatCode="0.00;[Red]0.00"/>
    <numFmt numFmtId="167" formatCode="0.0_ ;[Red]\-0.0\ "/>
    <numFmt numFmtId="168" formatCode="0.0%"/>
    <numFmt numFmtId="169" formatCode="0.0;[Red]0.0"/>
  </numFmts>
  <fonts count="24" x14ac:knownFonts="1">
    <font>
      <sz val="10"/>
      <name val="Arial"/>
      <charset val="178"/>
    </font>
    <font>
      <sz val="10"/>
      <name val="Arial"/>
      <charset val="178"/>
    </font>
    <font>
      <b/>
      <sz val="20"/>
      <name val="Arabic Transparent"/>
      <charset val="178"/>
    </font>
    <font>
      <sz val="8"/>
      <name val="Arial"/>
      <charset val="178"/>
    </font>
    <font>
      <b/>
      <sz val="12"/>
      <name val="Neo Sans Arabic"/>
      <family val="2"/>
    </font>
    <font>
      <sz val="12"/>
      <name val="Neo Sans Arabic"/>
      <family val="2"/>
    </font>
    <font>
      <b/>
      <sz val="11"/>
      <name val="Neo Sans Arabic"/>
      <family val="2"/>
    </font>
    <font>
      <b/>
      <sz val="11"/>
      <color indexed="16"/>
      <name val="Neo Sans Arabic"/>
      <family val="2"/>
    </font>
    <font>
      <b/>
      <sz val="11"/>
      <name val="Frutiger LT Arabic 45 Light"/>
    </font>
    <font>
      <b/>
      <sz val="11"/>
      <color indexed="16"/>
      <name val="Frutiger LT Arabic 45 Light"/>
    </font>
    <font>
      <sz val="11"/>
      <name val="Frutiger LT Arabic 45 Light"/>
    </font>
    <font>
      <b/>
      <sz val="12"/>
      <name val="Frutiger LT Arabic 45 Light"/>
    </font>
    <font>
      <sz val="12"/>
      <name val="Frutiger LT Arabic 45 Light"/>
    </font>
    <font>
      <b/>
      <sz val="12"/>
      <color indexed="16"/>
      <name val="Frutiger LT Arabic 45 Light"/>
    </font>
    <font>
      <sz val="12"/>
      <name val="Neo Sans Arabic Medium"/>
      <family val="2"/>
    </font>
    <font>
      <b/>
      <sz val="14"/>
      <name val="Frutiger LT Arabic 45 Light"/>
    </font>
    <font>
      <shadow/>
      <sz val="10"/>
      <color theme="0" tint="-0.34998626667073579"/>
      <name val="Neo Sans Arabic Medium"/>
      <family val="2"/>
    </font>
    <font>
      <shadow/>
      <sz val="16"/>
      <color rgb="FF474D9B"/>
      <name val="Neo Sans Arabic Medium"/>
      <family val="2"/>
    </font>
    <font>
      <shadow/>
      <sz val="16"/>
      <color theme="0" tint="-4.9989318521683403E-2"/>
      <name val="Frutiger LT Arabic 55 Roman"/>
    </font>
    <font>
      <sz val="11"/>
      <color theme="1"/>
      <name val="Frutiger LT Arabic 55 Roman"/>
    </font>
    <font>
      <u/>
      <sz val="10"/>
      <color theme="10"/>
      <name val="Arial"/>
      <family val="2"/>
    </font>
    <font>
      <sz val="10"/>
      <color theme="10"/>
      <name val="Neo Sans Arabic Medium"/>
      <family val="2"/>
    </font>
    <font>
      <b/>
      <sz val="10"/>
      <color theme="1"/>
      <name val="Arial"/>
      <family val="2"/>
      <charset val="178"/>
      <scheme val="minor"/>
    </font>
    <font>
      <sz val="9.5"/>
      <color rgb="FF0000FF"/>
      <name val="Neo Sans Arab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6E9F0"/>
        <bgColor indexed="64"/>
      </patternFill>
    </fill>
  </fills>
  <borders count="13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531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readingOrder="2"/>
    </xf>
    <xf numFmtId="10" fontId="4" fillId="0" borderId="0" xfId="0" applyNumberFormat="1" applyFont="1" applyAlignment="1">
      <alignment vertical="center" readingOrder="2"/>
    </xf>
    <xf numFmtId="0" fontId="4" fillId="0" borderId="0" xfId="0" applyFont="1" applyAlignment="1">
      <alignment readingOrder="2"/>
    </xf>
    <xf numFmtId="10" fontId="4" fillId="0" borderId="0" xfId="0" applyNumberFormat="1" applyFont="1" applyAlignment="1">
      <alignment readingOrder="2"/>
    </xf>
    <xf numFmtId="164" fontId="4" fillId="0" borderId="0" xfId="0" applyNumberFormat="1" applyFont="1" applyAlignment="1">
      <alignment readingOrder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center" vertical="center" readingOrder="1"/>
    </xf>
    <xf numFmtId="0" fontId="11" fillId="0" borderId="0" xfId="0" applyFont="1"/>
    <xf numFmtId="0" fontId="11" fillId="0" borderId="0" xfId="0" applyFont="1" applyAlignment="1"/>
    <xf numFmtId="0" fontId="13" fillId="0" borderId="0" xfId="0" applyFont="1"/>
    <xf numFmtId="0" fontId="13" fillId="0" borderId="76" xfId="0" applyFont="1" applyBorder="1" applyAlignment="1"/>
    <xf numFmtId="0" fontId="11" fillId="0" borderId="0" xfId="0" applyFont="1" applyAlignment="1">
      <alignment horizontal="left" readingOrder="1"/>
    </xf>
    <xf numFmtId="0" fontId="11" fillId="0" borderId="0" xfId="0" applyFont="1" applyBorder="1"/>
    <xf numFmtId="3" fontId="11" fillId="0" borderId="0" xfId="0" applyNumberFormat="1" applyFont="1"/>
    <xf numFmtId="0" fontId="11" fillId="0" borderId="0" xfId="0" applyFont="1" applyBorder="1" applyAlignment="1">
      <alignment horizontal="center" vertical="center" readingOrder="1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/>
    <xf numFmtId="0" fontId="8" fillId="0" borderId="0" xfId="0" applyFont="1" applyAlignment="1">
      <alignment readingOrder="2"/>
    </xf>
    <xf numFmtId="10" fontId="8" fillId="0" borderId="0" xfId="0" applyNumberFormat="1" applyFont="1" applyAlignment="1">
      <alignment readingOrder="2"/>
    </xf>
    <xf numFmtId="164" fontId="8" fillId="0" borderId="0" xfId="0" applyNumberFormat="1" applyFont="1" applyAlignment="1">
      <alignment readingOrder="1"/>
    </xf>
    <xf numFmtId="0" fontId="8" fillId="0" borderId="0" xfId="0" applyFont="1" applyAlignment="1">
      <alignment horizontal="center" vertical="center" readingOrder="2"/>
    </xf>
    <xf numFmtId="0" fontId="9" fillId="0" borderId="0" xfId="0" applyFont="1" applyAlignment="1">
      <alignment readingOrder="2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readingOrder="2"/>
    </xf>
    <xf numFmtId="164" fontId="8" fillId="0" borderId="2" xfId="0" applyNumberFormat="1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10" fontId="8" fillId="0" borderId="5" xfId="0" applyNumberFormat="1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 readingOrder="2"/>
    </xf>
    <xf numFmtId="0" fontId="8" fillId="0" borderId="7" xfId="0" applyFont="1" applyBorder="1" applyAlignment="1">
      <alignment horizontal="center" vertical="center" readingOrder="2"/>
    </xf>
    <xf numFmtId="10" fontId="8" fillId="0" borderId="8" xfId="0" applyNumberFormat="1" applyFont="1" applyBorder="1" applyAlignment="1">
      <alignment horizontal="center" vertical="center" readingOrder="2"/>
    </xf>
    <xf numFmtId="0" fontId="8" fillId="0" borderId="1" xfId="0" applyFont="1" applyBorder="1" applyAlignment="1">
      <alignment horizontal="center" vertical="center" readingOrder="1"/>
    </xf>
    <xf numFmtId="0" fontId="8" fillId="0" borderId="17" xfId="0" applyFont="1" applyBorder="1" applyAlignment="1">
      <alignment horizontal="center" vertical="center" readingOrder="1"/>
    </xf>
    <xf numFmtId="0" fontId="8" fillId="0" borderId="27" xfId="0" applyFont="1" applyBorder="1" applyAlignment="1">
      <alignment horizontal="center" vertical="center" readingOrder="1"/>
    </xf>
    <xf numFmtId="0" fontId="8" fillId="0" borderId="26" xfId="0" applyFont="1" applyBorder="1" applyAlignment="1">
      <alignment horizontal="center" vertical="center" readingOrder="1"/>
    </xf>
    <xf numFmtId="10" fontId="8" fillId="0" borderId="30" xfId="0" applyNumberFormat="1" applyFont="1" applyBorder="1" applyAlignment="1">
      <alignment horizontal="center" vertical="center" readingOrder="1"/>
    </xf>
    <xf numFmtId="164" fontId="8" fillId="0" borderId="16" xfId="0" applyNumberFormat="1" applyFont="1" applyBorder="1" applyAlignment="1">
      <alignment horizontal="center" vertical="center" readingOrder="1"/>
    </xf>
    <xf numFmtId="0" fontId="8" fillId="0" borderId="29" xfId="0" applyFont="1" applyBorder="1" applyAlignment="1">
      <alignment horizontal="center" vertical="center" readingOrder="1"/>
    </xf>
    <xf numFmtId="0" fontId="8" fillId="0" borderId="28" xfId="0" applyFont="1" applyBorder="1" applyAlignment="1">
      <alignment horizontal="center" vertical="center" readingOrder="1"/>
    </xf>
    <xf numFmtId="10" fontId="8" fillId="0" borderId="31" xfId="0" applyNumberFormat="1" applyFont="1" applyBorder="1" applyAlignment="1">
      <alignment horizontal="center" vertical="center" readingOrder="1"/>
    </xf>
    <xf numFmtId="164" fontId="8" fillId="0" borderId="19" xfId="0" applyNumberFormat="1" applyFont="1" applyBorder="1" applyAlignment="1">
      <alignment horizontal="center" vertical="center" readingOrder="1"/>
    </xf>
    <xf numFmtId="0" fontId="8" fillId="0" borderId="32" xfId="0" applyFont="1" applyBorder="1" applyAlignment="1">
      <alignment horizontal="center" vertical="center" readingOrder="1"/>
    </xf>
    <xf numFmtId="164" fontId="8" fillId="0" borderId="17" xfId="0" applyNumberFormat="1" applyFont="1" applyBorder="1" applyAlignment="1">
      <alignment horizontal="center" vertical="center" readingOrder="1"/>
    </xf>
    <xf numFmtId="0" fontId="8" fillId="0" borderId="24" xfId="0" applyFont="1" applyBorder="1" applyAlignment="1">
      <alignment horizontal="center" vertical="center" readingOrder="1"/>
    </xf>
    <xf numFmtId="0" fontId="8" fillId="0" borderId="33" xfId="0" applyFont="1" applyBorder="1" applyAlignment="1">
      <alignment horizontal="center" vertical="center" readingOrder="1"/>
    </xf>
    <xf numFmtId="0" fontId="8" fillId="0" borderId="34" xfId="0" applyFont="1" applyBorder="1" applyAlignment="1">
      <alignment horizontal="center" vertical="center" readingOrder="1"/>
    </xf>
    <xf numFmtId="10" fontId="8" fillId="0" borderId="35" xfId="0" applyNumberFormat="1" applyFont="1" applyBorder="1" applyAlignment="1">
      <alignment horizontal="center" vertical="center" readingOrder="1"/>
    </xf>
    <xf numFmtId="164" fontId="8" fillId="0" borderId="24" xfId="0" applyNumberFormat="1" applyFont="1" applyBorder="1" applyAlignment="1">
      <alignment horizontal="center" vertical="center" readingOrder="1"/>
    </xf>
    <xf numFmtId="0" fontId="8" fillId="0" borderId="36" xfId="0" applyFont="1" applyBorder="1" applyAlignment="1">
      <alignment horizontal="center" vertical="center" readingOrder="1"/>
    </xf>
    <xf numFmtId="0" fontId="8" fillId="0" borderId="9" xfId="0" applyFont="1" applyBorder="1" applyAlignment="1">
      <alignment horizontal="center" vertical="center" readingOrder="1"/>
    </xf>
    <xf numFmtId="0" fontId="8" fillId="0" borderId="37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10" fontId="8" fillId="0" borderId="39" xfId="0" applyNumberFormat="1" applyFont="1" applyBorder="1" applyAlignment="1">
      <alignment horizontal="center" vertical="center" readingOrder="1"/>
    </xf>
    <xf numFmtId="164" fontId="8" fillId="0" borderId="9" xfId="0" applyNumberFormat="1" applyFont="1" applyBorder="1" applyAlignment="1">
      <alignment horizontal="center" vertical="center" readingOrder="1"/>
    </xf>
    <xf numFmtId="0" fontId="8" fillId="0" borderId="77" xfId="0" applyFont="1" applyBorder="1" applyAlignment="1">
      <alignment horizontal="center" vertical="center" readingOrder="1"/>
    </xf>
    <xf numFmtId="10" fontId="8" fillId="0" borderId="77" xfId="0" applyNumberFormat="1" applyFont="1" applyBorder="1" applyAlignment="1">
      <alignment horizontal="center" vertical="center" readingOrder="1"/>
    </xf>
    <xf numFmtId="10" fontId="8" fillId="0" borderId="0" xfId="0" applyNumberFormat="1" applyFont="1" applyBorder="1" applyAlignment="1">
      <alignment horizontal="center" vertical="center" readingOrder="1"/>
    </xf>
    <xf numFmtId="164" fontId="8" fillId="0" borderId="0" xfId="0" applyNumberFormat="1" applyFont="1" applyBorder="1" applyAlignment="1">
      <alignment horizontal="center" vertical="center" readingOrder="1"/>
    </xf>
    <xf numFmtId="10" fontId="8" fillId="0" borderId="10" xfId="0" applyNumberFormat="1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1"/>
    </xf>
    <xf numFmtId="0" fontId="8" fillId="0" borderId="89" xfId="0" quotePrefix="1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 readingOrder="2"/>
    </xf>
    <xf numFmtId="10" fontId="8" fillId="0" borderId="0" xfId="0" applyNumberFormat="1" applyFont="1" applyAlignment="1">
      <alignment vertical="center" readingOrder="2"/>
    </xf>
    <xf numFmtId="164" fontId="8" fillId="0" borderId="0" xfId="0" applyNumberFormat="1" applyFont="1" applyAlignment="1">
      <alignment vertical="center" readingOrder="1"/>
    </xf>
    <xf numFmtId="0" fontId="8" fillId="0" borderId="40" xfId="0" applyFont="1" applyBorder="1" applyAlignment="1">
      <alignment horizontal="center" vertical="center" readingOrder="1"/>
    </xf>
    <xf numFmtId="0" fontId="8" fillId="0" borderId="41" xfId="0" applyFont="1" applyBorder="1" applyAlignment="1">
      <alignment horizontal="center" vertical="center" readingOrder="1"/>
    </xf>
    <xf numFmtId="0" fontId="8" fillId="0" borderId="0" xfId="0" quotePrefix="1" applyFont="1" applyBorder="1" applyAlignment="1">
      <alignment horizontal="right" vertical="center" readingOrder="2"/>
    </xf>
    <xf numFmtId="0" fontId="8" fillId="0" borderId="0" xfId="0" applyFont="1" applyAlignment="1">
      <alignment horizontal="right" readingOrder="2"/>
    </xf>
    <xf numFmtId="10" fontId="8" fillId="0" borderId="42" xfId="0" applyNumberFormat="1" applyFont="1" applyBorder="1" applyAlignment="1">
      <alignment horizontal="center" vertical="center" readingOrder="1"/>
    </xf>
    <xf numFmtId="0" fontId="8" fillId="0" borderId="0" xfId="0" applyFont="1" applyAlignment="1">
      <alignment horizontal="center" readingOrder="2"/>
    </xf>
    <xf numFmtId="10" fontId="8" fillId="0" borderId="0" xfId="0" applyNumberFormat="1" applyFont="1" applyBorder="1" applyAlignment="1">
      <alignment readingOrder="2"/>
    </xf>
    <xf numFmtId="0" fontId="8" fillId="0" borderId="0" xfId="0" applyFont="1" applyBorder="1" applyAlignment="1">
      <alignment readingOrder="2"/>
    </xf>
    <xf numFmtId="164" fontId="8" fillId="0" borderId="11" xfId="0" applyNumberFormat="1" applyFont="1" applyBorder="1" applyAlignment="1">
      <alignment horizontal="center" vertical="center" readingOrder="1"/>
    </xf>
    <xf numFmtId="0" fontId="8" fillId="0" borderId="20" xfId="0" applyNumberFormat="1" applyFont="1" applyBorder="1" applyAlignment="1">
      <alignment horizontal="center" vertical="center" readingOrder="1"/>
    </xf>
    <xf numFmtId="164" fontId="8" fillId="0" borderId="20" xfId="0" applyNumberFormat="1" applyFont="1" applyBorder="1" applyAlignment="1">
      <alignment horizontal="center" vertical="center" readingOrder="1"/>
    </xf>
    <xf numFmtId="0" fontId="10" fillId="0" borderId="0" xfId="0" applyFont="1" applyAlignment="1">
      <alignment readingOrder="2"/>
    </xf>
    <xf numFmtId="10" fontId="10" fillId="0" borderId="0" xfId="0" applyNumberFormat="1" applyFont="1" applyAlignment="1">
      <alignment readingOrder="2"/>
    </xf>
    <xf numFmtId="164" fontId="10" fillId="0" borderId="0" xfId="0" applyNumberFormat="1" applyFont="1" applyAlignment="1">
      <alignment readingOrder="1"/>
    </xf>
    <xf numFmtId="0" fontId="10" fillId="0" borderId="0" xfId="0" applyFont="1" applyFill="1" applyAlignment="1">
      <alignment readingOrder="2"/>
    </xf>
    <xf numFmtId="0" fontId="8" fillId="0" borderId="0" xfId="0" applyFont="1" applyFill="1" applyAlignment="1">
      <alignment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 vertical="center" readingOrder="2"/>
    </xf>
    <xf numFmtId="0" fontId="8" fillId="0" borderId="11" xfId="0" applyNumberFormat="1" applyFont="1" applyBorder="1" applyAlignment="1">
      <alignment horizontal="center" vertical="center" readingOrder="1"/>
    </xf>
    <xf numFmtId="0" fontId="8" fillId="0" borderId="15" xfId="0" applyFont="1" applyBorder="1" applyAlignment="1">
      <alignment vertical="center" readingOrder="2"/>
    </xf>
    <xf numFmtId="0" fontId="8" fillId="0" borderId="15" xfId="0" applyFont="1" applyBorder="1" applyAlignment="1">
      <alignment horizontal="right" vertical="center" readingOrder="2"/>
    </xf>
    <xf numFmtId="10" fontId="8" fillId="0" borderId="15" xfId="0" applyNumberFormat="1" applyFont="1" applyBorder="1" applyAlignment="1">
      <alignment horizontal="right" vertical="center" readingOrder="2"/>
    </xf>
    <xf numFmtId="164" fontId="8" fillId="0" borderId="15" xfId="0" applyNumberFormat="1" applyFont="1" applyBorder="1" applyAlignment="1">
      <alignment horizontal="right" vertical="center" readingOrder="1"/>
    </xf>
    <xf numFmtId="0" fontId="8" fillId="0" borderId="0" xfId="0" applyFont="1" applyBorder="1" applyAlignment="1">
      <alignment horizontal="center" readingOrder="2"/>
    </xf>
    <xf numFmtId="0" fontId="10" fillId="0" borderId="0" xfId="0" applyFont="1" applyFill="1" applyAlignment="1">
      <alignment vertical="center" readingOrder="2"/>
    </xf>
    <xf numFmtId="0" fontId="10" fillId="0" borderId="0" xfId="0" applyFont="1" applyAlignment="1">
      <alignment vertical="center" readingOrder="2"/>
    </xf>
    <xf numFmtId="10" fontId="10" fillId="0" borderId="0" xfId="0" applyNumberFormat="1" applyFont="1" applyAlignment="1">
      <alignment vertical="center" readingOrder="2"/>
    </xf>
    <xf numFmtId="164" fontId="10" fillId="0" borderId="0" xfId="0" applyNumberFormat="1" applyFont="1" applyAlignment="1">
      <alignment vertical="center" readingOrder="1"/>
    </xf>
    <xf numFmtId="0" fontId="10" fillId="0" borderId="75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right" vertical="center" readingOrder="2"/>
    </xf>
    <xf numFmtId="164" fontId="8" fillId="0" borderId="25" xfId="0" applyNumberFormat="1" applyFont="1" applyBorder="1" applyAlignment="1">
      <alignment horizontal="center" vertical="center" readingOrder="1"/>
    </xf>
    <xf numFmtId="0" fontId="14" fillId="0" borderId="17" xfId="0" applyFont="1" applyBorder="1" applyAlignment="1">
      <alignment horizontal="center" vertical="center" readingOrder="1"/>
    </xf>
    <xf numFmtId="3" fontId="14" fillId="0" borderId="17" xfId="0" applyNumberFormat="1" applyFont="1" applyBorder="1" applyAlignment="1">
      <alignment horizontal="center" vertical="center" readingOrder="1"/>
    </xf>
    <xf numFmtId="0" fontId="14" fillId="0" borderId="19" xfId="0" applyFont="1" applyBorder="1" applyAlignment="1">
      <alignment horizontal="center" vertical="center" readingOrder="1"/>
    </xf>
    <xf numFmtId="0" fontId="14" fillId="0" borderId="24" xfId="0" applyFont="1" applyBorder="1" applyAlignment="1">
      <alignment horizontal="center" vertical="center" readingOrder="1"/>
    </xf>
    <xf numFmtId="3" fontId="14" fillId="0" borderId="24" xfId="0" applyNumberFormat="1" applyFont="1" applyBorder="1" applyAlignment="1">
      <alignment horizontal="center" vertical="center" readingOrder="1"/>
    </xf>
    <xf numFmtId="3" fontId="14" fillId="0" borderId="19" xfId="0" applyNumberFormat="1" applyFont="1" applyBorder="1" applyAlignment="1">
      <alignment horizontal="center" vertical="center" readingOrder="1"/>
    </xf>
    <xf numFmtId="165" fontId="14" fillId="0" borderId="19" xfId="0" applyNumberFormat="1" applyFont="1" applyBorder="1" applyAlignment="1">
      <alignment horizontal="center" vertical="center" readingOrder="1"/>
    </xf>
    <xf numFmtId="0" fontId="14" fillId="0" borderId="9" xfId="0" applyFont="1" applyBorder="1" applyAlignment="1">
      <alignment horizontal="center" vertical="center" readingOrder="1"/>
    </xf>
    <xf numFmtId="3" fontId="14" fillId="0" borderId="9" xfId="0" applyNumberFormat="1" applyFont="1" applyBorder="1" applyAlignment="1">
      <alignment horizontal="center" vertical="center" readingOrder="1"/>
    </xf>
    <xf numFmtId="165" fontId="14" fillId="0" borderId="9" xfId="0" applyNumberFormat="1" applyFont="1" applyBorder="1" applyAlignment="1">
      <alignment horizontal="center" vertical="center" readingOrder="1"/>
    </xf>
    <xf numFmtId="164" fontId="10" fillId="0" borderId="0" xfId="0" applyNumberFormat="1" applyFont="1" applyAlignment="1">
      <alignment horizontal="center" readingOrder="1"/>
    </xf>
    <xf numFmtId="0" fontId="8" fillId="0" borderId="0" xfId="0" quotePrefix="1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8" fillId="0" borderId="23" xfId="0" applyFont="1" applyBorder="1" applyAlignment="1">
      <alignment horizontal="center" vertical="center" readingOrder="1"/>
    </xf>
    <xf numFmtId="0" fontId="8" fillId="0" borderId="43" xfId="0" applyFont="1" applyBorder="1" applyAlignment="1">
      <alignment horizontal="center" vertical="center" readingOrder="1"/>
    </xf>
    <xf numFmtId="0" fontId="8" fillId="0" borderId="28" xfId="0" quotePrefix="1" applyFont="1" applyBorder="1" applyAlignment="1">
      <alignment horizontal="center" vertical="center" readingOrder="1"/>
    </xf>
    <xf numFmtId="0" fontId="8" fillId="0" borderId="44" xfId="0" applyFont="1" applyBorder="1" applyAlignment="1">
      <alignment horizontal="center" vertical="center" readingOrder="1"/>
    </xf>
    <xf numFmtId="0" fontId="8" fillId="0" borderId="15" xfId="0" applyFont="1" applyBorder="1" applyAlignment="1">
      <alignment readingOrder="2"/>
    </xf>
    <xf numFmtId="0" fontId="8" fillId="0" borderId="15" xfId="0" applyFont="1" applyBorder="1" applyAlignment="1">
      <alignment horizontal="right" readingOrder="2"/>
    </xf>
    <xf numFmtId="10" fontId="8" fillId="0" borderId="15" xfId="0" applyNumberFormat="1" applyFont="1" applyBorder="1" applyAlignment="1">
      <alignment horizontal="right" readingOrder="2"/>
    </xf>
    <xf numFmtId="164" fontId="8" fillId="0" borderId="15" xfId="0" applyNumberFormat="1" applyFont="1" applyBorder="1" applyAlignment="1">
      <alignment horizontal="right" readingOrder="1"/>
    </xf>
    <xf numFmtId="164" fontId="8" fillId="0" borderId="21" xfId="0" applyNumberFormat="1" applyFont="1" applyBorder="1" applyAlignment="1">
      <alignment horizontal="center" vertical="center" readingOrder="1"/>
    </xf>
    <xf numFmtId="167" fontId="8" fillId="0" borderId="11" xfId="0" applyNumberFormat="1" applyFont="1" applyBorder="1" applyAlignment="1">
      <alignment horizontal="center" vertical="center" readingOrder="1"/>
    </xf>
    <xf numFmtId="167" fontId="8" fillId="0" borderId="20" xfId="0" applyNumberFormat="1" applyFont="1" applyBorder="1" applyAlignment="1">
      <alignment horizontal="center" vertical="center" readingOrder="1"/>
    </xf>
    <xf numFmtId="0" fontId="8" fillId="0" borderId="0" xfId="0" quotePrefix="1" applyFont="1" applyBorder="1" applyAlignment="1">
      <alignment horizontal="center" readingOrder="2"/>
    </xf>
    <xf numFmtId="10" fontId="8" fillId="0" borderId="0" xfId="0" applyNumberFormat="1" applyFont="1" applyBorder="1" applyAlignment="1">
      <alignment horizontal="center" readingOrder="2"/>
    </xf>
    <xf numFmtId="0" fontId="8" fillId="0" borderId="0" xfId="0" applyFont="1" applyBorder="1" applyAlignment="1">
      <alignment horizontal="right" readingOrder="2"/>
    </xf>
    <xf numFmtId="164" fontId="8" fillId="0" borderId="0" xfId="0" applyNumberFormat="1" applyFont="1" applyBorder="1" applyAlignment="1">
      <alignment horizontal="center" readingOrder="1"/>
    </xf>
    <xf numFmtId="0" fontId="10" fillId="0" borderId="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center" readingOrder="2"/>
    </xf>
    <xf numFmtId="10" fontId="8" fillId="0" borderId="0" xfId="0" applyNumberFormat="1" applyFont="1" applyBorder="1" applyAlignment="1">
      <alignment horizontal="center" vertical="center" readingOrder="2"/>
    </xf>
    <xf numFmtId="0" fontId="8" fillId="0" borderId="25" xfId="0" applyNumberFormat="1" applyFont="1" applyBorder="1" applyAlignment="1">
      <alignment horizontal="center" vertical="center" readingOrder="1"/>
    </xf>
    <xf numFmtId="0" fontId="8" fillId="0" borderId="17" xfId="0" applyFont="1" applyFill="1" applyBorder="1" applyAlignment="1">
      <alignment horizontal="center" vertical="center" readingOrder="1"/>
    </xf>
    <xf numFmtId="0" fontId="8" fillId="0" borderId="19" xfId="0" applyFont="1" applyFill="1" applyBorder="1" applyAlignment="1">
      <alignment horizontal="center" vertical="center" readingOrder="1"/>
    </xf>
    <xf numFmtId="0" fontId="8" fillId="0" borderId="32" xfId="0" applyFont="1" applyFill="1" applyBorder="1" applyAlignment="1">
      <alignment horizontal="center" vertical="center" readingOrder="1"/>
    </xf>
    <xf numFmtId="0" fontId="8" fillId="0" borderId="26" xfId="0" applyFont="1" applyFill="1" applyBorder="1" applyAlignment="1">
      <alignment horizontal="center" vertical="center" readingOrder="1"/>
    </xf>
    <xf numFmtId="0" fontId="8" fillId="0" borderId="24" xfId="0" applyFont="1" applyFill="1" applyBorder="1" applyAlignment="1">
      <alignment horizontal="center" vertical="center" readingOrder="1"/>
    </xf>
    <xf numFmtId="0" fontId="8" fillId="0" borderId="36" xfId="0" applyFont="1" applyFill="1" applyBorder="1" applyAlignment="1">
      <alignment horizontal="center" vertical="center" readingOrder="1"/>
    </xf>
    <xf numFmtId="0" fontId="8" fillId="0" borderId="28" xfId="0" applyFont="1" applyFill="1" applyBorder="1" applyAlignment="1">
      <alignment horizontal="center" vertical="center" readingOrder="1"/>
    </xf>
    <xf numFmtId="0" fontId="10" fillId="0" borderId="15" xfId="0" applyFont="1" applyBorder="1" applyAlignment="1">
      <alignment readingOrder="2"/>
    </xf>
    <xf numFmtId="0" fontId="10" fillId="0" borderId="15" xfId="0" applyFont="1" applyBorder="1" applyAlignment="1">
      <alignment horizontal="right" readingOrder="2"/>
    </xf>
    <xf numFmtId="10" fontId="10" fillId="0" borderId="15" xfId="0" applyNumberFormat="1" applyFont="1" applyBorder="1" applyAlignment="1">
      <alignment horizontal="right" readingOrder="2"/>
    </xf>
    <xf numFmtId="164" fontId="10" fillId="0" borderId="15" xfId="0" applyNumberFormat="1" applyFont="1" applyBorder="1" applyAlignment="1">
      <alignment horizontal="right" readingOrder="1"/>
    </xf>
    <xf numFmtId="0" fontId="9" fillId="0" borderId="0" xfId="0" applyFont="1" applyAlignment="1">
      <alignment vertical="center" readingOrder="2"/>
    </xf>
    <xf numFmtId="0" fontId="8" fillId="0" borderId="45" xfId="0" applyFont="1" applyBorder="1" applyAlignment="1">
      <alignment horizontal="center" vertical="center" readingOrder="1"/>
    </xf>
    <xf numFmtId="0" fontId="8" fillId="0" borderId="46" xfId="0" applyNumberFormat="1" applyFont="1" applyBorder="1" applyAlignment="1">
      <alignment horizontal="center" vertical="center" readingOrder="1"/>
    </xf>
    <xf numFmtId="0" fontId="8" fillId="0" borderId="46" xfId="0" applyFont="1" applyBorder="1" applyAlignment="1">
      <alignment horizontal="center" vertical="center" readingOrder="1"/>
    </xf>
    <xf numFmtId="0" fontId="8" fillId="0" borderId="47" xfId="0" applyFont="1" applyBorder="1" applyAlignment="1">
      <alignment horizontal="center" vertical="center" readingOrder="1"/>
    </xf>
    <xf numFmtId="0" fontId="8" fillId="0" borderId="15" xfId="0" applyNumberFormat="1" applyFont="1" applyBorder="1" applyAlignment="1">
      <alignment horizontal="right" vertical="center" readingOrder="2"/>
    </xf>
    <xf numFmtId="0" fontId="8" fillId="0" borderId="69" xfId="0" applyFont="1" applyBorder="1" applyAlignment="1">
      <alignment horizontal="center" vertical="center" readingOrder="1"/>
    </xf>
    <xf numFmtId="10" fontId="8" fillId="0" borderId="46" xfId="0" applyNumberFormat="1" applyFont="1" applyBorder="1" applyAlignment="1">
      <alignment horizontal="center" vertical="center" readingOrder="1"/>
    </xf>
    <xf numFmtId="0" fontId="10" fillId="0" borderId="0" xfId="0" applyFont="1" applyBorder="1" applyAlignment="1">
      <alignment readingOrder="2"/>
    </xf>
    <xf numFmtId="10" fontId="10" fillId="0" borderId="0" xfId="0" applyNumberFormat="1" applyFont="1" applyBorder="1" applyAlignment="1">
      <alignment readingOrder="2"/>
    </xf>
    <xf numFmtId="164" fontId="10" fillId="0" borderId="0" xfId="0" applyNumberFormat="1" applyFont="1" applyBorder="1" applyAlignment="1">
      <alignment readingOrder="1"/>
    </xf>
    <xf numFmtId="0" fontId="8" fillId="0" borderId="12" xfId="0" applyFont="1" applyBorder="1" applyAlignment="1">
      <alignment horizontal="center" vertical="center" readingOrder="2"/>
    </xf>
    <xf numFmtId="10" fontId="8" fillId="0" borderId="13" xfId="0" applyNumberFormat="1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1"/>
    </xf>
    <xf numFmtId="164" fontId="8" fillId="0" borderId="11" xfId="0" applyNumberFormat="1" applyFont="1" applyBorder="1" applyAlignment="1">
      <alignment horizontal="center" readingOrder="1"/>
    </xf>
    <xf numFmtId="164" fontId="8" fillId="0" borderId="90" xfId="0" applyNumberFormat="1" applyFont="1" applyBorder="1" applyAlignment="1">
      <alignment horizontal="center" readingOrder="1"/>
    </xf>
    <xf numFmtId="10" fontId="8" fillId="0" borderId="0" xfId="0" applyNumberFormat="1" applyFont="1" applyAlignment="1">
      <alignment horizontal="center" readingOrder="2"/>
    </xf>
    <xf numFmtId="164" fontId="8" fillId="0" borderId="0" xfId="0" applyNumberFormat="1" applyFont="1" applyAlignment="1">
      <alignment horizontal="center" readingOrder="1"/>
    </xf>
    <xf numFmtId="0" fontId="8" fillId="0" borderId="3" xfId="0" applyFont="1" applyBorder="1" applyAlignment="1">
      <alignment horizontal="center" vertical="top" readingOrder="2"/>
    </xf>
    <xf numFmtId="0" fontId="8" fillId="0" borderId="4" xfId="0" applyFont="1" applyBorder="1" applyAlignment="1">
      <alignment horizontal="center" vertical="top" readingOrder="2"/>
    </xf>
    <xf numFmtId="10" fontId="8" fillId="0" borderId="5" xfId="0" applyNumberFormat="1" applyFont="1" applyBorder="1" applyAlignment="1">
      <alignment horizontal="center" vertical="top" readingOrder="2"/>
    </xf>
    <xf numFmtId="0" fontId="8" fillId="0" borderId="11" xfId="0" applyNumberFormat="1" applyFont="1" applyBorder="1" applyAlignment="1">
      <alignment horizontal="center" readingOrder="1"/>
    </xf>
    <xf numFmtId="0" fontId="8" fillId="0" borderId="20" xfId="0" applyNumberFormat="1" applyFont="1" applyBorder="1" applyAlignment="1">
      <alignment horizontal="center" readingOrder="1"/>
    </xf>
    <xf numFmtId="0" fontId="10" fillId="0" borderId="0" xfId="0" applyFont="1"/>
    <xf numFmtId="164" fontId="8" fillId="0" borderId="18" xfId="0" applyNumberFormat="1" applyFont="1" applyBorder="1" applyAlignment="1">
      <alignment horizontal="center" vertical="center" readingOrder="1"/>
    </xf>
    <xf numFmtId="164" fontId="8" fillId="0" borderId="22" xfId="0" applyNumberFormat="1" applyFont="1" applyBorder="1" applyAlignment="1">
      <alignment horizontal="center" vertical="center" readingOrder="1"/>
    </xf>
    <xf numFmtId="164" fontId="8" fillId="0" borderId="14" xfId="0" applyNumberFormat="1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8" fillId="0" borderId="50" xfId="0" applyFont="1" applyFill="1" applyBorder="1" applyAlignment="1">
      <alignment horizontal="center" vertical="center" readingOrder="1"/>
    </xf>
    <xf numFmtId="0" fontId="8" fillId="0" borderId="41" xfId="0" applyNumberFormat="1" applyFont="1" applyBorder="1" applyAlignment="1">
      <alignment horizontal="center" vertical="center" readingOrder="1"/>
    </xf>
    <xf numFmtId="0" fontId="8" fillId="0" borderId="50" xfId="0" applyFont="1" applyBorder="1" applyAlignment="1">
      <alignment horizontal="center" vertical="center" readingOrder="1"/>
    </xf>
    <xf numFmtId="0" fontId="8" fillId="0" borderId="91" xfId="0" applyNumberFormat="1" applyFont="1" applyBorder="1" applyAlignment="1">
      <alignment horizontal="center" vertical="center" readingOrder="1"/>
    </xf>
    <xf numFmtId="0" fontId="8" fillId="0" borderId="0" xfId="0" applyNumberFormat="1" applyFont="1" applyBorder="1" applyAlignment="1">
      <alignment vertical="center" readingOrder="2"/>
    </xf>
    <xf numFmtId="0" fontId="10" fillId="0" borderId="21" xfId="0" applyFont="1" applyBorder="1" applyAlignment="1">
      <alignment vertical="center" readingOrder="2"/>
    </xf>
    <xf numFmtId="0" fontId="10" fillId="0" borderId="0" xfId="0" applyFont="1" applyBorder="1" applyAlignment="1">
      <alignment vertical="center" readingOrder="2"/>
    </xf>
    <xf numFmtId="0" fontId="10" fillId="0" borderId="23" xfId="0" applyFont="1" applyBorder="1" applyAlignment="1">
      <alignment vertical="center" readingOrder="2"/>
    </xf>
    <xf numFmtId="0" fontId="8" fillId="0" borderId="90" xfId="0" applyNumberFormat="1" applyFont="1" applyBorder="1" applyAlignment="1">
      <alignment horizontal="center" vertical="center" readingOrder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" fontId="8" fillId="0" borderId="78" xfId="0" quotePrefix="1" applyNumberFormat="1" applyFont="1" applyBorder="1" applyAlignment="1">
      <alignment horizontal="center" vertical="center" readingOrder="1"/>
    </xf>
    <xf numFmtId="1" fontId="8" fillId="0" borderId="79" xfId="0" quotePrefix="1" applyNumberFormat="1" applyFont="1" applyBorder="1" applyAlignment="1">
      <alignment horizontal="center" vertical="center" readingOrder="1"/>
    </xf>
    <xf numFmtId="1" fontId="8" fillId="0" borderId="80" xfId="0" quotePrefix="1" applyNumberFormat="1" applyFont="1" applyBorder="1" applyAlignment="1">
      <alignment horizontal="center" vertical="center" readingOrder="1"/>
    </xf>
    <xf numFmtId="1" fontId="8" fillId="0" borderId="81" xfId="0" quotePrefix="1" applyNumberFormat="1" applyFont="1" applyBorder="1" applyAlignment="1">
      <alignment horizontal="center" vertical="center" readingOrder="1"/>
    </xf>
    <xf numFmtId="1" fontId="8" fillId="0" borderId="24" xfId="0" applyNumberFormat="1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right" vertical="center"/>
    </xf>
    <xf numFmtId="1" fontId="8" fillId="0" borderId="73" xfId="0" applyNumberFormat="1" applyFont="1" applyBorder="1" applyAlignment="1">
      <alignment horizontal="left" vertical="center"/>
    </xf>
    <xf numFmtId="164" fontId="8" fillId="0" borderId="40" xfId="0" applyNumberFormat="1" applyFont="1" applyBorder="1" applyAlignment="1">
      <alignment horizontal="center" vertical="center" readingOrder="1"/>
    </xf>
    <xf numFmtId="164" fontId="8" fillId="0" borderId="72" xfId="0" applyNumberFormat="1" applyFont="1" applyBorder="1" applyAlignment="1">
      <alignment horizontal="center" vertical="center" readingOrder="1"/>
    </xf>
    <xf numFmtId="164" fontId="8" fillId="0" borderId="42" xfId="0" applyNumberFormat="1" applyFont="1" applyBorder="1" applyAlignment="1">
      <alignment horizontal="center" vertical="center" readingOrder="1"/>
    </xf>
    <xf numFmtId="1" fontId="8" fillId="0" borderId="17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left" vertical="center"/>
    </xf>
    <xf numFmtId="164" fontId="8" fillId="0" borderId="26" xfId="0" applyNumberFormat="1" applyFont="1" applyBorder="1" applyAlignment="1">
      <alignment horizontal="center" vertical="center" readingOrder="1"/>
    </xf>
    <xf numFmtId="164" fontId="8" fillId="0" borderId="66" xfId="0" applyNumberFormat="1" applyFont="1" applyBorder="1" applyAlignment="1">
      <alignment horizontal="center" vertical="center" readingOrder="1"/>
    </xf>
    <xf numFmtId="164" fontId="8" fillId="0" borderId="30" xfId="0" applyNumberFormat="1" applyFont="1" applyBorder="1" applyAlignment="1">
      <alignment horizontal="center" vertical="center" readingOrder="1"/>
    </xf>
    <xf numFmtId="1" fontId="8" fillId="0" borderId="19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 readingOrder="1"/>
    </xf>
    <xf numFmtId="164" fontId="8" fillId="0" borderId="67" xfId="0" applyNumberFormat="1" applyFont="1" applyBorder="1" applyAlignment="1">
      <alignment horizontal="center" vertical="center" readingOrder="1"/>
    </xf>
    <xf numFmtId="164" fontId="8" fillId="0" borderId="31" xfId="0" applyNumberFormat="1" applyFont="1" applyBorder="1" applyAlignment="1">
      <alignment horizontal="center" vertical="center" readingOrder="1"/>
    </xf>
    <xf numFmtId="164" fontId="8" fillId="0" borderId="27" xfId="0" applyNumberFormat="1" applyFont="1" applyBorder="1" applyAlignment="1">
      <alignment horizontal="center" vertical="center" readingOrder="1"/>
    </xf>
    <xf numFmtId="164" fontId="8" fillId="0" borderId="48" xfId="0" applyNumberFormat="1" applyFont="1" applyBorder="1" applyAlignment="1">
      <alignment horizontal="center" vertical="center" readingOrder="1"/>
    </xf>
    <xf numFmtId="0" fontId="10" fillId="0" borderId="0" xfId="0" applyFont="1" applyBorder="1"/>
    <xf numFmtId="1" fontId="8" fillId="0" borderId="0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right" vertical="center"/>
    </xf>
    <xf numFmtId="1" fontId="8" fillId="0" borderId="22" xfId="0" applyNumberFormat="1" applyFont="1" applyBorder="1" applyAlignment="1">
      <alignment horizontal="left" vertical="center"/>
    </xf>
    <xf numFmtId="164" fontId="8" fillId="0" borderId="29" xfId="0" applyNumberFormat="1" applyFont="1" applyBorder="1" applyAlignment="1">
      <alignment horizontal="center" vertical="center" readingOrder="1"/>
    </xf>
    <xf numFmtId="1" fontId="8" fillId="0" borderId="9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left" vertical="center"/>
    </xf>
    <xf numFmtId="164" fontId="8" fillId="0" borderId="38" xfId="0" applyNumberFormat="1" applyFont="1" applyBorder="1" applyAlignment="1">
      <alignment horizontal="center" vertical="center" readingOrder="1"/>
    </xf>
    <xf numFmtId="164" fontId="8" fillId="0" borderId="68" xfId="0" applyNumberFormat="1" applyFont="1" applyBorder="1" applyAlignment="1">
      <alignment horizontal="center" vertical="center" readingOrder="1"/>
    </xf>
    <xf numFmtId="164" fontId="8" fillId="0" borderId="39" xfId="0" applyNumberFormat="1" applyFont="1" applyBorder="1" applyAlignment="1">
      <alignment horizontal="center" vertical="center" readingOrder="1"/>
    </xf>
    <xf numFmtId="1" fontId="10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8" fillId="0" borderId="82" xfId="0" quotePrefix="1" applyNumberFormat="1" applyFont="1" applyBorder="1" applyAlignment="1">
      <alignment horizontal="center" vertical="center" readingOrder="1"/>
    </xf>
    <xf numFmtId="1" fontId="8" fillId="0" borderId="83" xfId="0" quotePrefix="1" applyNumberFormat="1" applyFont="1" applyBorder="1" applyAlignment="1">
      <alignment horizontal="center" vertical="center" readingOrder="1"/>
    </xf>
    <xf numFmtId="1" fontId="8" fillId="0" borderId="84" xfId="0" quotePrefix="1" applyNumberFormat="1" applyFont="1" applyBorder="1" applyAlignment="1">
      <alignment horizontal="center" vertical="center" readingOrder="1"/>
    </xf>
    <xf numFmtId="1" fontId="8" fillId="0" borderId="85" xfId="0" quotePrefix="1" applyNumberFormat="1" applyFont="1" applyBorder="1" applyAlignment="1">
      <alignment horizontal="center" vertical="center" readingOrder="1"/>
    </xf>
    <xf numFmtId="1" fontId="8" fillId="0" borderId="86" xfId="0" quotePrefix="1" applyNumberFormat="1" applyFont="1" applyBorder="1" applyAlignment="1">
      <alignment horizontal="center" vertical="center" readingOrder="1"/>
    </xf>
    <xf numFmtId="1" fontId="8" fillId="0" borderId="50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right" vertical="center"/>
    </xf>
    <xf numFmtId="1" fontId="8" fillId="0" borderId="51" xfId="0" applyNumberFormat="1" applyFont="1" applyBorder="1" applyAlignment="1">
      <alignment horizontal="left" vertical="center"/>
    </xf>
    <xf numFmtId="164" fontId="8" fillId="0" borderId="71" xfId="0" applyNumberFormat="1" applyFont="1" applyBorder="1" applyAlignment="1">
      <alignment horizontal="center" vertical="center" readingOrder="1"/>
    </xf>
    <xf numFmtId="164" fontId="8" fillId="0" borderId="65" xfId="0" applyNumberFormat="1" applyFont="1" applyBorder="1" applyAlignment="1">
      <alignment horizontal="center" vertical="center" readingOrder="1"/>
    </xf>
    <xf numFmtId="164" fontId="8" fillId="0" borderId="53" xfId="0" applyNumberFormat="1" applyFont="1" applyBorder="1" applyAlignment="1">
      <alignment horizontal="center" vertical="center" readingOrder="1"/>
    </xf>
    <xf numFmtId="164" fontId="8" fillId="0" borderId="54" xfId="0" applyNumberFormat="1" applyFont="1" applyBorder="1" applyAlignment="1">
      <alignment horizontal="center" vertical="center" readingOrder="1"/>
    </xf>
    <xf numFmtId="164" fontId="8" fillId="0" borderId="52" xfId="0" applyNumberFormat="1" applyFont="1" applyBorder="1" applyAlignment="1">
      <alignment horizontal="center" vertical="center" readingOrder="1"/>
    </xf>
    <xf numFmtId="164" fontId="8" fillId="0" borderId="73" xfId="0" applyNumberFormat="1" applyFont="1" applyBorder="1" applyAlignment="1">
      <alignment horizontal="center" vertical="center" readingOrder="1"/>
    </xf>
    <xf numFmtId="1" fontId="8" fillId="0" borderId="48" xfId="0" applyNumberFormat="1" applyFont="1" applyBorder="1" applyAlignment="1">
      <alignment horizontal="right" vertical="center"/>
    </xf>
    <xf numFmtId="1" fontId="8" fillId="0" borderId="48" xfId="0" applyNumberFormat="1" applyFont="1" applyBorder="1" applyAlignment="1">
      <alignment horizontal="left" vertical="center"/>
    </xf>
    <xf numFmtId="164" fontId="8" fillId="0" borderId="32" xfId="0" applyNumberFormat="1" applyFont="1" applyBorder="1" applyAlignment="1">
      <alignment horizontal="center" vertical="center" readingOrder="1"/>
    </xf>
    <xf numFmtId="1" fontId="8" fillId="0" borderId="48" xfId="0" applyNumberFormat="1" applyFont="1" applyBorder="1" applyAlignment="1">
      <alignment horizontal="right" vertical="center" wrapText="1"/>
    </xf>
    <xf numFmtId="0" fontId="10" fillId="0" borderId="0" xfId="0" applyFont="1" applyFill="1" applyBorder="1"/>
    <xf numFmtId="164" fontId="8" fillId="0" borderId="0" xfId="0" applyNumberFormat="1" applyFont="1" applyFill="1" applyBorder="1" applyAlignment="1">
      <alignment horizontal="center" vertical="center"/>
    </xf>
    <xf numFmtId="1" fontId="8" fillId="0" borderId="23" xfId="0" applyNumberFormat="1" applyFont="1" applyBorder="1" applyAlignment="1">
      <alignment horizontal="right" vertical="center"/>
    </xf>
    <xf numFmtId="1" fontId="8" fillId="0" borderId="23" xfId="0" applyNumberFormat="1" applyFont="1" applyBorder="1" applyAlignment="1">
      <alignment horizontal="left" vertical="center"/>
    </xf>
    <xf numFmtId="164" fontId="8" fillId="0" borderId="36" xfId="0" applyNumberFormat="1" applyFont="1" applyBorder="1" applyAlignment="1">
      <alignment horizontal="center" vertical="center" readingOrder="1"/>
    </xf>
    <xf numFmtId="1" fontId="8" fillId="0" borderId="4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4" fontId="8" fillId="0" borderId="58" xfId="0" applyNumberFormat="1" applyFont="1" applyBorder="1" applyAlignment="1">
      <alignment horizontal="center" vertical="center" readingOrder="1"/>
    </xf>
    <xf numFmtId="164" fontId="8" fillId="0" borderId="74" xfId="0" applyNumberFormat="1" applyFont="1" applyBorder="1" applyAlignment="1">
      <alignment horizontal="center" vertical="center" readingOrder="1"/>
    </xf>
    <xf numFmtId="164" fontId="8" fillId="0" borderId="59" xfId="0" applyNumberFormat="1" applyFont="1" applyBorder="1" applyAlignment="1">
      <alignment horizontal="center" vertical="center" readingOrder="1"/>
    </xf>
    <xf numFmtId="164" fontId="8" fillId="0" borderId="60" xfId="0" applyNumberFormat="1" applyFont="1" applyBorder="1" applyAlignment="1">
      <alignment horizontal="center" vertical="center" readingOrder="1"/>
    </xf>
    <xf numFmtId="166" fontId="10" fillId="0" borderId="0" xfId="0" applyNumberFormat="1" applyFont="1"/>
    <xf numFmtId="1" fontId="8" fillId="0" borderId="87" xfId="0" quotePrefix="1" applyNumberFormat="1" applyFont="1" applyBorder="1" applyAlignment="1">
      <alignment horizontal="center" vertical="center" readingOrder="1"/>
    </xf>
    <xf numFmtId="1" fontId="8" fillId="0" borderId="88" xfId="0" quotePrefix="1" applyNumberFormat="1" applyFont="1" applyBorder="1" applyAlignment="1">
      <alignment horizontal="center" vertical="center" readingOrder="1"/>
    </xf>
    <xf numFmtId="1" fontId="8" fillId="0" borderId="50" xfId="0" applyNumberFormat="1" applyFont="1" applyBorder="1" applyAlignment="1">
      <alignment horizontal="center" vertical="center" readingOrder="1"/>
    </xf>
    <xf numFmtId="1" fontId="8" fillId="0" borderId="51" xfId="0" applyNumberFormat="1" applyFont="1" applyBorder="1" applyAlignment="1">
      <alignment vertical="center"/>
    </xf>
    <xf numFmtId="2" fontId="8" fillId="0" borderId="57" xfId="0" applyNumberFormat="1" applyFont="1" applyBorder="1" applyAlignment="1">
      <alignment horizontal="center" vertical="center" readingOrder="1"/>
    </xf>
    <xf numFmtId="2" fontId="8" fillId="0" borderId="61" xfId="0" applyNumberFormat="1" applyFont="1" applyBorder="1" applyAlignment="1">
      <alignment horizontal="center" vertical="center" readingOrder="1"/>
    </xf>
    <xf numFmtId="2" fontId="8" fillId="0" borderId="65" xfId="0" applyNumberFormat="1" applyFont="1" applyBorder="1" applyAlignment="1">
      <alignment horizontal="center" vertical="center" readingOrder="1"/>
    </xf>
    <xf numFmtId="164" fontId="8" fillId="0" borderId="50" xfId="0" applyNumberFormat="1" applyFont="1" applyBorder="1" applyAlignment="1">
      <alignment horizontal="center" vertical="center" readingOrder="1"/>
    </xf>
    <xf numFmtId="1" fontId="8" fillId="0" borderId="17" xfId="0" applyNumberFormat="1" applyFont="1" applyBorder="1" applyAlignment="1">
      <alignment horizontal="center" vertical="center" readingOrder="1"/>
    </xf>
    <xf numFmtId="1" fontId="8" fillId="0" borderId="48" xfId="0" applyNumberFormat="1" applyFont="1" applyBorder="1" applyAlignment="1">
      <alignment vertical="center"/>
    </xf>
    <xf numFmtId="2" fontId="8" fillId="0" borderId="44" xfId="0" applyNumberFormat="1" applyFont="1" applyBorder="1" applyAlignment="1">
      <alignment horizontal="center" vertical="center" readingOrder="1"/>
    </xf>
    <xf numFmtId="2" fontId="8" fillId="0" borderId="62" xfId="0" applyNumberFormat="1" applyFont="1" applyBorder="1" applyAlignment="1">
      <alignment horizontal="center" vertical="center" readingOrder="1"/>
    </xf>
    <xf numFmtId="2" fontId="8" fillId="0" borderId="66" xfId="0" applyNumberFormat="1" applyFont="1" applyBorder="1" applyAlignment="1">
      <alignment horizontal="center" vertical="center" readingOrder="1"/>
    </xf>
    <xf numFmtId="2" fontId="8" fillId="0" borderId="0" xfId="0" applyNumberFormat="1" applyFont="1" applyBorder="1" applyAlignment="1">
      <alignment horizontal="center" vertical="center" readingOrder="1"/>
    </xf>
    <xf numFmtId="1" fontId="8" fillId="0" borderId="19" xfId="0" applyNumberFormat="1" applyFont="1" applyBorder="1" applyAlignment="1">
      <alignment horizontal="center" vertical="center" readingOrder="1"/>
    </xf>
    <xf numFmtId="1" fontId="8" fillId="0" borderId="23" xfId="0" applyNumberFormat="1" applyFont="1" applyBorder="1" applyAlignment="1">
      <alignment vertical="center"/>
    </xf>
    <xf numFmtId="2" fontId="8" fillId="0" borderId="43" xfId="0" applyNumberFormat="1" applyFont="1" applyBorder="1" applyAlignment="1">
      <alignment horizontal="center" vertical="center" readingOrder="1"/>
    </xf>
    <xf numFmtId="2" fontId="8" fillId="0" borderId="63" xfId="0" applyNumberFormat="1" applyFont="1" applyBorder="1" applyAlignment="1">
      <alignment horizontal="center" vertical="center" readingOrder="1"/>
    </xf>
    <xf numFmtId="2" fontId="8" fillId="0" borderId="67" xfId="0" applyNumberFormat="1" applyFont="1" applyBorder="1" applyAlignment="1">
      <alignment horizontal="center" vertical="center" readingOrder="1"/>
    </xf>
    <xf numFmtId="1" fontId="8" fillId="0" borderId="9" xfId="0" applyNumberFormat="1" applyFont="1" applyBorder="1" applyAlignment="1">
      <alignment horizontal="center" vertical="center" readingOrder="1"/>
    </xf>
    <xf numFmtId="1" fontId="8" fillId="0" borderId="49" xfId="0" applyNumberFormat="1" applyFont="1" applyBorder="1" applyAlignment="1">
      <alignment vertical="center"/>
    </xf>
    <xf numFmtId="1" fontId="8" fillId="0" borderId="49" xfId="0" applyNumberFormat="1" applyFont="1" applyBorder="1" applyAlignment="1">
      <alignment horizontal="left" vertical="center"/>
    </xf>
    <xf numFmtId="2" fontId="8" fillId="0" borderId="56" xfId="0" applyNumberFormat="1" applyFont="1" applyBorder="1" applyAlignment="1">
      <alignment horizontal="center" vertical="center" readingOrder="1"/>
    </xf>
    <xf numFmtId="2" fontId="8" fillId="0" borderId="64" xfId="0" applyNumberFormat="1" applyFont="1" applyBorder="1" applyAlignment="1">
      <alignment horizontal="center" vertical="center" readingOrder="1"/>
    </xf>
    <xf numFmtId="2" fontId="8" fillId="0" borderId="68" xfId="0" applyNumberFormat="1" applyFont="1" applyBorder="1" applyAlignment="1">
      <alignment horizontal="center" vertical="center" readingOrder="1"/>
    </xf>
    <xf numFmtId="164" fontId="8" fillId="0" borderId="70" xfId="0" applyNumberFormat="1" applyFont="1" applyBorder="1" applyAlignment="1">
      <alignment horizontal="center" vertical="center" readingOrder="1"/>
    </xf>
    <xf numFmtId="2" fontId="10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168" fontId="8" fillId="0" borderId="121" xfId="0" applyNumberFormat="1" applyFont="1" applyBorder="1" applyAlignment="1">
      <alignment horizontal="center"/>
    </xf>
    <xf numFmtId="169" fontId="8" fillId="0" borderId="114" xfId="0" applyNumberFormat="1" applyFont="1" applyBorder="1" applyAlignment="1">
      <alignment horizontal="center" vertical="center"/>
    </xf>
    <xf numFmtId="168" fontId="8" fillId="0" borderId="96" xfId="0" applyNumberFormat="1" applyFont="1" applyBorder="1" applyAlignment="1">
      <alignment horizontal="center" vertical="center"/>
    </xf>
    <xf numFmtId="169" fontId="8" fillId="0" borderId="96" xfId="0" applyNumberFormat="1" applyFont="1" applyBorder="1" applyAlignment="1">
      <alignment horizontal="center" vertical="center"/>
    </xf>
    <xf numFmtId="164" fontId="8" fillId="0" borderId="12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168" fontId="8" fillId="0" borderId="124" xfId="0" applyNumberFormat="1" applyFont="1" applyBorder="1" applyAlignment="1">
      <alignment horizontal="center"/>
    </xf>
    <xf numFmtId="169" fontId="8" fillId="0" borderId="62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68" fontId="8" fillId="0" borderId="12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8" fontId="8" fillId="0" borderId="124" xfId="0" applyNumberFormat="1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168" fontId="8" fillId="0" borderId="110" xfId="0" applyNumberFormat="1" applyFont="1" applyBorder="1" applyAlignment="1">
      <alignment horizontal="center"/>
    </xf>
    <xf numFmtId="169" fontId="8" fillId="0" borderId="119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168" fontId="8" fillId="0" borderId="110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right"/>
    </xf>
    <xf numFmtId="0" fontId="8" fillId="0" borderId="76" xfId="0" applyFont="1" applyBorder="1" applyAlignment="1">
      <alignment horizontal="right"/>
    </xf>
    <xf numFmtId="0" fontId="8" fillId="0" borderId="76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8" fontId="8" fillId="0" borderId="112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68" fontId="8" fillId="0" borderId="128" xfId="0" applyNumberFormat="1" applyFont="1" applyBorder="1" applyAlignment="1">
      <alignment horizontal="center" vertical="center"/>
    </xf>
    <xf numFmtId="169" fontId="8" fillId="0" borderId="64" xfId="0" applyNumberFormat="1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1" xfId="0" applyFont="1" applyBorder="1" applyAlignment="1">
      <alignment horizontal="left" vertical="center" wrapText="1" readingOrder="2"/>
    </xf>
    <xf numFmtId="0" fontId="17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18" fillId="2" borderId="0" xfId="0" applyFont="1" applyFill="1" applyBorder="1" applyAlignment="1">
      <alignment wrapText="1" readingOrder="2"/>
    </xf>
    <xf numFmtId="0" fontId="19" fillId="0" borderId="0" xfId="0" applyFont="1" applyAlignment="1">
      <alignment vertical="center"/>
    </xf>
    <xf numFmtId="0" fontId="21" fillId="3" borderId="130" xfId="2" applyFont="1" applyFill="1" applyBorder="1" applyAlignment="1">
      <alignment horizontal="right" vertical="center" wrapText="1" readingOrder="2"/>
    </xf>
    <xf numFmtId="0" fontId="21" fillId="3" borderId="0" xfId="2" applyFont="1" applyFill="1" applyBorder="1" applyAlignment="1">
      <alignment horizontal="center" vertical="center" wrapText="1" readingOrder="2"/>
    </xf>
    <xf numFmtId="0" fontId="21" fillId="3" borderId="131" xfId="2" applyFont="1" applyFill="1" applyBorder="1" applyAlignment="1">
      <alignment vertical="center" wrapText="1" readingOrder="1"/>
    </xf>
    <xf numFmtId="0" fontId="21" fillId="4" borderId="130" xfId="2" applyFont="1" applyFill="1" applyBorder="1" applyAlignment="1">
      <alignment vertical="center" wrapText="1" readingOrder="2"/>
    </xf>
    <xf numFmtId="0" fontId="21" fillId="4" borderId="0" xfId="2" applyFont="1" applyFill="1" applyBorder="1" applyAlignment="1">
      <alignment horizontal="center" vertical="center" wrapText="1" readingOrder="2"/>
    </xf>
    <xf numFmtId="0" fontId="21" fillId="4" borderId="131" xfId="2" applyFont="1" applyFill="1" applyBorder="1" applyAlignment="1">
      <alignment vertical="center" wrapText="1" readingOrder="1"/>
    </xf>
    <xf numFmtId="0" fontId="21" fillId="3" borderId="130" xfId="2" applyFont="1" applyFill="1" applyBorder="1" applyAlignment="1">
      <alignment vertical="center" wrapText="1" readingOrder="2"/>
    </xf>
    <xf numFmtId="0" fontId="22" fillId="0" borderId="0" xfId="0" applyFont="1" applyAlignment="1">
      <alignment vertical="center"/>
    </xf>
    <xf numFmtId="0" fontId="21" fillId="3" borderId="130" xfId="2" applyFont="1" applyFill="1" applyBorder="1" applyAlignment="1">
      <alignment vertical="center" wrapText="1"/>
    </xf>
    <xf numFmtId="0" fontId="21" fillId="3" borderId="0" xfId="2" applyFont="1" applyFill="1" applyBorder="1" applyAlignment="1">
      <alignment horizontal="center" vertical="center" wrapText="1"/>
    </xf>
    <xf numFmtId="0" fontId="21" fillId="3" borderId="131" xfId="2" applyFont="1" applyFill="1" applyBorder="1" applyAlignment="1">
      <alignment vertical="center" wrapText="1"/>
    </xf>
    <xf numFmtId="0" fontId="21" fillId="5" borderId="0" xfId="2" applyFont="1" applyFill="1" applyBorder="1" applyAlignment="1">
      <alignment vertical="center" wrapText="1"/>
    </xf>
    <xf numFmtId="0" fontId="23" fillId="4" borderId="132" xfId="0" applyFont="1" applyFill="1" applyBorder="1" applyAlignment="1">
      <alignment vertical="center"/>
    </xf>
    <xf numFmtId="0" fontId="23" fillId="4" borderId="133" xfId="0" applyFont="1" applyFill="1" applyBorder="1" applyAlignment="1">
      <alignment vertical="center"/>
    </xf>
    <xf numFmtId="0" fontId="23" fillId="4" borderId="134" xfId="0" applyFont="1" applyFill="1" applyBorder="1" applyAlignment="1">
      <alignment vertical="center"/>
    </xf>
    <xf numFmtId="0" fontId="23" fillId="4" borderId="135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1" fillId="0" borderId="0" xfId="0" applyNumberFormat="1" applyFont="1" applyBorder="1" applyAlignment="1">
      <alignment horizontal="center" vertical="center" readingOrder="1"/>
    </xf>
    <xf numFmtId="3" fontId="11" fillId="0" borderId="112" xfId="0" applyNumberFormat="1" applyFont="1" applyBorder="1" applyAlignment="1">
      <alignment horizontal="center" vertical="center"/>
    </xf>
    <xf numFmtId="3" fontId="11" fillId="0" borderId="112" xfId="0" applyNumberFormat="1" applyFont="1" applyBorder="1" applyAlignment="1">
      <alignment horizontal="center" vertical="center" readingOrder="1"/>
    </xf>
    <xf numFmtId="0" fontId="11" fillId="0" borderId="112" xfId="0" applyFont="1" applyBorder="1" applyAlignment="1">
      <alignment horizontal="center" vertical="center" readingOrder="1"/>
    </xf>
    <xf numFmtId="0" fontId="4" fillId="0" borderId="0" xfId="1" quotePrefix="1" applyFont="1" applyBorder="1" applyAlignment="1">
      <alignment horizontal="center" vertical="center" readingOrder="1"/>
    </xf>
    <xf numFmtId="0" fontId="4" fillId="0" borderId="0" xfId="1" applyFont="1" applyBorder="1" applyAlignment="1">
      <alignment horizontal="center" vertical="center" readingOrder="1"/>
    </xf>
    <xf numFmtId="3" fontId="11" fillId="0" borderId="112" xfId="0" applyNumberFormat="1" applyFont="1" applyBorder="1" applyAlignment="1">
      <alignment horizontal="center" vertical="center" readingOrder="1"/>
    </xf>
    <xf numFmtId="3" fontId="11" fillId="0" borderId="111" xfId="0" applyNumberFormat="1" applyFont="1" applyBorder="1" applyAlignment="1">
      <alignment horizontal="center" vertical="center" readingOrder="1"/>
    </xf>
    <xf numFmtId="3" fontId="11" fillId="0" borderId="109" xfId="0" applyNumberFormat="1" applyFont="1" applyBorder="1" applyAlignment="1">
      <alignment horizontal="center" vertical="center" readingOrder="1"/>
    </xf>
    <xf numFmtId="3" fontId="11" fillId="0" borderId="110" xfId="0" applyNumberFormat="1" applyFont="1" applyBorder="1" applyAlignment="1">
      <alignment horizontal="center" vertical="center" readingOrder="1"/>
    </xf>
    <xf numFmtId="0" fontId="11" fillId="0" borderId="109" xfId="0" applyFont="1" applyBorder="1" applyAlignment="1">
      <alignment horizontal="center" vertical="center" readingOrder="1"/>
    </xf>
    <xf numFmtId="0" fontId="11" fillId="0" borderId="110" xfId="0" applyFont="1" applyBorder="1" applyAlignment="1">
      <alignment horizontal="center" vertical="center" readingOrder="1"/>
    </xf>
    <xf numFmtId="0" fontId="11" fillId="0" borderId="112" xfId="0" applyFont="1" applyBorder="1" applyAlignment="1">
      <alignment horizontal="center" vertical="center" readingOrder="1"/>
    </xf>
    <xf numFmtId="0" fontId="11" fillId="0" borderId="111" xfId="0" applyFont="1" applyBorder="1" applyAlignment="1">
      <alignment horizontal="center" vertical="center" readingOrder="1"/>
    </xf>
    <xf numFmtId="3" fontId="11" fillId="0" borderId="112" xfId="0" applyNumberFormat="1" applyFont="1" applyBorder="1" applyAlignment="1">
      <alignment horizontal="center" vertical="center"/>
    </xf>
    <xf numFmtId="3" fontId="11" fillId="0" borderId="111" xfId="0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3" fontId="11" fillId="0" borderId="110" xfId="0" applyNumberFormat="1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readingOrder="1"/>
    </xf>
    <xf numFmtId="0" fontId="11" fillId="0" borderId="109" xfId="0" applyFont="1" applyBorder="1" applyAlignment="1">
      <alignment horizontal="center" vertical="center" readingOrder="2"/>
    </xf>
    <xf numFmtId="0" fontId="12" fillId="0" borderId="110" xfId="0" applyFont="1" applyBorder="1" applyAlignment="1">
      <alignment horizontal="center" vertical="center" readingOrder="2"/>
    </xf>
    <xf numFmtId="0" fontId="12" fillId="0" borderId="111" xfId="0" applyFont="1" applyBorder="1" applyAlignment="1">
      <alignment horizontal="center" vertical="center" readingOrder="1"/>
    </xf>
    <xf numFmtId="0" fontId="11" fillId="0" borderId="110" xfId="0" applyFont="1" applyBorder="1" applyAlignment="1">
      <alignment horizontal="center" vertical="center" readingOrder="2"/>
    </xf>
    <xf numFmtId="0" fontId="11" fillId="0" borderId="100" xfId="0" applyFont="1" applyBorder="1" applyAlignment="1">
      <alignment horizontal="center" vertical="center" readingOrder="2"/>
    </xf>
    <xf numFmtId="3" fontId="11" fillId="0" borderId="100" xfId="0" applyNumberFormat="1" applyFont="1" applyBorder="1" applyAlignment="1">
      <alignment horizontal="center" vertical="center" readingOrder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readingOrder="1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8" fillId="0" borderId="0" xfId="0" quotePrefix="1" applyFont="1" applyAlignment="1">
      <alignment horizontal="center" vertical="center" readingOrder="1"/>
    </xf>
    <xf numFmtId="0" fontId="8" fillId="0" borderId="0" xfId="0" applyFont="1" applyAlignment="1">
      <alignment horizontal="center" vertical="center" readingOrder="1"/>
    </xf>
    <xf numFmtId="0" fontId="8" fillId="0" borderId="92" xfId="0" applyFont="1" applyBorder="1" applyAlignment="1">
      <alignment horizontal="center" vertical="center" readingOrder="2"/>
    </xf>
    <xf numFmtId="0" fontId="8" fillId="0" borderId="93" xfId="0" applyFont="1" applyBorder="1" applyAlignment="1">
      <alignment horizontal="center" vertical="center" readingOrder="2"/>
    </xf>
    <xf numFmtId="0" fontId="8" fillId="0" borderId="60" xfId="0" applyFont="1" applyBorder="1" applyAlignment="1">
      <alignment horizontal="center" vertical="center" readingOrder="2"/>
    </xf>
    <xf numFmtId="164" fontId="8" fillId="0" borderId="2" xfId="0" applyNumberFormat="1" applyFont="1" applyBorder="1" applyAlignment="1">
      <alignment horizontal="center" vertical="center" readingOrder="1"/>
    </xf>
    <xf numFmtId="0" fontId="8" fillId="0" borderId="24" xfId="0" applyFont="1" applyBorder="1" applyAlignment="1">
      <alignment horizontal="center" vertical="center" readingOrder="1"/>
    </xf>
    <xf numFmtId="0" fontId="8" fillId="0" borderId="89" xfId="0" quotePrefix="1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4" xfId="0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 readingOrder="2"/>
    </xf>
    <xf numFmtId="0" fontId="8" fillId="0" borderId="0" xfId="0" quotePrefix="1" applyFont="1" applyBorder="1" applyAlignment="1">
      <alignment horizontal="right" vertical="center" readingOrder="2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94" xfId="0" quotePrefix="1" applyFont="1" applyBorder="1" applyAlignment="1">
      <alignment horizontal="right" vertical="center" readingOrder="2"/>
    </xf>
    <xf numFmtId="0" fontId="10" fillId="0" borderId="75" xfId="0" applyFont="1" applyBorder="1" applyAlignment="1">
      <alignment horizontal="right" vertical="center" readingOrder="2"/>
    </xf>
    <xf numFmtId="0" fontId="10" fillId="0" borderId="95" xfId="0" applyFont="1" applyBorder="1" applyAlignment="1">
      <alignment horizontal="right" vertical="center" readingOrder="2"/>
    </xf>
    <xf numFmtId="0" fontId="8" fillId="0" borderId="96" xfId="0" quotePrefix="1" applyFont="1" applyBorder="1" applyAlignment="1">
      <alignment horizontal="right" vertical="center" readingOrder="2"/>
    </xf>
    <xf numFmtId="0" fontId="8" fillId="0" borderId="15" xfId="0" applyFont="1" applyBorder="1" applyAlignment="1">
      <alignment horizontal="right" vertical="center" readingOrder="2"/>
    </xf>
    <xf numFmtId="0" fontId="8" fillId="0" borderId="15" xfId="0" quotePrefix="1" applyFont="1" applyBorder="1" applyAlignment="1">
      <alignment horizontal="right" vertical="center" readingOrder="2"/>
    </xf>
    <xf numFmtId="0" fontId="8" fillId="0" borderId="15" xfId="0" applyFont="1" applyBorder="1" applyAlignment="1">
      <alignment horizontal="right" vertical="center"/>
    </xf>
    <xf numFmtId="0" fontId="8" fillId="0" borderId="97" xfId="0" quotePrefix="1" applyFont="1" applyBorder="1" applyAlignment="1">
      <alignment horizontal="center" vertical="center" readingOrder="2"/>
    </xf>
    <xf numFmtId="0" fontId="8" fillId="0" borderId="98" xfId="0" applyFont="1" applyBorder="1" applyAlignment="1">
      <alignment horizontal="center" vertical="center" readingOrder="2"/>
    </xf>
    <xf numFmtId="0" fontId="8" fillId="0" borderId="99" xfId="0" applyFont="1" applyBorder="1" applyAlignment="1">
      <alignment horizontal="center" vertical="center" readingOrder="2"/>
    </xf>
    <xf numFmtId="0" fontId="8" fillId="0" borderId="75" xfId="0" applyFont="1" applyBorder="1" applyAlignment="1">
      <alignment horizontal="right" vertical="center" readingOrder="2"/>
    </xf>
    <xf numFmtId="0" fontId="8" fillId="0" borderId="95" xfId="0" applyFont="1" applyBorder="1" applyAlignment="1">
      <alignment horizontal="right" vertical="center" readingOrder="2"/>
    </xf>
    <xf numFmtId="0" fontId="8" fillId="0" borderId="89" xfId="0" quotePrefix="1" applyFont="1" applyBorder="1" applyAlignment="1">
      <alignment horizontal="right" vertical="center" shrinkToFit="1" readingOrder="2"/>
    </xf>
    <xf numFmtId="0" fontId="8" fillId="0" borderId="0" xfId="0" applyFont="1" applyBorder="1" applyAlignment="1">
      <alignment horizontal="right" vertical="center" shrinkToFit="1" readingOrder="2"/>
    </xf>
    <xf numFmtId="0" fontId="8" fillId="0" borderId="100" xfId="0" quotePrefix="1" applyFont="1" applyBorder="1" applyAlignment="1">
      <alignment horizontal="right" vertical="center" readingOrder="2"/>
    </xf>
    <xf numFmtId="0" fontId="8" fillId="0" borderId="100" xfId="0" applyFont="1" applyBorder="1" applyAlignment="1">
      <alignment horizontal="right" vertical="center"/>
    </xf>
    <xf numFmtId="0" fontId="8" fillId="0" borderId="89" xfId="0" applyFont="1" applyBorder="1" applyAlignment="1">
      <alignment horizontal="right" vertical="center"/>
    </xf>
    <xf numFmtId="0" fontId="8" fillId="0" borderId="101" xfId="0" quotePrefix="1" applyFont="1" applyBorder="1" applyAlignment="1">
      <alignment horizontal="right" vertical="center" readingOrder="2"/>
    </xf>
    <xf numFmtId="0" fontId="8" fillId="0" borderId="101" xfId="0" applyFont="1" applyBorder="1" applyAlignment="1">
      <alignment horizontal="right" vertical="center"/>
    </xf>
    <xf numFmtId="0" fontId="8" fillId="0" borderId="94" xfId="0" applyFont="1" applyBorder="1" applyAlignment="1">
      <alignment horizontal="right" vertical="center"/>
    </xf>
    <xf numFmtId="0" fontId="8" fillId="0" borderId="75" xfId="0" applyFont="1" applyBorder="1" applyAlignment="1">
      <alignment horizontal="right" vertical="center"/>
    </xf>
    <xf numFmtId="0" fontId="8" fillId="0" borderId="95" xfId="0" applyFont="1" applyBorder="1" applyAlignment="1">
      <alignment horizontal="right" vertical="center"/>
    </xf>
    <xf numFmtId="0" fontId="8" fillId="0" borderId="75" xfId="0" quotePrefix="1" applyFont="1" applyBorder="1" applyAlignment="1">
      <alignment horizontal="right" vertical="center" readingOrder="2"/>
    </xf>
    <xf numFmtId="0" fontId="8" fillId="0" borderId="96" xfId="0" quotePrefix="1" applyFont="1" applyBorder="1" applyAlignment="1">
      <alignment horizontal="right" vertical="center" shrinkToFit="1" readingOrder="2"/>
    </xf>
    <xf numFmtId="0" fontId="8" fillId="0" borderId="15" xfId="0" applyFont="1" applyBorder="1" applyAlignment="1">
      <alignment horizontal="right" vertical="center" shrinkToFit="1" readingOrder="2"/>
    </xf>
    <xf numFmtId="0" fontId="10" fillId="0" borderId="15" xfId="0" applyFont="1" applyBorder="1" applyAlignment="1">
      <alignment horizontal="right" vertical="center" readingOrder="2"/>
    </xf>
    <xf numFmtId="0" fontId="11" fillId="0" borderId="0" xfId="0" quotePrefix="1" applyFont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11" fillId="0" borderId="0" xfId="0" quotePrefix="1" applyFont="1" applyAlignment="1">
      <alignment horizontal="center" vertical="center" readingOrder="1"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Border="1" applyAlignment="1">
      <alignment horizontal="right" vertical="center" readingOrder="2"/>
    </xf>
    <xf numFmtId="0" fontId="8" fillId="0" borderId="1" xfId="0" applyFont="1" applyBorder="1" applyAlignment="1">
      <alignment horizontal="center" vertical="center" readingOrder="2"/>
    </xf>
    <xf numFmtId="0" fontId="8" fillId="0" borderId="46" xfId="0" quotePrefix="1" applyFont="1" applyBorder="1" applyAlignment="1">
      <alignment horizontal="right" vertical="center" readingOrder="2"/>
    </xf>
    <xf numFmtId="0" fontId="8" fillId="0" borderId="69" xfId="0" applyFont="1" applyBorder="1" applyAlignment="1">
      <alignment horizontal="right" vertical="center" readingOrder="2"/>
    </xf>
    <xf numFmtId="0" fontId="10" fillId="0" borderId="93" xfId="0" applyFont="1" applyBorder="1" applyAlignment="1">
      <alignment horizontal="center" vertical="center" readingOrder="2"/>
    </xf>
    <xf numFmtId="0" fontId="10" fillId="0" borderId="60" xfId="0" applyFont="1" applyBorder="1" applyAlignment="1">
      <alignment horizontal="center" vertical="center" readingOrder="2"/>
    </xf>
    <xf numFmtId="0" fontId="10" fillId="0" borderId="24" xfId="0" applyFont="1" applyBorder="1" applyAlignment="1">
      <alignment horizontal="center" vertical="center" readingOrder="1"/>
    </xf>
    <xf numFmtId="0" fontId="8" fillId="0" borderId="75" xfId="0" applyFont="1" applyBorder="1" applyAlignment="1">
      <alignment vertical="center" readingOrder="2"/>
    </xf>
    <xf numFmtId="0" fontId="10" fillId="0" borderId="75" xfId="0" applyFont="1" applyBorder="1" applyAlignment="1">
      <alignment horizontal="right"/>
    </xf>
    <xf numFmtId="0" fontId="8" fillId="0" borderId="103" xfId="0" applyFont="1" applyBorder="1" applyAlignment="1">
      <alignment horizontal="right" vertical="center" readingOrder="2"/>
    </xf>
    <xf numFmtId="0" fontId="8" fillId="0" borderId="45" xfId="0" applyFont="1" applyBorder="1" applyAlignment="1">
      <alignment horizontal="center" vertical="center" readingOrder="2"/>
    </xf>
    <xf numFmtId="0" fontId="8" fillId="0" borderId="102" xfId="0" applyFont="1" applyBorder="1" applyAlignment="1">
      <alignment horizontal="center" vertical="center" readingOrder="2"/>
    </xf>
    <xf numFmtId="0" fontId="8" fillId="0" borderId="0" xfId="0" quotePrefix="1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8" fillId="0" borderId="0" xfId="0" applyFont="1" applyAlignment="1">
      <alignment horizontal="right" vertical="center" readingOrder="2"/>
    </xf>
    <xf numFmtId="0" fontId="10" fillId="0" borderId="69" xfId="0" applyFont="1" applyBorder="1" applyAlignment="1">
      <alignment horizontal="right" vertical="center" readingOrder="2"/>
    </xf>
    <xf numFmtId="0" fontId="10" fillId="0" borderId="103" xfId="0" applyFont="1" applyBorder="1" applyAlignment="1">
      <alignment horizontal="right" vertical="center" readingOrder="2"/>
    </xf>
    <xf numFmtId="0" fontId="8" fillId="0" borderId="47" xfId="0" quotePrefix="1" applyFont="1" applyBorder="1" applyAlignment="1">
      <alignment horizontal="right" vertical="center" shrinkToFit="1" readingOrder="2"/>
    </xf>
    <xf numFmtId="0" fontId="10" fillId="0" borderId="75" xfId="0" applyFont="1" applyBorder="1" applyAlignment="1">
      <alignment horizontal="right" vertical="center" shrinkToFit="1" readingOrder="2"/>
    </xf>
    <xf numFmtId="0" fontId="10" fillId="0" borderId="90" xfId="0" applyFont="1" applyBorder="1" applyAlignment="1">
      <alignment horizontal="right" vertical="center" shrinkToFit="1" readingOrder="2"/>
    </xf>
    <xf numFmtId="0" fontId="10" fillId="0" borderId="94" xfId="0" quotePrefix="1" applyFont="1" applyBorder="1" applyAlignment="1">
      <alignment horizontal="center" vertical="center" shrinkToFit="1" readingOrder="2"/>
    </xf>
    <xf numFmtId="0" fontId="10" fillId="0" borderId="75" xfId="0" quotePrefix="1" applyFont="1" applyBorder="1" applyAlignment="1">
      <alignment horizontal="center" vertical="center" shrinkToFit="1" readingOrder="2"/>
    </xf>
    <xf numFmtId="0" fontId="10" fillId="0" borderId="95" xfId="0" quotePrefix="1" applyFont="1" applyBorder="1" applyAlignment="1">
      <alignment horizontal="center" vertical="center" shrinkToFit="1" readingOrder="2"/>
    </xf>
    <xf numFmtId="0" fontId="8" fillId="0" borderId="89" xfId="0" quotePrefix="1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94" xfId="0" quotePrefix="1" applyFont="1" applyBorder="1" applyAlignment="1">
      <alignment horizontal="right" vertical="center" shrinkToFit="1" readingOrder="2"/>
    </xf>
    <xf numFmtId="0" fontId="10" fillId="0" borderId="0" xfId="0" applyFont="1" applyBorder="1" applyAlignment="1">
      <alignment horizontal="right" vertical="center" shrinkToFit="1" readingOrder="2"/>
    </xf>
    <xf numFmtId="0" fontId="10" fillId="0" borderId="6" xfId="0" applyFont="1" applyBorder="1" applyAlignment="1">
      <alignment horizontal="center" vertical="center" readingOrder="2"/>
    </xf>
    <xf numFmtId="0" fontId="10" fillId="0" borderId="95" xfId="0" applyFont="1" applyBorder="1" applyAlignment="1">
      <alignment horizontal="right" vertical="center" shrinkToFit="1" readingOrder="2"/>
    </xf>
    <xf numFmtId="0" fontId="10" fillId="0" borderId="69" xfId="0" applyFont="1" applyBorder="1" applyAlignment="1">
      <alignment horizontal="right" vertical="center" shrinkToFit="1" readingOrder="2"/>
    </xf>
    <xf numFmtId="0" fontId="8" fillId="0" borderId="0" xfId="0" quotePrefix="1" applyFont="1" applyBorder="1" applyAlignment="1">
      <alignment horizontal="right" vertical="center" shrinkToFit="1" readingOrder="2"/>
    </xf>
    <xf numFmtId="0" fontId="8" fillId="0" borderId="69" xfId="0" quotePrefix="1" applyFont="1" applyBorder="1" applyAlignment="1">
      <alignment horizontal="right" vertical="center" shrinkToFit="1" readingOrder="2"/>
    </xf>
    <xf numFmtId="0" fontId="8" fillId="0" borderId="98" xfId="0" quotePrefix="1" applyFont="1" applyBorder="1" applyAlignment="1">
      <alignment horizontal="center" vertical="center" readingOrder="2"/>
    </xf>
    <xf numFmtId="0" fontId="8" fillId="0" borderId="99" xfId="0" quotePrefix="1" applyFont="1" applyBorder="1" applyAlignment="1">
      <alignment horizontal="center" vertical="center" readingOrder="2"/>
    </xf>
    <xf numFmtId="0" fontId="8" fillId="0" borderId="94" xfId="0" quotePrefix="1" applyFont="1" applyBorder="1" applyAlignment="1">
      <alignment horizontal="center" vertical="center" readingOrder="2"/>
    </xf>
    <xf numFmtId="0" fontId="10" fillId="0" borderId="75" xfId="0" applyFont="1" applyBorder="1" applyAlignment="1">
      <alignment horizontal="center" vertical="center" readingOrder="2"/>
    </xf>
    <xf numFmtId="0" fontId="10" fillId="0" borderId="95" xfId="0" applyFont="1" applyBorder="1" applyAlignment="1">
      <alignment horizontal="center" vertical="center" readingOrder="2"/>
    </xf>
    <xf numFmtId="0" fontId="10" fillId="0" borderId="15" xfId="0" applyFont="1" applyBorder="1" applyAlignment="1">
      <alignment horizontal="right" vertical="center" shrinkToFit="1" readingOrder="2"/>
    </xf>
    <xf numFmtId="0" fontId="10" fillId="0" borderId="103" xfId="0" applyFont="1" applyBorder="1" applyAlignment="1">
      <alignment horizontal="right" vertical="center" shrinkToFit="1" readingOrder="2"/>
    </xf>
    <xf numFmtId="0" fontId="8" fillId="0" borderId="46" xfId="0" quotePrefix="1" applyFont="1" applyBorder="1" applyAlignment="1">
      <alignment horizontal="right" vertical="center" shrinkToFit="1" readingOrder="2"/>
    </xf>
    <xf numFmtId="0" fontId="10" fillId="0" borderId="25" xfId="0" applyFont="1" applyBorder="1" applyAlignment="1">
      <alignment horizontal="right" vertical="center" shrinkToFit="1" readingOrder="2"/>
    </xf>
    <xf numFmtId="0" fontId="8" fillId="0" borderId="69" xfId="0" quotePrefix="1" applyFont="1" applyBorder="1" applyAlignment="1">
      <alignment horizontal="right" vertical="center" readingOrder="2"/>
    </xf>
    <xf numFmtId="1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104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readingOrder="2"/>
    </xf>
    <xf numFmtId="1" fontId="8" fillId="0" borderId="21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1" fontId="8" fillId="0" borderId="104" xfId="0" applyNumberFormat="1" applyFont="1" applyBorder="1" applyAlignment="1">
      <alignment horizontal="center"/>
    </xf>
    <xf numFmtId="1" fontId="8" fillId="0" borderId="10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readingOrder="2"/>
    </xf>
    <xf numFmtId="1" fontId="8" fillId="0" borderId="12" xfId="0" applyNumberFormat="1" applyFont="1" applyBorder="1" applyAlignment="1">
      <alignment horizontal="center" vertical="center"/>
    </xf>
    <xf numFmtId="1" fontId="8" fillId="0" borderId="10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9" fillId="0" borderId="0" xfId="0" applyFont="1" applyBorder="1" applyAlignment="1">
      <alignment horizontal="left" vertical="center" readingOrder="1"/>
    </xf>
    <xf numFmtId="0" fontId="9" fillId="0" borderId="0" xfId="0" applyFont="1" applyBorder="1" applyAlignment="1">
      <alignment horizontal="right" vertical="center" readingOrder="2"/>
    </xf>
    <xf numFmtId="1" fontId="8" fillId="0" borderId="106" xfId="0" applyNumberFormat="1" applyFont="1" applyBorder="1" applyAlignment="1">
      <alignment horizontal="center"/>
    </xf>
    <xf numFmtId="1" fontId="8" fillId="0" borderId="107" xfId="0" applyNumberFormat="1" applyFont="1" applyBorder="1" applyAlignment="1">
      <alignment horizontal="center"/>
    </xf>
    <xf numFmtId="1" fontId="8" fillId="0" borderId="108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_التبادل التجاري لبقية الدول 2004م 2 4" xfId="1"/>
  </cellStyles>
  <dxfs count="0"/>
  <tableStyles count="0" defaultTableStyle="TableStyleMedium9" defaultPivotStyle="PivotStyleLight16"/>
  <colors>
    <mruColors>
      <color rgb="FF002060"/>
      <color rgb="FF5B9BD5"/>
      <color rgb="FF0099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الصادرات والواردات للمملكة</a:t>
            </a:r>
          </a:p>
        </c:rich>
      </c:tx>
      <c:layout>
        <c:manualLayout>
          <c:xMode val="edge"/>
          <c:yMode val="edge"/>
          <c:x val="0.40791540326865533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1623964909099"/>
          <c:y val="0.10430862100654807"/>
          <c:w val="0.78995551208665105"/>
          <c:h val="0.700681823717899"/>
        </c:manualLayout>
      </c:layout>
      <c:lineChart>
        <c:grouping val="standard"/>
        <c:varyColors val="0"/>
        <c:ser>
          <c:idx val="1"/>
          <c:order val="0"/>
          <c:tx>
            <c:strRef>
              <c:f>'1'!$D$7:$D$8</c:f>
              <c:strCache>
                <c:ptCount val="1"/>
                <c:pt idx="0">
                  <c:v>الواردات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'1'!$D$9:$D$18</c:f>
              <c:numCache>
                <c:formatCode>#,##0</c:formatCode>
                <c:ptCount val="10"/>
                <c:pt idx="0">
                  <c:v>113240</c:v>
                </c:pt>
                <c:pt idx="1">
                  <c:v>116931</c:v>
                </c:pt>
                <c:pt idx="2">
                  <c:v>121089</c:v>
                </c:pt>
                <c:pt idx="3">
                  <c:v>156391</c:v>
                </c:pt>
                <c:pt idx="4">
                  <c:v>177659</c:v>
                </c:pt>
                <c:pt idx="5">
                  <c:v>222985</c:v>
                </c:pt>
                <c:pt idx="6">
                  <c:v>261402</c:v>
                </c:pt>
                <c:pt idx="7">
                  <c:v>338088</c:v>
                </c:pt>
                <c:pt idx="8">
                  <c:v>431753</c:v>
                </c:pt>
                <c:pt idx="9">
                  <c:v>358290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'1'!$C$7:$C$8</c:f>
              <c:strCache>
                <c:ptCount val="1"/>
                <c:pt idx="0">
                  <c:v>الصادرات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'1'!$C$9:$C$18</c:f>
              <c:numCache>
                <c:formatCode>#,##0</c:formatCode>
                <c:ptCount val="10"/>
                <c:pt idx="0">
                  <c:v>290553</c:v>
                </c:pt>
                <c:pt idx="1">
                  <c:v>254898</c:v>
                </c:pt>
                <c:pt idx="2">
                  <c:v>271741</c:v>
                </c:pt>
                <c:pt idx="3">
                  <c:v>349664</c:v>
                </c:pt>
                <c:pt idx="4">
                  <c:v>472491</c:v>
                </c:pt>
                <c:pt idx="5">
                  <c:v>677144</c:v>
                </c:pt>
                <c:pt idx="6">
                  <c:v>791339</c:v>
                </c:pt>
                <c:pt idx="7">
                  <c:v>874403</c:v>
                </c:pt>
                <c:pt idx="8">
                  <c:v>1175482</c:v>
                </c:pt>
                <c:pt idx="9">
                  <c:v>721109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4560"/>
        <c:axId val="94116864"/>
      </c:lineChart>
      <c:catAx>
        <c:axId val="9411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272530431412968"/>
              <c:y val="0.86167990905898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11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1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6544901065449E-2"/>
              <c:y val="0.35827735818736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114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875222218227284"/>
          <c:y val="0.93424250540111053"/>
          <c:w val="0.62557173503996921"/>
          <c:h val="5.8957154165253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أمريكا الجنوبية</a:t>
            </a:r>
          </a:p>
        </c:rich>
      </c:tx>
      <c:layout>
        <c:manualLayout>
          <c:xMode val="edge"/>
          <c:yMode val="edge"/>
          <c:x val="0.34125672321520079"/>
          <c:y val="1.6348773841961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2354213937001"/>
          <c:y val="0.11716636842000226"/>
          <c:w val="0.8166390471129622"/>
          <c:h val="0.6920990134576877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4263</c:v>
              </c:pt>
              <c:pt idx="1">
                <c:v>3968</c:v>
              </c:pt>
              <c:pt idx="2">
                <c:v>3434</c:v>
              </c:pt>
              <c:pt idx="3">
                <c:v>4911</c:v>
              </c:pt>
              <c:pt idx="4">
                <c:v>5718</c:v>
              </c:pt>
              <c:pt idx="5">
                <c:v>8230</c:v>
              </c:pt>
              <c:pt idx="6">
                <c:v>10096</c:v>
              </c:pt>
              <c:pt idx="7">
                <c:v>12006</c:v>
              </c:pt>
              <c:pt idx="8">
                <c:v>16734</c:v>
              </c:pt>
              <c:pt idx="9">
                <c:v>13140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4411</c:v>
              </c:pt>
              <c:pt idx="1">
                <c:v>3537</c:v>
              </c:pt>
              <c:pt idx="2">
                <c:v>3512</c:v>
              </c:pt>
              <c:pt idx="3">
                <c:v>5170</c:v>
              </c:pt>
              <c:pt idx="4">
                <c:v>5494</c:v>
              </c:pt>
              <c:pt idx="5">
                <c:v>7056</c:v>
              </c:pt>
              <c:pt idx="6">
                <c:v>7586</c:v>
              </c:pt>
              <c:pt idx="7">
                <c:v>8798</c:v>
              </c:pt>
              <c:pt idx="8">
                <c:v>12973</c:v>
              </c:pt>
              <c:pt idx="9">
                <c:v>7476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4384"/>
        <c:axId val="100866688"/>
      </c:lineChart>
      <c:catAx>
        <c:axId val="10086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82718161927555"/>
              <c:y val="0.87466054481609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8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66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43596787458788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864384"/>
        <c:crosses val="autoZero"/>
        <c:crossBetween val="between"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06469437500279"/>
          <c:y val="0.93733084454361459"/>
          <c:w val="0.5823434888975042"/>
          <c:h val="5.44959128065395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أوروبا </a:t>
            </a:r>
          </a:p>
        </c:rich>
      </c:tx>
      <c:layout>
        <c:manualLayout>
          <c:xMode val="edge"/>
          <c:yMode val="edge"/>
          <c:x val="0.32203389830508472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4237288135594"/>
          <c:y val="0.12129380053908356"/>
          <c:w val="0.80847457627118646"/>
          <c:h val="0.687331536388140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42148</c:v>
              </c:pt>
              <c:pt idx="1">
                <c:v>42419</c:v>
              </c:pt>
              <c:pt idx="2">
                <c:v>43339</c:v>
              </c:pt>
              <c:pt idx="3">
                <c:v>58271</c:v>
              </c:pt>
              <c:pt idx="4">
                <c:v>61458</c:v>
              </c:pt>
              <c:pt idx="5">
                <c:v>80624</c:v>
              </c:pt>
              <c:pt idx="6">
                <c:v>93360</c:v>
              </c:pt>
              <c:pt idx="7">
                <c:v>122261</c:v>
              </c:pt>
              <c:pt idx="8">
                <c:v>144210</c:v>
              </c:pt>
              <c:pt idx="9">
                <c:v>121293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50517</c:v>
              </c:pt>
              <c:pt idx="1">
                <c:v>40949</c:v>
              </c:pt>
              <c:pt idx="2">
                <c:v>41045</c:v>
              </c:pt>
              <c:pt idx="3">
                <c:v>52649</c:v>
              </c:pt>
              <c:pt idx="4">
                <c:v>77555</c:v>
              </c:pt>
              <c:pt idx="5">
                <c:v>103036</c:v>
              </c:pt>
              <c:pt idx="6">
                <c:v>105775</c:v>
              </c:pt>
              <c:pt idx="7">
                <c:v>97291</c:v>
              </c:pt>
              <c:pt idx="8">
                <c:v>125356</c:v>
              </c:pt>
              <c:pt idx="9">
                <c:v>67416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3840"/>
        <c:axId val="100915072"/>
      </c:lineChart>
      <c:catAx>
        <c:axId val="10088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915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091507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2318059299191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8838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864406779661"/>
          <c:y val="0.93800539083557954"/>
          <c:w val="0.57796610169491536"/>
          <c:h val="5.3908355795148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41888"/>
        <c:axId val="103167488"/>
      </c:lineChart>
      <c:catAx>
        <c:axId val="1011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316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6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1141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84640"/>
        <c:axId val="103199488"/>
      </c:lineChart>
      <c:catAx>
        <c:axId val="10318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319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9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3184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قطر</a:t>
            </a:r>
          </a:p>
        </c:rich>
      </c:tx>
      <c:layout>
        <c:manualLayout>
          <c:xMode val="edge"/>
          <c:yMode val="edge"/>
          <c:x val="0.28360413589364847"/>
          <c:y val="3.324099722991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206794682423"/>
          <c:y val="0.19944625314644265"/>
          <c:w val="0.82570162481536191"/>
          <c:h val="0.56232763039899802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'4'!$F$85:$F$94</c:f>
              <c:numCache>
                <c:formatCode>General</c:formatCode>
                <c:ptCount val="10"/>
                <c:pt idx="0">
                  <c:v>349</c:v>
                </c:pt>
                <c:pt idx="1">
                  <c:v>507</c:v>
                </c:pt>
                <c:pt idx="2">
                  <c:v>544</c:v>
                </c:pt>
                <c:pt idx="3">
                  <c:v>637</c:v>
                </c:pt>
                <c:pt idx="4">
                  <c:v>708</c:v>
                </c:pt>
                <c:pt idx="5">
                  <c:v>478</c:v>
                </c:pt>
                <c:pt idx="6">
                  <c:v>797</c:v>
                </c:pt>
                <c:pt idx="7">
                  <c:v>950</c:v>
                </c:pt>
                <c:pt idx="8">
                  <c:v>478</c:v>
                </c:pt>
                <c:pt idx="9">
                  <c:v>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'4'!$C$85:$C$94</c:f>
              <c:numCache>
                <c:formatCode>General</c:formatCode>
                <c:ptCount val="10"/>
                <c:pt idx="0">
                  <c:v>731</c:v>
                </c:pt>
                <c:pt idx="1">
                  <c:v>743</c:v>
                </c:pt>
                <c:pt idx="2">
                  <c:v>970</c:v>
                </c:pt>
                <c:pt idx="3">
                  <c:v>1383</c:v>
                </c:pt>
                <c:pt idx="4">
                  <c:v>1944</c:v>
                </c:pt>
                <c:pt idx="5">
                  <c:v>2659</c:v>
                </c:pt>
                <c:pt idx="6">
                  <c:v>4010</c:v>
                </c:pt>
                <c:pt idx="7">
                  <c:v>5540</c:v>
                </c:pt>
                <c:pt idx="8">
                  <c:v>6209</c:v>
                </c:pt>
                <c:pt idx="9">
                  <c:v>7216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7632"/>
        <c:axId val="102924288"/>
      </c:lineChart>
      <c:catAx>
        <c:axId val="10291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3933634334489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29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9242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058229909626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29176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90581833780472731"/>
          <c:w val="0.65583456425406206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البحرين</a:t>
            </a:r>
          </a:p>
        </c:rich>
      </c:tx>
      <c:layout>
        <c:manualLayout>
          <c:xMode val="edge"/>
          <c:yMode val="edge"/>
          <c:x val="0.2798234241338389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1173537006926"/>
          <c:y val="0.20923913043478262"/>
          <c:w val="0.82916112645630524"/>
          <c:h val="0.54619565217391308"/>
        </c:manualLayout>
      </c:layout>
      <c:lineChart>
        <c:grouping val="standard"/>
        <c:varyColors val="0"/>
        <c:ser>
          <c:idx val="0"/>
          <c:order val="0"/>
          <c:tx>
            <c:strRef>
              <c:f>'4'!$F$44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'4'!$F$47:$F$56</c:f>
              <c:numCache>
                <c:formatCode>General</c:formatCode>
                <c:ptCount val="10"/>
                <c:pt idx="0">
                  <c:v>691</c:v>
                </c:pt>
                <c:pt idx="1">
                  <c:v>746</c:v>
                </c:pt>
                <c:pt idx="2">
                  <c:v>1032</c:v>
                </c:pt>
                <c:pt idx="3">
                  <c:v>988</c:v>
                </c:pt>
                <c:pt idx="4">
                  <c:v>1885</c:v>
                </c:pt>
                <c:pt idx="5">
                  <c:v>2146</c:v>
                </c:pt>
                <c:pt idx="6">
                  <c:v>2585</c:v>
                </c:pt>
                <c:pt idx="7">
                  <c:v>3116</c:v>
                </c:pt>
                <c:pt idx="8">
                  <c:v>4429</c:v>
                </c:pt>
                <c:pt idx="9">
                  <c:v>3530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'4'!$C$47:$C$56</c:f>
              <c:numCache>
                <c:formatCode>General</c:formatCode>
                <c:ptCount val="10"/>
                <c:pt idx="0">
                  <c:v>7158</c:v>
                </c:pt>
                <c:pt idx="1">
                  <c:v>5304</c:v>
                </c:pt>
                <c:pt idx="2">
                  <c:v>6577</c:v>
                </c:pt>
                <c:pt idx="3">
                  <c:v>8105</c:v>
                </c:pt>
                <c:pt idx="4">
                  <c:v>11507</c:v>
                </c:pt>
                <c:pt idx="5">
                  <c:v>18637</c:v>
                </c:pt>
                <c:pt idx="6">
                  <c:v>22717</c:v>
                </c:pt>
                <c:pt idx="7">
                  <c:v>26238</c:v>
                </c:pt>
                <c:pt idx="8">
                  <c:v>35389</c:v>
                </c:pt>
                <c:pt idx="9">
                  <c:v>24534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35648"/>
        <c:axId val="103037952"/>
      </c:lineChart>
      <c:catAx>
        <c:axId val="10303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7735051159842"/>
              <c:y val="0.826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0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37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782032400589101E-2"/>
              <c:y val="0.38043478260869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0356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489130434782605"/>
          <c:w val="0.64948499994201758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الامارات</a:t>
            </a:r>
          </a:p>
        </c:rich>
      </c:tx>
      <c:layout>
        <c:manualLayout>
          <c:xMode val="edge"/>
          <c:yMode val="edge"/>
          <c:x val="0.30937931727606216"/>
          <c:y val="3.4574468085106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0275580670377"/>
          <c:y val="0.20212792206190011"/>
          <c:w val="0.83652490200209839"/>
          <c:h val="0.56117094151395952"/>
        </c:manualLayout>
      </c:layout>
      <c:lineChart>
        <c:grouping val="standard"/>
        <c:varyColors val="0"/>
        <c:ser>
          <c:idx val="1"/>
          <c:order val="0"/>
          <c:tx>
            <c:strRef>
              <c:f>'4'!$F$6:$H$6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'4'!$F$9:$F$18</c:f>
              <c:numCache>
                <c:formatCode>General</c:formatCode>
                <c:ptCount val="10"/>
                <c:pt idx="0">
                  <c:v>2206</c:v>
                </c:pt>
                <c:pt idx="1">
                  <c:v>2375</c:v>
                </c:pt>
                <c:pt idx="2">
                  <c:v>3068</c:v>
                </c:pt>
                <c:pt idx="3">
                  <c:v>3637</c:v>
                </c:pt>
                <c:pt idx="4">
                  <c:v>4520</c:v>
                </c:pt>
                <c:pt idx="5">
                  <c:v>5862</c:v>
                </c:pt>
                <c:pt idx="6">
                  <c:v>7167</c:v>
                </c:pt>
                <c:pt idx="7">
                  <c:v>8437</c:v>
                </c:pt>
                <c:pt idx="8">
                  <c:v>10814</c:v>
                </c:pt>
                <c:pt idx="9">
                  <c:v>10790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'4'!$C$6:$E$6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'4'!$C$9:$C$18</c:f>
              <c:numCache>
                <c:formatCode>General</c:formatCode>
                <c:ptCount val="10"/>
                <c:pt idx="0">
                  <c:v>5886</c:v>
                </c:pt>
                <c:pt idx="1">
                  <c:v>6576</c:v>
                </c:pt>
                <c:pt idx="2">
                  <c:v>6460</c:v>
                </c:pt>
                <c:pt idx="3">
                  <c:v>9812</c:v>
                </c:pt>
                <c:pt idx="4">
                  <c:v>12230</c:v>
                </c:pt>
                <c:pt idx="5">
                  <c:v>18027</c:v>
                </c:pt>
                <c:pt idx="6">
                  <c:v>25488</c:v>
                </c:pt>
                <c:pt idx="7">
                  <c:v>31780</c:v>
                </c:pt>
                <c:pt idx="8">
                  <c:v>32900</c:v>
                </c:pt>
                <c:pt idx="9">
                  <c:v>31921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9936"/>
        <c:axId val="103082240"/>
      </c:lineChart>
      <c:catAx>
        <c:axId val="10307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19176726620509"/>
              <c:y val="0.8351074998603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0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36524300441826E-3"/>
              <c:y val="0.39627715418551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079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691601049868764"/>
          <c:w val="0.67746732689341671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الكويت</a:t>
            </a:r>
          </a:p>
        </c:rich>
      </c:tx>
      <c:layout>
        <c:manualLayout>
          <c:xMode val="edge"/>
          <c:yMode val="edge"/>
          <c:x val="0.29013270248435441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024496059589"/>
          <c:y val="0.20754716981132076"/>
          <c:w val="0.8453614326570501"/>
          <c:h val="0.5417789757412399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'4'!$F$123:$F$132</c:f>
              <c:numCache>
                <c:formatCode>General</c:formatCode>
                <c:ptCount val="10"/>
                <c:pt idx="0">
                  <c:v>401</c:v>
                </c:pt>
                <c:pt idx="1">
                  <c:v>413</c:v>
                </c:pt>
                <c:pt idx="2">
                  <c:v>469</c:v>
                </c:pt>
                <c:pt idx="3">
                  <c:v>494</c:v>
                </c:pt>
                <c:pt idx="4">
                  <c:v>818</c:v>
                </c:pt>
                <c:pt idx="5">
                  <c:v>837</c:v>
                </c:pt>
                <c:pt idx="6">
                  <c:v>845</c:v>
                </c:pt>
                <c:pt idx="7">
                  <c:v>847</c:v>
                </c:pt>
                <c:pt idx="8">
                  <c:v>1168</c:v>
                </c:pt>
                <c:pt idx="9">
                  <c:v>1103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'4'!$C$123:$C$132</c:f>
              <c:numCache>
                <c:formatCode>General</c:formatCode>
                <c:ptCount val="10"/>
                <c:pt idx="0">
                  <c:v>1802</c:v>
                </c:pt>
                <c:pt idx="1">
                  <c:v>1565</c:v>
                </c:pt>
                <c:pt idx="2">
                  <c:v>2018</c:v>
                </c:pt>
                <c:pt idx="3">
                  <c:v>2978</c:v>
                </c:pt>
                <c:pt idx="4">
                  <c:v>4081</c:v>
                </c:pt>
                <c:pt idx="5">
                  <c:v>4428</c:v>
                </c:pt>
                <c:pt idx="6">
                  <c:v>4869</c:v>
                </c:pt>
                <c:pt idx="7">
                  <c:v>5711</c:v>
                </c:pt>
                <c:pt idx="8">
                  <c:v>5629</c:v>
                </c:pt>
                <c:pt idx="9">
                  <c:v>4932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9872"/>
        <c:axId val="103122432"/>
      </c:lineChart>
      <c:catAx>
        <c:axId val="1031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88248891568967"/>
              <c:y val="0.81940700808625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12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2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1198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13122973030432"/>
          <c:y val="0.90296495956873313"/>
          <c:w val="0.67599457284334308"/>
          <c:h val="6.46900269541779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سلطنة عمان</a:t>
            </a:r>
          </a:p>
        </c:rich>
      </c:tx>
      <c:layout>
        <c:manualLayout>
          <c:xMode val="edge"/>
          <c:yMode val="edge"/>
          <c:x val="0.30633299703516442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5693938764166"/>
          <c:y val="0.1497326203208556"/>
          <c:w val="0.85125245309368458"/>
          <c:h val="0.60962566844919786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'4'!$F$161:$F$170</c:f>
              <c:numCache>
                <c:formatCode>General</c:formatCode>
                <c:ptCount val="10"/>
                <c:pt idx="0">
                  <c:v>392</c:v>
                </c:pt>
                <c:pt idx="1">
                  <c:v>509</c:v>
                </c:pt>
                <c:pt idx="2">
                  <c:v>445</c:v>
                </c:pt>
                <c:pt idx="3">
                  <c:v>574</c:v>
                </c:pt>
                <c:pt idx="4">
                  <c:v>606</c:v>
                </c:pt>
                <c:pt idx="5">
                  <c:v>910</c:v>
                </c:pt>
                <c:pt idx="6">
                  <c:v>865</c:v>
                </c:pt>
                <c:pt idx="7">
                  <c:v>1097</c:v>
                </c:pt>
                <c:pt idx="8">
                  <c:v>1762</c:v>
                </c:pt>
                <c:pt idx="9">
                  <c:v>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'4'!$C$161:$C$170</c:f>
              <c:numCache>
                <c:formatCode>General</c:formatCode>
                <c:ptCount val="10"/>
                <c:pt idx="0">
                  <c:v>415</c:v>
                </c:pt>
                <c:pt idx="1">
                  <c:v>573</c:v>
                </c:pt>
                <c:pt idx="2">
                  <c:v>708</c:v>
                </c:pt>
                <c:pt idx="3">
                  <c:v>1032</c:v>
                </c:pt>
                <c:pt idx="4">
                  <c:v>1001</c:v>
                </c:pt>
                <c:pt idx="5">
                  <c:v>1463</c:v>
                </c:pt>
                <c:pt idx="6">
                  <c:v>1510</c:v>
                </c:pt>
                <c:pt idx="7">
                  <c:v>1851</c:v>
                </c:pt>
                <c:pt idx="8">
                  <c:v>2617</c:v>
                </c:pt>
                <c:pt idx="9">
                  <c:v>2940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7744"/>
        <c:axId val="103506688"/>
      </c:lineChart>
      <c:catAx>
        <c:axId val="10348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40973486561603"/>
              <c:y val="0.83957219251336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5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50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165775401069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4877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91176470588235292"/>
          <c:w val="0.6126661486901766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0768"/>
        <c:axId val="104423808"/>
      </c:lineChart>
      <c:catAx>
        <c:axId val="10440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44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2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4400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الصادرات والواردات بين دول المجلس والمملكة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>الصادرات   Export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numLit>
          </c:cat>
          <c:val>
            <c:numLit>
              <c:formatCode>General</c:formatCode>
              <c:ptCount val="8"/>
              <c:pt idx="0">
                <c:v>15993</c:v>
              </c:pt>
              <c:pt idx="1">
                <c:v>14761</c:v>
              </c:pt>
              <c:pt idx="2">
                <c:v>16734</c:v>
              </c:pt>
              <c:pt idx="3">
                <c:v>23310</c:v>
              </c:pt>
              <c:pt idx="4">
                <c:v>30764</c:v>
              </c:pt>
              <c:pt idx="5">
                <c:v>45215</c:v>
              </c:pt>
              <c:pt idx="6">
                <c:v>58593</c:v>
              </c:pt>
              <c:pt idx="7">
                <c:v>71120</c:v>
              </c:pt>
            </c:numLit>
          </c:val>
          <c:smooth val="0"/>
        </c:ser>
        <c:ser>
          <c:idx val="4"/>
          <c:order val="1"/>
          <c:tx>
            <c:v>الواردات    Import 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numLit>
          </c:cat>
          <c:val>
            <c:numLit>
              <c:formatCode>General</c:formatCode>
              <c:ptCount val="8"/>
              <c:pt idx="0">
                <c:v>4040</c:v>
              </c:pt>
              <c:pt idx="1">
                <c:v>4550</c:v>
              </c:pt>
              <c:pt idx="2">
                <c:v>5558</c:v>
              </c:pt>
              <c:pt idx="3">
                <c:v>6330</c:v>
              </c:pt>
              <c:pt idx="4">
                <c:v>8537</c:v>
              </c:pt>
              <c:pt idx="5">
                <c:v>10234</c:v>
              </c:pt>
              <c:pt idx="6">
                <c:v>12260</c:v>
              </c:pt>
              <c:pt idx="7">
                <c:v>14446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016"/>
      </c:lineChart>
      <c:catAx>
        <c:axId val="9472409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4726016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947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4724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ومصر</a:t>
            </a:r>
          </a:p>
        </c:rich>
      </c:tx>
      <c:layout>
        <c:manualLayout>
          <c:xMode val="edge"/>
          <c:yMode val="edge"/>
          <c:x val="0.31757754800590843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8617045453069747"/>
          <c:w val="0.81093057607090102"/>
          <c:h val="0.5930858765763648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'5'!$F$9:$F$18</c:f>
              <c:numCache>
                <c:formatCode>General</c:formatCode>
                <c:ptCount val="10"/>
                <c:pt idx="0">
                  <c:v>757</c:v>
                </c:pt>
                <c:pt idx="1">
                  <c:v>696</c:v>
                </c:pt>
                <c:pt idx="2">
                  <c:v>815</c:v>
                </c:pt>
                <c:pt idx="3">
                  <c:v>1277</c:v>
                </c:pt>
                <c:pt idx="4">
                  <c:v>1635</c:v>
                </c:pt>
                <c:pt idx="5">
                  <c:v>2989</c:v>
                </c:pt>
                <c:pt idx="6">
                  <c:v>2814</c:v>
                </c:pt>
                <c:pt idx="7">
                  <c:v>4163</c:v>
                </c:pt>
                <c:pt idx="8">
                  <c:v>5612</c:v>
                </c:pt>
                <c:pt idx="9">
                  <c:v>5365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'5'!$C$9:$C$18</c:f>
              <c:numCache>
                <c:formatCode>General</c:formatCode>
                <c:ptCount val="10"/>
                <c:pt idx="0">
                  <c:v>1455</c:v>
                </c:pt>
                <c:pt idx="1">
                  <c:v>1768</c:v>
                </c:pt>
                <c:pt idx="2">
                  <c:v>1757</c:v>
                </c:pt>
                <c:pt idx="3">
                  <c:v>3427</c:v>
                </c:pt>
                <c:pt idx="4">
                  <c:v>4484</c:v>
                </c:pt>
                <c:pt idx="5">
                  <c:v>7666</c:v>
                </c:pt>
                <c:pt idx="6">
                  <c:v>10320</c:v>
                </c:pt>
                <c:pt idx="7">
                  <c:v>13779</c:v>
                </c:pt>
                <c:pt idx="8">
                  <c:v>16799</c:v>
                </c:pt>
                <c:pt idx="9">
                  <c:v>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9968"/>
        <c:axId val="104742272"/>
      </c:lineChart>
      <c:catAx>
        <c:axId val="10473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12407680945348"/>
              <c:y val="0.85638409560507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742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74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7399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38995568685378"/>
          <c:y val="0.9202138828391131"/>
          <c:w val="0.64844903988183156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الاردن</a:t>
            </a:r>
          </a:p>
        </c:rich>
      </c:tx>
      <c:layout>
        <c:manualLayout>
          <c:xMode val="edge"/>
          <c:yMode val="edge"/>
          <c:x val="0.28698240382674056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839194277572"/>
          <c:y val="0.2037536179331669"/>
          <c:w val="0.80473430907792065"/>
          <c:h val="0.5844511672293472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'5'!$F$47:$F$56</c:f>
              <c:numCache>
                <c:formatCode>General</c:formatCode>
                <c:ptCount val="10"/>
                <c:pt idx="0">
                  <c:v>392</c:v>
                </c:pt>
                <c:pt idx="1">
                  <c:v>531</c:v>
                </c:pt>
                <c:pt idx="2">
                  <c:v>534</c:v>
                </c:pt>
                <c:pt idx="3">
                  <c:v>667</c:v>
                </c:pt>
                <c:pt idx="4">
                  <c:v>765</c:v>
                </c:pt>
                <c:pt idx="5">
                  <c:v>1009</c:v>
                </c:pt>
                <c:pt idx="6">
                  <c:v>1365</c:v>
                </c:pt>
                <c:pt idx="7">
                  <c:v>1463</c:v>
                </c:pt>
                <c:pt idx="8">
                  <c:v>1895</c:v>
                </c:pt>
                <c:pt idx="9">
                  <c:v>2004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'5'!$C$47:$C$56</c:f>
              <c:numCache>
                <c:formatCode>General</c:formatCode>
                <c:ptCount val="10"/>
                <c:pt idx="0">
                  <c:v>642</c:v>
                </c:pt>
                <c:pt idx="1">
                  <c:v>569</c:v>
                </c:pt>
                <c:pt idx="2">
                  <c:v>753</c:v>
                </c:pt>
                <c:pt idx="3">
                  <c:v>4029</c:v>
                </c:pt>
                <c:pt idx="4">
                  <c:v>6852</c:v>
                </c:pt>
                <c:pt idx="5">
                  <c:v>10238</c:v>
                </c:pt>
                <c:pt idx="6">
                  <c:v>12148</c:v>
                </c:pt>
                <c:pt idx="7">
                  <c:v>12139</c:v>
                </c:pt>
                <c:pt idx="8">
                  <c:v>16406</c:v>
                </c:pt>
                <c:pt idx="9">
                  <c:v>11121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88352"/>
        <c:axId val="104790656"/>
      </c:lineChart>
      <c:catAx>
        <c:axId val="10478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6059093819706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79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9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55029585798817E-2"/>
              <c:y val="0.4048263001977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7883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45577660780568"/>
          <c:y val="0.92761506688339557"/>
          <c:w val="0.66124306946838751"/>
          <c:h val="5.8981233243967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سوريا</a:t>
            </a:r>
          </a:p>
        </c:rich>
      </c:tx>
      <c:layout>
        <c:manualLayout>
          <c:xMode val="edge"/>
          <c:yMode val="edge"/>
          <c:x val="0.28571475440569927"/>
          <c:y val="3.157894736842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398685126438"/>
          <c:y val="0.2"/>
          <c:w val="0.8437512261544744"/>
          <c:h val="0.5605263157894736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'5'!$F$123:$F$132</c:f>
              <c:numCache>
                <c:formatCode>General</c:formatCode>
                <c:ptCount val="10"/>
                <c:pt idx="0">
                  <c:v>757</c:v>
                </c:pt>
                <c:pt idx="1">
                  <c:v>1018</c:v>
                </c:pt>
                <c:pt idx="2">
                  <c:v>2020</c:v>
                </c:pt>
                <c:pt idx="3">
                  <c:v>1564</c:v>
                </c:pt>
                <c:pt idx="4">
                  <c:v>1579</c:v>
                </c:pt>
                <c:pt idx="5">
                  <c:v>1945</c:v>
                </c:pt>
                <c:pt idx="6">
                  <c:v>1724</c:v>
                </c:pt>
                <c:pt idx="7">
                  <c:v>1866</c:v>
                </c:pt>
                <c:pt idx="8">
                  <c:v>1963</c:v>
                </c:pt>
                <c:pt idx="9">
                  <c:v>1651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'5'!$C$123:$C$132</c:f>
              <c:numCache>
                <c:formatCode>General</c:formatCode>
                <c:ptCount val="10"/>
                <c:pt idx="0">
                  <c:v>418</c:v>
                </c:pt>
                <c:pt idx="1">
                  <c:v>392</c:v>
                </c:pt>
                <c:pt idx="2">
                  <c:v>696</c:v>
                </c:pt>
                <c:pt idx="3">
                  <c:v>555</c:v>
                </c:pt>
                <c:pt idx="4">
                  <c:v>2172</c:v>
                </c:pt>
                <c:pt idx="5">
                  <c:v>2686</c:v>
                </c:pt>
                <c:pt idx="6">
                  <c:v>2222</c:v>
                </c:pt>
                <c:pt idx="7">
                  <c:v>2711</c:v>
                </c:pt>
                <c:pt idx="8">
                  <c:v>2868</c:v>
                </c:pt>
                <c:pt idx="9">
                  <c:v>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92416"/>
        <c:axId val="104511360"/>
      </c:lineChart>
      <c:catAx>
        <c:axId val="10449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9363829521312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1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1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39736842105263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4924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89884076990376"/>
          <c:y val="0.92368421052631577"/>
          <c:w val="0.86309648793900762"/>
          <c:h val="0.99210526315789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جيبوتي</a:t>
            </a:r>
          </a:p>
        </c:rich>
      </c:tx>
      <c:layout>
        <c:manualLayout>
          <c:xMode val="edge"/>
          <c:yMode val="edge"/>
          <c:x val="0.29246676514032494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1108206614093697"/>
          <c:w val="0.8330871491875923"/>
          <c:h val="0.55409042361995953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'5'!$F$161:$F$170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468</c:v>
                </c:pt>
                <c:pt idx="8">
                  <c:v>489</c:v>
                </c:pt>
                <c:pt idx="9">
                  <c:v>390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'5'!$C$161:$C$170</c:f>
              <c:numCache>
                <c:formatCode>General</c:formatCode>
                <c:ptCount val="10"/>
                <c:pt idx="0">
                  <c:v>6</c:v>
                </c:pt>
                <c:pt idx="1">
                  <c:v>853</c:v>
                </c:pt>
                <c:pt idx="2">
                  <c:v>1044</c:v>
                </c:pt>
                <c:pt idx="3">
                  <c:v>1055</c:v>
                </c:pt>
                <c:pt idx="4">
                  <c:v>1677</c:v>
                </c:pt>
                <c:pt idx="5">
                  <c:v>2536</c:v>
                </c:pt>
                <c:pt idx="6">
                  <c:v>3519</c:v>
                </c:pt>
                <c:pt idx="7">
                  <c:v>2399</c:v>
                </c:pt>
                <c:pt idx="8">
                  <c:v>6163</c:v>
                </c:pt>
                <c:pt idx="9">
                  <c:v>3430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4416"/>
        <c:axId val="104559744"/>
      </c:lineChart>
      <c:catAx>
        <c:axId val="1045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469668072493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5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597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40633300784631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244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418020679468242"/>
          <c:y val="0.92348395764513602"/>
          <c:w val="0.86558345642540624"/>
          <c:h val="0.9894470183311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المغرب</a:t>
            </a:r>
          </a:p>
        </c:rich>
      </c:tx>
      <c:layout>
        <c:manualLayout>
          <c:xMode val="edge"/>
          <c:yMode val="edge"/>
          <c:x val="0.28212703101920239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6838995568685"/>
          <c:y val="0.19676549865229109"/>
          <c:w val="0.84638109305760711"/>
          <c:h val="0.5687331536388140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'5'!$F$85:$F$94</c:f>
              <c:numCache>
                <c:formatCode>General</c:formatCode>
                <c:ptCount val="10"/>
                <c:pt idx="0">
                  <c:v>269</c:v>
                </c:pt>
                <c:pt idx="1">
                  <c:v>270</c:v>
                </c:pt>
                <c:pt idx="2">
                  <c:v>133</c:v>
                </c:pt>
                <c:pt idx="3">
                  <c:v>255</c:v>
                </c:pt>
                <c:pt idx="4">
                  <c:v>278</c:v>
                </c:pt>
                <c:pt idx="5">
                  <c:v>397</c:v>
                </c:pt>
                <c:pt idx="6">
                  <c:v>280</c:v>
                </c:pt>
                <c:pt idx="7">
                  <c:v>357</c:v>
                </c:pt>
                <c:pt idx="8">
                  <c:v>815</c:v>
                </c:pt>
                <c:pt idx="9">
                  <c:v>174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'5'!$C$85:$C$94</c:f>
              <c:numCache>
                <c:formatCode>General</c:formatCode>
                <c:ptCount val="10"/>
                <c:pt idx="0">
                  <c:v>2100</c:v>
                </c:pt>
                <c:pt idx="1">
                  <c:v>1649</c:v>
                </c:pt>
                <c:pt idx="2">
                  <c:v>2137</c:v>
                </c:pt>
                <c:pt idx="3">
                  <c:v>2399</c:v>
                </c:pt>
                <c:pt idx="4">
                  <c:v>3275</c:v>
                </c:pt>
                <c:pt idx="5">
                  <c:v>4827</c:v>
                </c:pt>
                <c:pt idx="6">
                  <c:v>5417</c:v>
                </c:pt>
                <c:pt idx="7">
                  <c:v>6214</c:v>
                </c:pt>
                <c:pt idx="8">
                  <c:v>9489</c:v>
                </c:pt>
                <c:pt idx="9">
                  <c:v>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93984"/>
        <c:axId val="104800640"/>
      </c:lineChart>
      <c:catAx>
        <c:axId val="1047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221565731166917"/>
              <c:y val="0.85444743935309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8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0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7939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952732644017725"/>
          <c:y val="0.92722371967654982"/>
          <c:w val="0.82127031019202368"/>
          <c:h val="0.98652291105121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الجمهورية اليمنية</a:t>
            </a:r>
          </a:p>
        </c:rich>
      </c:tx>
      <c:layout>
        <c:manualLayout>
          <c:xMode val="edge"/>
          <c:yMode val="edge"/>
          <c:x val="0.2821270310192023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768094534712"/>
          <c:y val="0.20320855614973263"/>
          <c:w val="0.84638109305760711"/>
          <c:h val="0.56417112299465244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'5'!$F$199:$F$208</c:f>
              <c:numCache>
                <c:formatCode>General</c:formatCode>
                <c:ptCount val="10"/>
                <c:pt idx="0">
                  <c:v>223</c:v>
                </c:pt>
                <c:pt idx="1">
                  <c:v>280</c:v>
                </c:pt>
                <c:pt idx="2">
                  <c:v>329</c:v>
                </c:pt>
                <c:pt idx="3">
                  <c:v>414</c:v>
                </c:pt>
                <c:pt idx="4">
                  <c:v>546</c:v>
                </c:pt>
                <c:pt idx="5">
                  <c:v>604</c:v>
                </c:pt>
                <c:pt idx="6">
                  <c:v>536</c:v>
                </c:pt>
                <c:pt idx="7">
                  <c:v>513</c:v>
                </c:pt>
                <c:pt idx="8">
                  <c:v>681</c:v>
                </c:pt>
                <c:pt idx="9">
                  <c:v>738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'5'!$C$199:$C$208</c:f>
              <c:numCache>
                <c:formatCode>General</c:formatCode>
                <c:ptCount val="10"/>
                <c:pt idx="0">
                  <c:v>415</c:v>
                </c:pt>
                <c:pt idx="1">
                  <c:v>688</c:v>
                </c:pt>
                <c:pt idx="2">
                  <c:v>732</c:v>
                </c:pt>
                <c:pt idx="3">
                  <c:v>1055</c:v>
                </c:pt>
                <c:pt idx="4">
                  <c:v>1974</c:v>
                </c:pt>
                <c:pt idx="5">
                  <c:v>2657</c:v>
                </c:pt>
                <c:pt idx="6">
                  <c:v>3091</c:v>
                </c:pt>
                <c:pt idx="7">
                  <c:v>2738</c:v>
                </c:pt>
                <c:pt idx="8">
                  <c:v>4263</c:v>
                </c:pt>
                <c:pt idx="9">
                  <c:v>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24992"/>
        <c:axId val="105127296"/>
      </c:lineChart>
      <c:catAx>
        <c:axId val="10512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12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2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4385026737967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1249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088626292466766"/>
          <c:y val="0.9197860962566845"/>
          <c:w val="0.87592319054652878"/>
          <c:h val="0.978609625668449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السـودان</a:t>
            </a:r>
          </a:p>
        </c:rich>
      </c:tx>
      <c:layout>
        <c:manualLayout>
          <c:xMode val="edge"/>
          <c:yMode val="edge"/>
          <c:x val="0.2677516345959713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9983076276"/>
          <c:y val="0.20320855614973263"/>
          <c:w val="0.84615445733928418"/>
          <c:h val="0.57219251336898391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'5'!$F$237:$F$246</c:f>
              <c:numCache>
                <c:formatCode>General</c:formatCode>
                <c:ptCount val="10"/>
                <c:pt idx="0">
                  <c:v>361</c:v>
                </c:pt>
                <c:pt idx="1">
                  <c:v>108</c:v>
                </c:pt>
                <c:pt idx="2">
                  <c:v>616</c:v>
                </c:pt>
                <c:pt idx="3">
                  <c:v>531</c:v>
                </c:pt>
                <c:pt idx="4">
                  <c:v>732</c:v>
                </c:pt>
                <c:pt idx="5">
                  <c:v>534</c:v>
                </c:pt>
                <c:pt idx="6">
                  <c:v>568</c:v>
                </c:pt>
                <c:pt idx="7">
                  <c:v>448</c:v>
                </c:pt>
                <c:pt idx="8">
                  <c:v>547</c:v>
                </c:pt>
                <c:pt idx="9">
                  <c:v>615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'5'!$C$237:$C$246</c:f>
              <c:numCache>
                <c:formatCode>General</c:formatCode>
                <c:ptCount val="10"/>
                <c:pt idx="0">
                  <c:v>201</c:v>
                </c:pt>
                <c:pt idx="1">
                  <c:v>483</c:v>
                </c:pt>
                <c:pt idx="2">
                  <c:v>628</c:v>
                </c:pt>
                <c:pt idx="3">
                  <c:v>839</c:v>
                </c:pt>
                <c:pt idx="4">
                  <c:v>1222</c:v>
                </c:pt>
                <c:pt idx="5">
                  <c:v>2064</c:v>
                </c:pt>
                <c:pt idx="6">
                  <c:v>2355</c:v>
                </c:pt>
                <c:pt idx="7">
                  <c:v>2268</c:v>
                </c:pt>
                <c:pt idx="8">
                  <c:v>2291</c:v>
                </c:pt>
                <c:pt idx="9">
                  <c:v>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9760"/>
        <c:axId val="105192064"/>
      </c:lineChart>
      <c:catAx>
        <c:axId val="1051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14823960614387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19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9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313609467455622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1897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22500737703644"/>
          <c:y val="0.92780748663101609"/>
          <c:w val="0.86686452654956592"/>
          <c:h val="0.99197860962566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لبنان</a:t>
            </a:r>
          </a:p>
        </c:rich>
      </c:tx>
      <c:layout>
        <c:manualLayout>
          <c:xMode val="edge"/>
          <c:yMode val="edge"/>
          <c:x val="0.2928995635900542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831781209393"/>
          <c:y val="0.19200050000130209"/>
          <c:w val="0.84911303935795301"/>
          <c:h val="0.56800147917051869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'5'!$F$275:$F$284</c:f>
              <c:numCache>
                <c:formatCode>General</c:formatCode>
                <c:ptCount val="10"/>
                <c:pt idx="0">
                  <c:v>173</c:v>
                </c:pt>
                <c:pt idx="1">
                  <c:v>471</c:v>
                </c:pt>
                <c:pt idx="2">
                  <c:v>327</c:v>
                </c:pt>
                <c:pt idx="3">
                  <c:v>400</c:v>
                </c:pt>
                <c:pt idx="4">
                  <c:v>435</c:v>
                </c:pt>
                <c:pt idx="5">
                  <c:v>483</c:v>
                </c:pt>
                <c:pt idx="6">
                  <c:v>569</c:v>
                </c:pt>
                <c:pt idx="7">
                  <c:v>802</c:v>
                </c:pt>
                <c:pt idx="8">
                  <c:v>994</c:v>
                </c:pt>
                <c:pt idx="9">
                  <c:v>980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'5'!$C$275:$C$284</c:f>
              <c:numCache>
                <c:formatCode>General</c:formatCode>
                <c:ptCount val="10"/>
                <c:pt idx="0">
                  <c:v>551</c:v>
                </c:pt>
                <c:pt idx="1">
                  <c:v>1121</c:v>
                </c:pt>
                <c:pt idx="2">
                  <c:v>654</c:v>
                </c:pt>
                <c:pt idx="3">
                  <c:v>994</c:v>
                </c:pt>
                <c:pt idx="4">
                  <c:v>1596</c:v>
                </c:pt>
                <c:pt idx="5">
                  <c:v>1674</c:v>
                </c:pt>
                <c:pt idx="6">
                  <c:v>1285</c:v>
                </c:pt>
                <c:pt idx="7">
                  <c:v>1094</c:v>
                </c:pt>
                <c:pt idx="8">
                  <c:v>1528</c:v>
                </c:pt>
                <c:pt idx="9">
                  <c:v>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37888"/>
        <c:axId val="105273216"/>
      </c:lineChart>
      <c:catAx>
        <c:axId val="10523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000223972003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27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7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066778652668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2378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674571743620803"/>
          <c:y val="0.91733585301837273"/>
          <c:w val="0.88313671589867837"/>
          <c:h val="0.98133613298337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المملكة و 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'5'!$F$9:$F$14</c:f>
              <c:numCache>
                <c:formatCode>General</c:formatCode>
                <c:ptCount val="6"/>
                <c:pt idx="0">
                  <c:v>757</c:v>
                </c:pt>
                <c:pt idx="1">
                  <c:v>696</c:v>
                </c:pt>
                <c:pt idx="2">
                  <c:v>815</c:v>
                </c:pt>
                <c:pt idx="3">
                  <c:v>1277</c:v>
                </c:pt>
                <c:pt idx="4">
                  <c:v>1635</c:v>
                </c:pt>
                <c:pt idx="5">
                  <c:v>2989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'5'!$C$9:$C$14</c:f>
              <c:numCache>
                <c:formatCode>General</c:formatCode>
                <c:ptCount val="6"/>
                <c:pt idx="0">
                  <c:v>1455</c:v>
                </c:pt>
                <c:pt idx="1">
                  <c:v>1768</c:v>
                </c:pt>
                <c:pt idx="2">
                  <c:v>1757</c:v>
                </c:pt>
                <c:pt idx="3">
                  <c:v>3427</c:v>
                </c:pt>
                <c:pt idx="4">
                  <c:v>4484</c:v>
                </c:pt>
                <c:pt idx="5">
                  <c:v>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92768"/>
        <c:axId val="105407616"/>
      </c:lineChart>
      <c:catAx>
        <c:axId val="10539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40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0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39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تونس</a:t>
            </a:r>
          </a:p>
        </c:rich>
      </c:tx>
      <c:layout>
        <c:manualLayout>
          <c:xMode val="edge"/>
          <c:yMode val="edge"/>
          <c:x val="0.28846169376756897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86276542186"/>
          <c:y val="0.17460362569141061"/>
          <c:w val="0.85650949440462509"/>
          <c:h val="0.58994861407855403"/>
        </c:manualLayout>
      </c:layout>
      <c:lineChart>
        <c:grouping val="standard"/>
        <c:varyColors val="0"/>
        <c:ser>
          <c:idx val="1"/>
          <c:order val="0"/>
          <c:tx>
            <c:strRef>
              <c:f>'5'!$F$310:$H$310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'5'!$F$313:$F$322</c:f>
              <c:numCache>
                <c:formatCode>General</c:formatCode>
                <c:ptCount val="10"/>
                <c:pt idx="0">
                  <c:v>78</c:v>
                </c:pt>
                <c:pt idx="1">
                  <c:v>95</c:v>
                </c:pt>
                <c:pt idx="2">
                  <c:v>26</c:v>
                </c:pt>
                <c:pt idx="3">
                  <c:v>112</c:v>
                </c:pt>
                <c:pt idx="4">
                  <c:v>103</c:v>
                </c:pt>
                <c:pt idx="5">
                  <c:v>247</c:v>
                </c:pt>
                <c:pt idx="6">
                  <c:v>154</c:v>
                </c:pt>
                <c:pt idx="7">
                  <c:v>169</c:v>
                </c:pt>
                <c:pt idx="8">
                  <c:v>316</c:v>
                </c:pt>
                <c:pt idx="9">
                  <c:v>166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'5'!$C$310:$E$310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'5'!$C$313:$C$322</c:f>
              <c:numCache>
                <c:formatCode>General</c:formatCode>
                <c:ptCount val="10"/>
                <c:pt idx="0">
                  <c:v>164</c:v>
                </c:pt>
                <c:pt idx="1">
                  <c:v>151</c:v>
                </c:pt>
                <c:pt idx="2">
                  <c:v>119</c:v>
                </c:pt>
                <c:pt idx="3">
                  <c:v>143</c:v>
                </c:pt>
                <c:pt idx="4">
                  <c:v>340</c:v>
                </c:pt>
                <c:pt idx="5">
                  <c:v>357</c:v>
                </c:pt>
                <c:pt idx="6">
                  <c:v>350</c:v>
                </c:pt>
                <c:pt idx="7">
                  <c:v>335</c:v>
                </c:pt>
                <c:pt idx="8">
                  <c:v>471</c:v>
                </c:pt>
                <c:pt idx="9">
                  <c:v>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37056"/>
        <c:axId val="104874368"/>
      </c:lineChart>
      <c:catAx>
        <c:axId val="10543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127206321432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8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534502631615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4370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526642749537965"/>
          <c:y val="0.91799191767695709"/>
          <c:w val="0.87426097625370802"/>
          <c:h val="0.97619325362107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مجلس التعاون الخليجي</a:t>
            </a:r>
          </a:p>
        </c:rich>
      </c:tx>
      <c:layout>
        <c:manualLayout>
          <c:xMode val="edge"/>
          <c:yMode val="edge"/>
          <c:x val="0.28595653969649731"/>
          <c:y val="1.8421052631578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4016438003051"/>
          <c:y val="0.13157894736842105"/>
          <c:w val="0.81726023368138234"/>
          <c:h val="0.67894736842105263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4040</c:v>
              </c:pt>
              <c:pt idx="1">
                <c:v>4550</c:v>
              </c:pt>
              <c:pt idx="2">
                <c:v>5558</c:v>
              </c:pt>
              <c:pt idx="3">
                <c:v>6330</c:v>
              </c:pt>
              <c:pt idx="4">
                <c:v>8537</c:v>
              </c:pt>
              <c:pt idx="5">
                <c:v>10234</c:v>
              </c:pt>
              <c:pt idx="6">
                <c:v>12260</c:v>
              </c:pt>
              <c:pt idx="7">
                <c:v>14446</c:v>
              </c:pt>
              <c:pt idx="8">
                <c:v>18652</c:v>
              </c:pt>
              <c:pt idx="9">
                <c:v>17545</c:v>
              </c:pt>
            </c:numLit>
          </c:val>
          <c:smooth val="0"/>
        </c:ser>
        <c:ser>
          <c:idx val="0"/>
          <c:order val="1"/>
          <c:tx>
            <c:v>الصادرات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15993</c:v>
              </c:pt>
              <c:pt idx="1">
                <c:v>14761</c:v>
              </c:pt>
              <c:pt idx="2">
                <c:v>16734</c:v>
              </c:pt>
              <c:pt idx="3">
                <c:v>23310</c:v>
              </c:pt>
              <c:pt idx="4">
                <c:v>30764</c:v>
              </c:pt>
              <c:pt idx="5">
                <c:v>45215</c:v>
              </c:pt>
              <c:pt idx="6">
                <c:v>58593</c:v>
              </c:pt>
              <c:pt idx="7">
                <c:v>71120</c:v>
              </c:pt>
              <c:pt idx="8">
                <c:v>82744</c:v>
              </c:pt>
              <c:pt idx="9">
                <c:v>71543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264"/>
        <c:axId val="94843648"/>
      </c:lineChart>
      <c:catAx>
        <c:axId val="9476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45943305310194"/>
              <c:y val="0.876315789473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84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43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131578947368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7632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4384090313584"/>
          <c:y val="0.94473684210526321"/>
          <c:w val="0.55330038059963327"/>
          <c:h val="4.7368421052631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جمهورية الصومال</a:t>
            </a:r>
          </a:p>
        </c:rich>
      </c:tx>
      <c:layout>
        <c:manualLayout>
          <c:xMode val="edge"/>
          <c:yMode val="edge"/>
          <c:x val="0.2233729363711193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469872808421"/>
          <c:y val="0.19685089826038146"/>
          <c:w val="0.86242665844196276"/>
          <c:h val="0.55380719377253984"/>
        </c:manualLayout>
      </c:layout>
      <c:lineChart>
        <c:grouping val="standard"/>
        <c:varyColors val="0"/>
        <c:ser>
          <c:idx val="1"/>
          <c:order val="0"/>
          <c:tx>
            <c:strRef>
              <c:f>'5'!$F$348:$H$348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'5'!$F$351:$F$360</c:f>
              <c:numCache>
                <c:formatCode>General</c:formatCode>
                <c:ptCount val="10"/>
                <c:pt idx="0">
                  <c:v>229</c:v>
                </c:pt>
                <c:pt idx="1">
                  <c:v>27</c:v>
                </c:pt>
                <c:pt idx="2">
                  <c:v>22</c:v>
                </c:pt>
                <c:pt idx="3">
                  <c:v>30</c:v>
                </c:pt>
                <c:pt idx="4">
                  <c:v>26</c:v>
                </c:pt>
                <c:pt idx="5">
                  <c:v>32</c:v>
                </c:pt>
                <c:pt idx="6">
                  <c:v>43</c:v>
                </c:pt>
                <c:pt idx="7">
                  <c:v>31</c:v>
                </c:pt>
                <c:pt idx="8">
                  <c:v>62</c:v>
                </c:pt>
                <c:pt idx="9">
                  <c:v>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'5'!$C$348:$E$348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'5'!$C$351:$C$360</c:f>
              <c:numCache>
                <c:formatCode>General</c:formatCode>
                <c:ptCount val="10"/>
                <c:pt idx="0">
                  <c:v>5</c:v>
                </c:pt>
                <c:pt idx="1">
                  <c:v>13</c:v>
                </c:pt>
                <c:pt idx="2">
                  <c:v>20</c:v>
                </c:pt>
                <c:pt idx="3">
                  <c:v>29</c:v>
                </c:pt>
                <c:pt idx="4">
                  <c:v>35</c:v>
                </c:pt>
                <c:pt idx="5">
                  <c:v>34</c:v>
                </c:pt>
                <c:pt idx="6">
                  <c:v>62</c:v>
                </c:pt>
                <c:pt idx="7">
                  <c:v>43</c:v>
                </c:pt>
                <c:pt idx="8">
                  <c:v>80</c:v>
                </c:pt>
                <c:pt idx="9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3808"/>
        <c:axId val="104906112"/>
      </c:lineChart>
      <c:catAx>
        <c:axId val="1049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035534019785989"/>
              <c:y val="0.82939852990817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0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0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0944992112206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03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970429731786485"/>
          <c:y val="0.88976598397641238"/>
          <c:w val="0.87426097625370791"/>
          <c:h val="0.9527583855167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08672"/>
        <c:axId val="106510592"/>
      </c:lineChart>
      <c:catAx>
        <c:axId val="1065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651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1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650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اندونيسيا</a:t>
            </a:r>
          </a:p>
        </c:rich>
      </c:tx>
      <c:layout>
        <c:manualLayout>
          <c:xMode val="edge"/>
          <c:yMode val="edge"/>
          <c:x val="0.35935229745766312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898026091064"/>
          <c:y val="0.14210526315789473"/>
          <c:w val="0.8453614326570501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'6'!$F$9:$F$18</c:f>
              <c:numCache>
                <c:formatCode>General</c:formatCode>
                <c:ptCount val="10"/>
                <c:pt idx="0">
                  <c:v>1699</c:v>
                </c:pt>
                <c:pt idx="1">
                  <c:v>1407</c:v>
                </c:pt>
                <c:pt idx="2">
                  <c:v>1355</c:v>
                </c:pt>
                <c:pt idx="3">
                  <c:v>1408</c:v>
                </c:pt>
                <c:pt idx="4">
                  <c:v>1614</c:v>
                </c:pt>
                <c:pt idx="5">
                  <c:v>2030</c:v>
                </c:pt>
                <c:pt idx="6">
                  <c:v>2354</c:v>
                </c:pt>
                <c:pt idx="7">
                  <c:v>3516</c:v>
                </c:pt>
                <c:pt idx="8">
                  <c:v>4301</c:v>
                </c:pt>
                <c:pt idx="9">
                  <c:v>3342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'6'!$C$9:$C$18</c:f>
              <c:numCache>
                <c:formatCode>General</c:formatCode>
                <c:ptCount val="10"/>
                <c:pt idx="0">
                  <c:v>4071</c:v>
                </c:pt>
                <c:pt idx="1">
                  <c:v>3802</c:v>
                </c:pt>
                <c:pt idx="2">
                  <c:v>4088</c:v>
                </c:pt>
                <c:pt idx="3">
                  <c:v>5917</c:v>
                </c:pt>
                <c:pt idx="4">
                  <c:v>6871</c:v>
                </c:pt>
                <c:pt idx="5">
                  <c:v>9170</c:v>
                </c:pt>
                <c:pt idx="6">
                  <c:v>11484</c:v>
                </c:pt>
                <c:pt idx="7">
                  <c:v>12366</c:v>
                </c:pt>
                <c:pt idx="8">
                  <c:v>15122</c:v>
                </c:pt>
                <c:pt idx="9">
                  <c:v>11079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27360"/>
        <c:axId val="106542208"/>
      </c:lineChart>
      <c:catAx>
        <c:axId val="1065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82799701583693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5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4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526315789473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5273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89210526315789473"/>
          <c:w val="0.67599457284334308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تركيا</a:t>
            </a:r>
          </a:p>
        </c:rich>
      </c:tx>
      <c:layout>
        <c:manualLayout>
          <c:xMode val="edge"/>
          <c:yMode val="edge"/>
          <c:x val="0.32888935549722947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984610799496"/>
          <c:y val="0.14698200403441816"/>
          <c:w val="0.83259379715537785"/>
          <c:h val="0.59317737342461607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'6'!$F$47:$F$56</c:f>
              <c:numCache>
                <c:formatCode>General</c:formatCode>
                <c:ptCount val="10"/>
                <c:pt idx="0">
                  <c:v>833</c:v>
                </c:pt>
                <c:pt idx="1">
                  <c:v>1319</c:v>
                </c:pt>
                <c:pt idx="2">
                  <c:v>1471</c:v>
                </c:pt>
                <c:pt idx="3">
                  <c:v>2292</c:v>
                </c:pt>
                <c:pt idx="4">
                  <c:v>2360</c:v>
                </c:pt>
                <c:pt idx="5">
                  <c:v>3139</c:v>
                </c:pt>
                <c:pt idx="6">
                  <c:v>3183</c:v>
                </c:pt>
                <c:pt idx="7">
                  <c:v>4699</c:v>
                </c:pt>
                <c:pt idx="8">
                  <c:v>7181</c:v>
                </c:pt>
                <c:pt idx="9">
                  <c:v>6314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'6'!$C$47:$C$56</c:f>
              <c:numCache>
                <c:formatCode>General</c:formatCode>
                <c:ptCount val="10"/>
                <c:pt idx="0">
                  <c:v>3248</c:v>
                </c:pt>
                <c:pt idx="1">
                  <c:v>2635</c:v>
                </c:pt>
                <c:pt idx="2">
                  <c:v>2689</c:v>
                </c:pt>
                <c:pt idx="3">
                  <c:v>3509</c:v>
                </c:pt>
                <c:pt idx="4">
                  <c:v>4539</c:v>
                </c:pt>
                <c:pt idx="5">
                  <c:v>6769</c:v>
                </c:pt>
                <c:pt idx="6">
                  <c:v>7771</c:v>
                </c:pt>
                <c:pt idx="7">
                  <c:v>8872</c:v>
                </c:pt>
                <c:pt idx="8">
                  <c:v>11650</c:v>
                </c:pt>
                <c:pt idx="9">
                  <c:v>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9984"/>
        <c:axId val="106332544"/>
      </c:lineChart>
      <c:catAx>
        <c:axId val="10632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2677385799216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3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3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569562072457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299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33364440556041"/>
          <c:y val="0.8950153278084334"/>
          <c:w val="0.67111204432779226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الباكستان</a:t>
            </a:r>
          </a:p>
        </c:rich>
      </c:tx>
      <c:layout>
        <c:manualLayout>
          <c:xMode val="edge"/>
          <c:yMode val="edge"/>
          <c:x val="0.33825701624815363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3574593796159"/>
          <c:y val="0.13227547400864442"/>
          <c:w val="0.8124076809453471"/>
          <c:h val="0.59788514251907277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'6'!$F$85:$F$94</c:f>
              <c:numCache>
                <c:formatCode>General</c:formatCode>
                <c:ptCount val="10"/>
                <c:pt idx="0">
                  <c:v>520</c:v>
                </c:pt>
                <c:pt idx="1">
                  <c:v>478</c:v>
                </c:pt>
                <c:pt idx="2">
                  <c:v>477</c:v>
                </c:pt>
                <c:pt idx="3">
                  <c:v>642</c:v>
                </c:pt>
                <c:pt idx="4">
                  <c:v>677</c:v>
                </c:pt>
                <c:pt idx="5">
                  <c:v>746</c:v>
                </c:pt>
                <c:pt idx="6">
                  <c:v>741</c:v>
                </c:pt>
                <c:pt idx="7">
                  <c:v>734</c:v>
                </c:pt>
                <c:pt idx="8">
                  <c:v>1283</c:v>
                </c:pt>
                <c:pt idx="9">
                  <c:v>1271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'6'!$C$85:$C$94</c:f>
              <c:numCache>
                <c:formatCode>General</c:formatCode>
                <c:ptCount val="10"/>
                <c:pt idx="0">
                  <c:v>4766</c:v>
                </c:pt>
                <c:pt idx="1">
                  <c:v>4119</c:v>
                </c:pt>
                <c:pt idx="2">
                  <c:v>4474</c:v>
                </c:pt>
                <c:pt idx="3">
                  <c:v>4828</c:v>
                </c:pt>
                <c:pt idx="4">
                  <c:v>7979</c:v>
                </c:pt>
                <c:pt idx="5">
                  <c:v>9435</c:v>
                </c:pt>
                <c:pt idx="6">
                  <c:v>11363</c:v>
                </c:pt>
                <c:pt idx="7">
                  <c:v>13015</c:v>
                </c:pt>
                <c:pt idx="8">
                  <c:v>16630</c:v>
                </c:pt>
                <c:pt idx="9">
                  <c:v>9487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78368"/>
        <c:axId val="106380672"/>
      </c:lineChart>
      <c:catAx>
        <c:axId val="1063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1217153411379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8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8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35185268508103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783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04283604135894"/>
          <c:y val="0.88889111083336803"/>
          <c:w val="0.66322008862629245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ماليزيا</a:t>
            </a:r>
          </a:p>
        </c:rich>
      </c:tx>
      <c:layout>
        <c:manualLayout>
          <c:xMode val="edge"/>
          <c:yMode val="edge"/>
          <c:x val="0.34615415676590722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86276542186"/>
          <c:y val="0.13492098348881729"/>
          <c:w val="0.85946807642329393"/>
          <c:h val="0.60582167095959139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'6'!$F$123:$F$132</c:f>
              <c:numCache>
                <c:formatCode>General</c:formatCode>
                <c:ptCount val="10"/>
                <c:pt idx="0">
                  <c:v>1152</c:v>
                </c:pt>
                <c:pt idx="1">
                  <c:v>1140</c:v>
                </c:pt>
                <c:pt idx="2">
                  <c:v>1124</c:v>
                </c:pt>
                <c:pt idx="3">
                  <c:v>1582</c:v>
                </c:pt>
                <c:pt idx="4">
                  <c:v>1825</c:v>
                </c:pt>
                <c:pt idx="5">
                  <c:v>2045</c:v>
                </c:pt>
                <c:pt idx="6">
                  <c:v>2206</c:v>
                </c:pt>
                <c:pt idx="7">
                  <c:v>3225</c:v>
                </c:pt>
                <c:pt idx="8">
                  <c:v>4577</c:v>
                </c:pt>
                <c:pt idx="9">
                  <c:v>3534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'6'!$C$123:$C$132</c:f>
              <c:numCache>
                <c:formatCode>General</c:formatCode>
                <c:ptCount val="10"/>
                <c:pt idx="0">
                  <c:v>1706</c:v>
                </c:pt>
                <c:pt idx="1">
                  <c:v>1884</c:v>
                </c:pt>
                <c:pt idx="2">
                  <c:v>1915</c:v>
                </c:pt>
                <c:pt idx="3">
                  <c:v>2354</c:v>
                </c:pt>
                <c:pt idx="4">
                  <c:v>3398</c:v>
                </c:pt>
                <c:pt idx="5">
                  <c:v>4465</c:v>
                </c:pt>
                <c:pt idx="6">
                  <c:v>5649</c:v>
                </c:pt>
                <c:pt idx="7">
                  <c:v>6611</c:v>
                </c:pt>
                <c:pt idx="8">
                  <c:v>7948</c:v>
                </c:pt>
                <c:pt idx="9">
                  <c:v>4078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26752"/>
        <c:axId val="106429056"/>
      </c:lineChart>
      <c:catAx>
        <c:axId val="10642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2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42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492071824355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267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4216714035005"/>
          <c:y val="0.89418211612437337"/>
          <c:w val="0.66716022923170115"/>
          <c:h val="6.6137843880626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بنجلاديش</a:t>
            </a:r>
          </a:p>
        </c:rich>
      </c:tx>
      <c:layout>
        <c:manualLayout>
          <c:xMode val="edge"/>
          <c:yMode val="edge"/>
          <c:x val="0.34801808364262837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2191805180522"/>
          <c:y val="0.13866702777871817"/>
          <c:w val="0.8487530526584478"/>
          <c:h val="0.60266823611519826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'6'!$F$161:$F$170</c:f>
              <c:numCache>
                <c:formatCode>General</c:formatCode>
                <c:ptCount val="10"/>
                <c:pt idx="0">
                  <c:v>66</c:v>
                </c:pt>
                <c:pt idx="1">
                  <c:v>76</c:v>
                </c:pt>
                <c:pt idx="2">
                  <c:v>70</c:v>
                </c:pt>
                <c:pt idx="3">
                  <c:v>69</c:v>
                </c:pt>
                <c:pt idx="4">
                  <c:v>72</c:v>
                </c:pt>
                <c:pt idx="5">
                  <c:v>102</c:v>
                </c:pt>
                <c:pt idx="6">
                  <c:v>122</c:v>
                </c:pt>
                <c:pt idx="7">
                  <c:v>143</c:v>
                </c:pt>
                <c:pt idx="8">
                  <c:v>183</c:v>
                </c:pt>
                <c:pt idx="9">
                  <c:v>240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'6'!$C$161:$C$170</c:f>
              <c:numCache>
                <c:formatCode>General</c:formatCode>
                <c:ptCount val="10"/>
                <c:pt idx="0">
                  <c:v>737</c:v>
                </c:pt>
                <c:pt idx="1">
                  <c:v>849</c:v>
                </c:pt>
                <c:pt idx="2">
                  <c:v>580</c:v>
                </c:pt>
                <c:pt idx="3">
                  <c:v>672</c:v>
                </c:pt>
                <c:pt idx="4">
                  <c:v>684</c:v>
                </c:pt>
                <c:pt idx="5">
                  <c:v>1347</c:v>
                </c:pt>
                <c:pt idx="6">
                  <c:v>1352</c:v>
                </c:pt>
                <c:pt idx="7">
                  <c:v>1340</c:v>
                </c:pt>
                <c:pt idx="8">
                  <c:v>2028</c:v>
                </c:pt>
                <c:pt idx="9">
                  <c:v>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46208"/>
        <c:axId val="106465152"/>
      </c:lineChart>
      <c:catAx>
        <c:axId val="10644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76141693742029"/>
              <c:y val="0.81866890638670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6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46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421439060205578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462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1190891887412"/>
          <c:y val="0.89600223972003501"/>
          <c:w val="0.66960444922358275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ايران</a:t>
            </a:r>
          </a:p>
        </c:rich>
      </c:tx>
      <c:layout>
        <c:manualLayout>
          <c:xMode val="edge"/>
          <c:yMode val="edge"/>
          <c:x val="0.36710765779828181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76091822819"/>
          <c:y val="0.13720334299160902"/>
          <c:w val="0.86343736152797113"/>
          <c:h val="0.61741504346224063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'6'!$F$199:$F$208</c:f>
              <c:numCache>
                <c:formatCode>General</c:formatCode>
                <c:ptCount val="10"/>
                <c:pt idx="0">
                  <c:v>367</c:v>
                </c:pt>
                <c:pt idx="1">
                  <c:v>446</c:v>
                </c:pt>
                <c:pt idx="2">
                  <c:v>338</c:v>
                </c:pt>
                <c:pt idx="3">
                  <c:v>594</c:v>
                </c:pt>
                <c:pt idx="4">
                  <c:v>1093</c:v>
                </c:pt>
                <c:pt idx="5">
                  <c:v>1825</c:v>
                </c:pt>
                <c:pt idx="6">
                  <c:v>2130</c:v>
                </c:pt>
                <c:pt idx="7">
                  <c:v>1733</c:v>
                </c:pt>
                <c:pt idx="8">
                  <c:v>1825</c:v>
                </c:pt>
                <c:pt idx="9">
                  <c:v>608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'6'!$C$199:$C$208</c:f>
              <c:numCache>
                <c:formatCode>General</c:formatCode>
                <c:ptCount val="10"/>
                <c:pt idx="0">
                  <c:v>131</c:v>
                </c:pt>
                <c:pt idx="1">
                  <c:v>446</c:v>
                </c:pt>
                <c:pt idx="2">
                  <c:v>827</c:v>
                </c:pt>
                <c:pt idx="3">
                  <c:v>784</c:v>
                </c:pt>
                <c:pt idx="4">
                  <c:v>953</c:v>
                </c:pt>
                <c:pt idx="5">
                  <c:v>822</c:v>
                </c:pt>
                <c:pt idx="6">
                  <c:v>1160</c:v>
                </c:pt>
                <c:pt idx="7">
                  <c:v>2031</c:v>
                </c:pt>
                <c:pt idx="8">
                  <c:v>914</c:v>
                </c:pt>
                <c:pt idx="9">
                  <c:v>1010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29760"/>
        <c:axId val="106636416"/>
      </c:lineChart>
      <c:catAx>
        <c:axId val="1066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95084425019566"/>
              <c:y val="0.83113567268471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63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3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105726872246704E-3"/>
              <c:y val="0.37994778357190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6297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51719526248644"/>
          <c:y val="0.89709873337072965"/>
          <c:w val="0.68722559459803201"/>
          <c:h val="5.80474934036939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اريتريا</a:t>
            </a:r>
          </a:p>
        </c:rich>
      </c:tx>
      <c:layout>
        <c:manualLayout>
          <c:xMode val="edge"/>
          <c:yMode val="edge"/>
          <c:x val="0.37298137292309824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7447095618656"/>
          <c:y val="0.14659704602248397"/>
          <c:w val="0.86050049975406651"/>
          <c:h val="0.59947720605622912"/>
        </c:manualLayout>
      </c:layout>
      <c:lineChart>
        <c:grouping val="standard"/>
        <c:varyColors val="0"/>
        <c:ser>
          <c:idx val="1"/>
          <c:order val="0"/>
          <c:tx>
            <c:strRef>
              <c:f>'6'!$F$234:$H$234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'6'!$F$237:$F$246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'6'!$C$234:$E$234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'6'!$C$237:$C$246</c:f>
              <c:numCache>
                <c:formatCode>General</c:formatCode>
                <c:ptCount val="10"/>
                <c:pt idx="0">
                  <c:v>52</c:v>
                </c:pt>
                <c:pt idx="1">
                  <c:v>81</c:v>
                </c:pt>
                <c:pt idx="2">
                  <c:v>70</c:v>
                </c:pt>
                <c:pt idx="3">
                  <c:v>104</c:v>
                </c:pt>
                <c:pt idx="4">
                  <c:v>190</c:v>
                </c:pt>
                <c:pt idx="5">
                  <c:v>59</c:v>
                </c:pt>
                <c:pt idx="6">
                  <c:v>58</c:v>
                </c:pt>
                <c:pt idx="7">
                  <c:v>29</c:v>
                </c:pt>
                <c:pt idx="8">
                  <c:v>47</c:v>
                </c:pt>
                <c:pt idx="9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34496"/>
        <c:axId val="107041152"/>
      </c:lineChart>
      <c:catAx>
        <c:axId val="10703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41927303139978"/>
              <c:y val="0.82199062813483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0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0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279001468428781E-2"/>
              <c:y val="0.3795817015019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0344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92248160609878"/>
          <c:y val="0.89528905745420562"/>
          <c:w val="0.68722559459803212"/>
          <c:h val="5.759162303664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6256"/>
        <c:axId val="107778432"/>
      </c:lineChart>
      <c:catAx>
        <c:axId val="1077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7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7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776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العربية الأخرى</a:t>
            </a:r>
          </a:p>
        </c:rich>
      </c:tx>
      <c:layout>
        <c:manualLayout>
          <c:xMode val="edge"/>
          <c:yMode val="edge"/>
          <c:x val="0.28088039756451766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1631489979064"/>
          <c:y val="0.13600035416758899"/>
          <c:w val="0.80710793264186209"/>
          <c:h val="0.669335076393428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3251</c:v>
              </c:pt>
              <c:pt idx="1">
                <c:v>3516</c:v>
              </c:pt>
              <c:pt idx="2">
                <c:v>4833</c:v>
              </c:pt>
              <c:pt idx="3">
                <c:v>5261</c:v>
              </c:pt>
              <c:pt idx="4">
                <c:v>6114</c:v>
              </c:pt>
              <c:pt idx="5">
                <c:v>8286</c:v>
              </c:pt>
              <c:pt idx="6">
                <c:v>8120</c:v>
              </c:pt>
              <c:pt idx="7">
                <c:v>10363</c:v>
              </c:pt>
              <c:pt idx="8">
                <c:v>13425</c:v>
              </c:pt>
              <c:pt idx="9">
                <c:v>12285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6230</c:v>
              </c:pt>
              <c:pt idx="1">
                <c:v>8239</c:v>
              </c:pt>
              <c:pt idx="2">
                <c:v>8936</c:v>
              </c:pt>
              <c:pt idx="3">
                <c:v>14874</c:v>
              </c:pt>
              <c:pt idx="4">
                <c:v>24319</c:v>
              </c:pt>
              <c:pt idx="5">
                <c:v>35429</c:v>
              </c:pt>
              <c:pt idx="6">
                <c:v>41957</c:v>
              </c:pt>
              <c:pt idx="7">
                <c:v>46026</c:v>
              </c:pt>
              <c:pt idx="8">
                <c:v>63880</c:v>
              </c:pt>
              <c:pt idx="9">
                <c:v>41590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184"/>
        <c:axId val="94883840"/>
      </c:lineChart>
      <c:catAx>
        <c:axId val="9487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438329092112223"/>
              <c:y val="0.87466890638670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8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8384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0800111986001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8771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26449231917078"/>
          <c:y val="0.93866918635170604"/>
          <c:w val="0.54314809633567385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81920"/>
        <c:axId val="108084224"/>
      </c:lineChart>
      <c:catAx>
        <c:axId val="1080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80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8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808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اليابان</a:t>
            </a:r>
          </a:p>
        </c:rich>
      </c:tx>
      <c:layout>
        <c:manualLayout>
          <c:xMode val="edge"/>
          <c:yMode val="edge"/>
          <c:x val="0.3540745406824146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726423215311"/>
          <c:y val="0.14171122994652408"/>
          <c:w val="0.80889005915807166"/>
          <c:h val="0.60427807486631013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'7'!$F$9:$F$18</c:f>
              <c:numCache>
                <c:formatCode>General</c:formatCode>
                <c:ptCount val="10"/>
                <c:pt idx="0">
                  <c:v>11837</c:v>
                </c:pt>
                <c:pt idx="1">
                  <c:v>13042</c:v>
                </c:pt>
                <c:pt idx="2">
                  <c:v>13405</c:v>
                </c:pt>
                <c:pt idx="3">
                  <c:v>16797</c:v>
                </c:pt>
                <c:pt idx="4">
                  <c:v>17555</c:v>
                </c:pt>
                <c:pt idx="5">
                  <c:v>20093</c:v>
                </c:pt>
                <c:pt idx="6">
                  <c:v>21146</c:v>
                </c:pt>
                <c:pt idx="7">
                  <c:v>29563</c:v>
                </c:pt>
                <c:pt idx="8">
                  <c:v>35251</c:v>
                </c:pt>
                <c:pt idx="9">
                  <c:v>27142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'7'!$C$9:$C$18</c:f>
              <c:numCache>
                <c:formatCode>General</c:formatCode>
                <c:ptCount val="10"/>
                <c:pt idx="0">
                  <c:v>46074</c:v>
                </c:pt>
                <c:pt idx="1">
                  <c:v>39099</c:v>
                </c:pt>
                <c:pt idx="2">
                  <c:v>38974</c:v>
                </c:pt>
                <c:pt idx="3">
                  <c:v>49325</c:v>
                </c:pt>
                <c:pt idx="4">
                  <c:v>67006</c:v>
                </c:pt>
                <c:pt idx="5">
                  <c:v>105580</c:v>
                </c:pt>
                <c:pt idx="6">
                  <c:v>130369</c:v>
                </c:pt>
                <c:pt idx="7">
                  <c:v>134007</c:v>
                </c:pt>
                <c:pt idx="8">
                  <c:v>178823</c:v>
                </c:pt>
                <c:pt idx="9">
                  <c:v>108956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26208"/>
        <c:axId val="108128512"/>
      </c:lineChart>
      <c:catAx>
        <c:axId val="10812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44522212501221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12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2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363636363636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1262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03734810926411"/>
          <c:y val="0.89839572192513373"/>
          <c:w val="0.65333426655001448"/>
          <c:h val="6.4171122994652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الصين الشعبية</a:t>
            </a:r>
          </a:p>
        </c:rich>
      </c:tx>
      <c:layout>
        <c:manualLayout>
          <c:xMode val="edge"/>
          <c:yMode val="edge"/>
          <c:x val="0.30609228081259532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0263273024871"/>
          <c:y val="0.15039597212541758"/>
          <c:w val="0.83060981511322252"/>
          <c:h val="0.60158388850167033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'7'!$F$47:$F$56</c:f>
              <c:numCache>
                <c:formatCode>General</c:formatCode>
                <c:ptCount val="10"/>
                <c:pt idx="0">
                  <c:v>4485</c:v>
                </c:pt>
                <c:pt idx="1">
                  <c:v>5403</c:v>
                </c:pt>
                <c:pt idx="2">
                  <c:v>6441</c:v>
                </c:pt>
                <c:pt idx="3">
                  <c:v>9211</c:v>
                </c:pt>
                <c:pt idx="4">
                  <c:v>11681</c:v>
                </c:pt>
                <c:pt idx="5">
                  <c:v>16521</c:v>
                </c:pt>
                <c:pt idx="6">
                  <c:v>22391</c:v>
                </c:pt>
                <c:pt idx="7">
                  <c:v>32664</c:v>
                </c:pt>
                <c:pt idx="8">
                  <c:v>47541</c:v>
                </c:pt>
                <c:pt idx="9">
                  <c:v>40601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'7'!$C$47:$C$56</c:f>
              <c:numCache>
                <c:formatCode>General</c:formatCode>
                <c:ptCount val="10"/>
                <c:pt idx="0">
                  <c:v>5630</c:v>
                </c:pt>
                <c:pt idx="1">
                  <c:v>8159</c:v>
                </c:pt>
                <c:pt idx="2">
                  <c:v>10820</c:v>
                </c:pt>
                <c:pt idx="3">
                  <c:v>15367</c:v>
                </c:pt>
                <c:pt idx="4">
                  <c:v>22787</c:v>
                </c:pt>
                <c:pt idx="5">
                  <c:v>40519</c:v>
                </c:pt>
                <c:pt idx="6">
                  <c:v>49556</c:v>
                </c:pt>
                <c:pt idx="7">
                  <c:v>59840</c:v>
                </c:pt>
                <c:pt idx="8">
                  <c:v>104954</c:v>
                </c:pt>
                <c:pt idx="9">
                  <c:v>80417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5808"/>
        <c:axId val="107914752"/>
      </c:lineChart>
      <c:catAx>
        <c:axId val="1078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9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1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7467073871702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895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42511885122828"/>
          <c:y val="0.89709873337072965"/>
          <c:w val="0.66716242936200587"/>
          <c:h val="6.332453825857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كوريا الجنوبية</a:t>
            </a:r>
          </a:p>
        </c:rich>
      </c:tx>
      <c:layout>
        <c:manualLayout>
          <c:xMode val="edge"/>
          <c:yMode val="edge"/>
          <c:x val="0.31352170131779589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909201387503"/>
          <c:y val="0.14171122994652408"/>
          <c:w val="0.83952512618778308"/>
          <c:h val="0.60962566844919786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'7'!$F$85:$F$94</c:f>
              <c:numCache>
                <c:formatCode>General</c:formatCode>
                <c:ptCount val="10"/>
                <c:pt idx="0">
                  <c:v>3846</c:v>
                </c:pt>
                <c:pt idx="1">
                  <c:v>3831</c:v>
                </c:pt>
                <c:pt idx="2">
                  <c:v>3989</c:v>
                </c:pt>
                <c:pt idx="3">
                  <c:v>5897</c:v>
                </c:pt>
                <c:pt idx="4">
                  <c:v>6688</c:v>
                </c:pt>
                <c:pt idx="5">
                  <c:v>8138</c:v>
                </c:pt>
                <c:pt idx="6">
                  <c:v>9900</c:v>
                </c:pt>
                <c:pt idx="7">
                  <c:v>15162</c:v>
                </c:pt>
                <c:pt idx="8">
                  <c:v>19218</c:v>
                </c:pt>
                <c:pt idx="9">
                  <c:v>15931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'7'!$C$85:$C$94</c:f>
              <c:numCache>
                <c:formatCode>General</c:formatCode>
                <c:ptCount val="10"/>
                <c:pt idx="0">
                  <c:v>31273</c:v>
                </c:pt>
                <c:pt idx="1">
                  <c:v>24621</c:v>
                </c:pt>
                <c:pt idx="2">
                  <c:v>25813</c:v>
                </c:pt>
                <c:pt idx="3">
                  <c:v>31816</c:v>
                </c:pt>
                <c:pt idx="4">
                  <c:v>40382</c:v>
                </c:pt>
                <c:pt idx="5">
                  <c:v>57368</c:v>
                </c:pt>
                <c:pt idx="6">
                  <c:v>72570</c:v>
                </c:pt>
                <c:pt idx="7">
                  <c:v>73972</c:v>
                </c:pt>
                <c:pt idx="8">
                  <c:v>101621</c:v>
                </c:pt>
                <c:pt idx="9">
                  <c:v>68263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8768"/>
        <c:axId val="107971328"/>
      </c:lineChart>
      <c:catAx>
        <c:axId val="10796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97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7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9153046062407128E-3"/>
              <c:y val="0.37433155080213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9687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597341008451209"/>
          <c:y val="0.89304812834224601"/>
          <c:w val="0.84398279338411086"/>
          <c:h val="0.95721925133689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الهند</a:t>
            </a:r>
          </a:p>
        </c:rich>
      </c:tx>
      <c:layout>
        <c:manualLayout>
          <c:xMode val="edge"/>
          <c:yMode val="edge"/>
          <c:x val="0.34124629080118696"/>
          <c:y val="2.1276595744680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427299703263"/>
          <c:y val="0.14361720778082376"/>
          <c:w val="0.83086053412462912"/>
          <c:h val="0.60638376618570033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'7'!$F$123:$F$132</c:f>
              <c:numCache>
                <c:formatCode>General</c:formatCode>
                <c:ptCount val="10"/>
                <c:pt idx="0">
                  <c:v>3132</c:v>
                </c:pt>
                <c:pt idx="1">
                  <c:v>2811</c:v>
                </c:pt>
                <c:pt idx="2">
                  <c:v>3307</c:v>
                </c:pt>
                <c:pt idx="3">
                  <c:v>4589</c:v>
                </c:pt>
                <c:pt idx="4">
                  <c:v>5622</c:v>
                </c:pt>
                <c:pt idx="5">
                  <c:v>6884</c:v>
                </c:pt>
                <c:pt idx="6">
                  <c:v>9864</c:v>
                </c:pt>
                <c:pt idx="7">
                  <c:v>11529</c:v>
                </c:pt>
                <c:pt idx="8">
                  <c:v>18012</c:v>
                </c:pt>
                <c:pt idx="9">
                  <c:v>13095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'7'!$C$123:$C$132</c:f>
              <c:numCache>
                <c:formatCode>General</c:formatCode>
                <c:ptCount val="10"/>
                <c:pt idx="0">
                  <c:v>12823</c:v>
                </c:pt>
                <c:pt idx="1">
                  <c:v>12336</c:v>
                </c:pt>
                <c:pt idx="2">
                  <c:v>14742</c:v>
                </c:pt>
                <c:pt idx="3">
                  <c:v>20804</c:v>
                </c:pt>
                <c:pt idx="4">
                  <c:v>27625</c:v>
                </c:pt>
                <c:pt idx="5">
                  <c:v>40237</c:v>
                </c:pt>
                <c:pt idx="6">
                  <c:v>48520</c:v>
                </c:pt>
                <c:pt idx="7">
                  <c:v>64120</c:v>
                </c:pt>
                <c:pt idx="8">
                  <c:v>85295</c:v>
                </c:pt>
                <c:pt idx="9">
                  <c:v>52951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64608"/>
        <c:axId val="108171264"/>
      </c:lineChart>
      <c:catAx>
        <c:axId val="1081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22255192878342"/>
              <c:y val="0.82978835092421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1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7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5372396269615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1646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8486646884273"/>
          <c:y val="0.89893728709443232"/>
          <c:w val="0.89762611275964388"/>
          <c:h val="0.96276707432847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سنغافورة</a:t>
            </a:r>
          </a:p>
        </c:rich>
      </c:tx>
      <c:layout>
        <c:manualLayout>
          <c:xMode val="edge"/>
          <c:yMode val="edge"/>
          <c:x val="0.34323953933692908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873216556882"/>
          <c:y val="0.1496066826778899"/>
          <c:w val="0.82763804475503577"/>
          <c:h val="0.5931773734246160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'7'!$F$161:$F$170</c:f>
              <c:numCache>
                <c:formatCode>General</c:formatCode>
                <c:ptCount val="10"/>
                <c:pt idx="0">
                  <c:v>542</c:v>
                </c:pt>
                <c:pt idx="1">
                  <c:v>505</c:v>
                </c:pt>
                <c:pt idx="2">
                  <c:v>599</c:v>
                </c:pt>
                <c:pt idx="3">
                  <c:v>800</c:v>
                </c:pt>
                <c:pt idx="4">
                  <c:v>791</c:v>
                </c:pt>
                <c:pt idx="5">
                  <c:v>1094</c:v>
                </c:pt>
                <c:pt idx="6">
                  <c:v>3020</c:v>
                </c:pt>
                <c:pt idx="7">
                  <c:v>3381</c:v>
                </c:pt>
                <c:pt idx="8">
                  <c:v>2854</c:v>
                </c:pt>
                <c:pt idx="9">
                  <c:v>2635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'7'!$C$161:$C$170</c:f>
              <c:numCache>
                <c:formatCode>General</c:formatCode>
                <c:ptCount val="10"/>
                <c:pt idx="0">
                  <c:v>14632</c:v>
                </c:pt>
                <c:pt idx="1">
                  <c:v>13429</c:v>
                </c:pt>
                <c:pt idx="2">
                  <c:v>13905</c:v>
                </c:pt>
                <c:pt idx="3">
                  <c:v>15940</c:v>
                </c:pt>
                <c:pt idx="4">
                  <c:v>22147</c:v>
                </c:pt>
                <c:pt idx="5">
                  <c:v>35488</c:v>
                </c:pt>
                <c:pt idx="6">
                  <c:v>37405</c:v>
                </c:pt>
                <c:pt idx="7">
                  <c:v>37360</c:v>
                </c:pt>
                <c:pt idx="8">
                  <c:v>43693</c:v>
                </c:pt>
                <c:pt idx="9">
                  <c:v>31429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87808"/>
        <c:axId val="108490112"/>
      </c:lineChart>
      <c:catAx>
        <c:axId val="10848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63032685550258"/>
              <c:y val="0.81889984224412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4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6220555107776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487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408633727619112"/>
          <c:y val="0.88976598397641238"/>
          <c:w val="0.8380392569799503"/>
          <c:h val="0.9527583855167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تايوان</a:t>
            </a:r>
          </a:p>
        </c:rich>
      </c:tx>
      <c:layout>
        <c:manualLayout>
          <c:xMode val="edge"/>
          <c:yMode val="edge"/>
          <c:x val="0.33827893175074186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1483679525222"/>
          <c:y val="0.14021200244916307"/>
          <c:w val="0.8456973293768546"/>
          <c:h val="0.61375819940011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'7'!$F$199:$F$208</c:f>
              <c:numCache>
                <c:formatCode>General</c:formatCode>
                <c:ptCount val="10"/>
                <c:pt idx="0">
                  <c:v>1158</c:v>
                </c:pt>
                <c:pt idx="1">
                  <c:v>1178</c:v>
                </c:pt>
                <c:pt idx="2">
                  <c:v>1160</c:v>
                </c:pt>
                <c:pt idx="3">
                  <c:v>1476</c:v>
                </c:pt>
                <c:pt idx="4">
                  <c:v>1615</c:v>
                </c:pt>
                <c:pt idx="5">
                  <c:v>1943</c:v>
                </c:pt>
                <c:pt idx="6">
                  <c:v>1992</c:v>
                </c:pt>
                <c:pt idx="7">
                  <c:v>2717</c:v>
                </c:pt>
                <c:pt idx="8">
                  <c:v>3778</c:v>
                </c:pt>
                <c:pt idx="9">
                  <c:v>2570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'7'!$C$199:$C$208</c:f>
              <c:numCache>
                <c:formatCode>General</c:formatCode>
                <c:ptCount val="10"/>
                <c:pt idx="0">
                  <c:v>7742</c:v>
                </c:pt>
                <c:pt idx="1">
                  <c:v>8472</c:v>
                </c:pt>
                <c:pt idx="2">
                  <c:v>7674</c:v>
                </c:pt>
                <c:pt idx="3">
                  <c:v>12279</c:v>
                </c:pt>
                <c:pt idx="4">
                  <c:v>15396</c:v>
                </c:pt>
                <c:pt idx="5">
                  <c:v>24366</c:v>
                </c:pt>
                <c:pt idx="6">
                  <c:v>29044</c:v>
                </c:pt>
                <c:pt idx="7">
                  <c:v>32605</c:v>
                </c:pt>
                <c:pt idx="8">
                  <c:v>46165</c:v>
                </c:pt>
                <c:pt idx="9">
                  <c:v>28151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78528"/>
        <c:axId val="108280448"/>
      </c:lineChart>
      <c:catAx>
        <c:axId val="10827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80415430267057"/>
              <c:y val="0.8201080420502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2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8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7566220889055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2785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00296735905046"/>
          <c:y val="0.89682761876987604"/>
          <c:w val="0.89910979228486643"/>
          <c:h val="0.96031996000499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تايلند</a:t>
            </a:r>
          </a:p>
        </c:rich>
      </c:tx>
      <c:layout>
        <c:manualLayout>
          <c:xMode val="edge"/>
          <c:yMode val="edge"/>
          <c:x val="0.36686421593750485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115377475628"/>
          <c:y val="0.13866702777871817"/>
          <c:w val="0.85355091238595626"/>
          <c:h val="0.5946682152818105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'7'!$F$237:$F$246</c:f>
              <c:numCache>
                <c:formatCode>General</c:formatCode>
                <c:ptCount val="10"/>
                <c:pt idx="0">
                  <c:v>996</c:v>
                </c:pt>
                <c:pt idx="1">
                  <c:v>1110</c:v>
                </c:pt>
                <c:pt idx="2">
                  <c:v>1222</c:v>
                </c:pt>
                <c:pt idx="3">
                  <c:v>1651</c:v>
                </c:pt>
                <c:pt idx="4">
                  <c:v>2179</c:v>
                </c:pt>
                <c:pt idx="5">
                  <c:v>3817</c:v>
                </c:pt>
                <c:pt idx="6">
                  <c:v>4946</c:v>
                </c:pt>
                <c:pt idx="7">
                  <c:v>5582</c:v>
                </c:pt>
                <c:pt idx="8">
                  <c:v>7832</c:v>
                </c:pt>
                <c:pt idx="9">
                  <c:v>7764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'7'!$C$237:$C$246</c:f>
              <c:numCache>
                <c:formatCode>General</c:formatCode>
                <c:ptCount val="10"/>
                <c:pt idx="0">
                  <c:v>3578</c:v>
                </c:pt>
                <c:pt idx="1">
                  <c:v>4042</c:v>
                </c:pt>
                <c:pt idx="2">
                  <c:v>4085</c:v>
                </c:pt>
                <c:pt idx="3">
                  <c:v>5376</c:v>
                </c:pt>
                <c:pt idx="4">
                  <c:v>8365</c:v>
                </c:pt>
                <c:pt idx="5">
                  <c:v>12016</c:v>
                </c:pt>
                <c:pt idx="6">
                  <c:v>13264</c:v>
                </c:pt>
                <c:pt idx="7">
                  <c:v>15480</c:v>
                </c:pt>
                <c:pt idx="8">
                  <c:v>23765</c:v>
                </c:pt>
                <c:pt idx="9">
                  <c:v>13884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91808"/>
        <c:axId val="108394368"/>
      </c:lineChart>
      <c:catAx>
        <c:axId val="10839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5178990200188"/>
              <c:y val="0.80800223972003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3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9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391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485222631194768"/>
          <c:y val="0.8853355730533683"/>
          <c:w val="0.88017813601702155"/>
          <c:h val="0.94933585301837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الفلبين</a:t>
            </a:r>
          </a:p>
        </c:rich>
      </c:tx>
      <c:layout>
        <c:manualLayout>
          <c:xMode val="edge"/>
          <c:yMode val="edge"/>
          <c:x val="0.34609751100700042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4795982427614"/>
          <c:y val="0.13262599469496023"/>
          <c:w val="0.84830694287536734"/>
          <c:h val="0.62068965517241381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'7'!$F$275:$F$284</c:f>
              <c:numCache>
                <c:formatCode>General</c:formatCode>
                <c:ptCount val="10"/>
                <c:pt idx="0">
                  <c:v>153</c:v>
                </c:pt>
                <c:pt idx="1">
                  <c:v>166</c:v>
                </c:pt>
                <c:pt idx="2">
                  <c:v>192</c:v>
                </c:pt>
                <c:pt idx="3">
                  <c:v>245</c:v>
                </c:pt>
                <c:pt idx="4">
                  <c:v>263</c:v>
                </c:pt>
                <c:pt idx="5">
                  <c:v>331</c:v>
                </c:pt>
                <c:pt idx="6">
                  <c:v>447</c:v>
                </c:pt>
                <c:pt idx="7">
                  <c:v>493</c:v>
                </c:pt>
                <c:pt idx="8">
                  <c:v>676</c:v>
                </c:pt>
                <c:pt idx="9">
                  <c:v>640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'7'!$C$275:$C$284</c:f>
              <c:numCache>
                <c:formatCode>General</c:formatCode>
                <c:ptCount val="10"/>
                <c:pt idx="0">
                  <c:v>4023</c:v>
                </c:pt>
                <c:pt idx="1">
                  <c:v>3382</c:v>
                </c:pt>
                <c:pt idx="2">
                  <c:v>3694</c:v>
                </c:pt>
                <c:pt idx="3">
                  <c:v>4505</c:v>
                </c:pt>
                <c:pt idx="4">
                  <c:v>5130</c:v>
                </c:pt>
                <c:pt idx="5">
                  <c:v>8544</c:v>
                </c:pt>
                <c:pt idx="6">
                  <c:v>10751</c:v>
                </c:pt>
                <c:pt idx="7">
                  <c:v>12510</c:v>
                </c:pt>
                <c:pt idx="8">
                  <c:v>17742</c:v>
                </c:pt>
                <c:pt idx="9">
                  <c:v>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60672"/>
        <c:axId val="103867520"/>
      </c:lineChart>
      <c:catAx>
        <c:axId val="10846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71901321613146"/>
              <c:y val="0.82228116710875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86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6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665782493368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4606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122254048140889"/>
          <c:y val="0.8938992042440318"/>
          <c:w val="0.89543508092416291"/>
          <c:h val="0.96021220159151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هونج كونج</a:t>
            </a:r>
          </a:p>
        </c:rich>
      </c:tx>
      <c:layout>
        <c:manualLayout>
          <c:xMode val="edge"/>
          <c:yMode val="edge"/>
          <c:x val="0.30621317305750984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2257175608745"/>
          <c:y val="0.14583370420762179"/>
          <c:w val="0.85207162137662185"/>
          <c:h val="0.60416820314586173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'7'!$F$313:$F$322</c:f>
              <c:numCache>
                <c:formatCode>General</c:formatCode>
                <c:ptCount val="10"/>
                <c:pt idx="0">
                  <c:v>125</c:v>
                </c:pt>
                <c:pt idx="1">
                  <c:v>90</c:v>
                </c:pt>
                <c:pt idx="2">
                  <c:v>81</c:v>
                </c:pt>
                <c:pt idx="3">
                  <c:v>367</c:v>
                </c:pt>
                <c:pt idx="4">
                  <c:v>148</c:v>
                </c:pt>
                <c:pt idx="5">
                  <c:v>563</c:v>
                </c:pt>
                <c:pt idx="6">
                  <c:v>179</c:v>
                </c:pt>
                <c:pt idx="7">
                  <c:v>147</c:v>
                </c:pt>
                <c:pt idx="8">
                  <c:v>227</c:v>
                </c:pt>
                <c:pt idx="9">
                  <c:v>150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'7'!$C$313:$C$322</c:f>
              <c:numCache>
                <c:formatCode>General</c:formatCode>
                <c:ptCount val="10"/>
                <c:pt idx="0">
                  <c:v>1102</c:v>
                </c:pt>
                <c:pt idx="1">
                  <c:v>1396</c:v>
                </c:pt>
                <c:pt idx="2">
                  <c:v>1085</c:v>
                </c:pt>
                <c:pt idx="3">
                  <c:v>592</c:v>
                </c:pt>
                <c:pt idx="4">
                  <c:v>1345</c:v>
                </c:pt>
                <c:pt idx="5">
                  <c:v>2033</c:v>
                </c:pt>
                <c:pt idx="6">
                  <c:v>2125</c:v>
                </c:pt>
                <c:pt idx="7">
                  <c:v>1802</c:v>
                </c:pt>
                <c:pt idx="8">
                  <c:v>1074</c:v>
                </c:pt>
                <c:pt idx="9">
                  <c:v>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3216"/>
        <c:axId val="108875776"/>
      </c:lineChart>
      <c:catAx>
        <c:axId val="10887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229188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8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7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80209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8732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189364643029089"/>
          <c:y val="0.89062718722659662"/>
          <c:w val="0.896450325366134"/>
          <c:h val="0.953127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الاسلامية غير العربية</a:t>
            </a:r>
          </a:p>
        </c:rich>
      </c:tx>
      <c:layout>
        <c:manualLayout>
          <c:xMode val="edge"/>
          <c:yMode val="edge"/>
          <c:x val="0.3113372503563957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7196368701698"/>
          <c:y val="0.10597826086956522"/>
          <c:w val="0.82402843437439588"/>
          <c:h val="0.6983695652173913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5173</c:v>
              </c:pt>
              <c:pt idx="1">
                <c:v>5463</c:v>
              </c:pt>
              <c:pt idx="2">
                <c:v>5438</c:v>
              </c:pt>
              <c:pt idx="3">
                <c:v>7241</c:v>
              </c:pt>
              <c:pt idx="4">
                <c:v>8812</c:v>
              </c:pt>
              <c:pt idx="5">
                <c:v>10795</c:v>
              </c:pt>
              <c:pt idx="6">
                <c:v>11743</c:v>
              </c:pt>
              <c:pt idx="7">
                <c:v>16003</c:v>
              </c:pt>
              <c:pt idx="8">
                <c:v>21869</c:v>
              </c:pt>
              <c:pt idx="9">
                <c:v>16576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14750</c:v>
              </c:pt>
              <c:pt idx="1">
                <c:v>13918</c:v>
              </c:pt>
              <c:pt idx="2">
                <c:v>14703</c:v>
              </c:pt>
              <c:pt idx="3">
                <c:v>18268</c:v>
              </c:pt>
              <c:pt idx="4">
                <c:v>24805</c:v>
              </c:pt>
              <c:pt idx="5">
                <c:v>32259</c:v>
              </c:pt>
              <c:pt idx="6">
                <c:v>39065</c:v>
              </c:pt>
              <c:pt idx="7">
                <c:v>44526</c:v>
              </c:pt>
              <c:pt idx="8">
                <c:v>54651</c:v>
              </c:pt>
              <c:pt idx="9">
                <c:v>33251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21472"/>
        <c:axId val="94923776"/>
      </c:lineChart>
      <c:catAx>
        <c:axId val="9492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76738567577529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92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2377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38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9214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11541450719671"/>
          <c:y val="0.93206521739130432"/>
          <c:w val="0.59729379005289318"/>
          <c:h val="5.70652173913043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سيريلانكا</a:t>
            </a:r>
          </a:p>
        </c:rich>
      </c:tx>
      <c:layout>
        <c:manualLayout>
          <c:xMode val="edge"/>
          <c:yMode val="edge"/>
          <c:x val="0.31911764705882351"/>
          <c:y val="1.3404825737265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11764705882"/>
          <c:y val="0.1394103701647984"/>
          <c:w val="0.86617647058823533"/>
          <c:h val="0.62198472842756214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'7'!$F$351:$F$360</c:f>
              <c:numCache>
                <c:formatCode>General</c:formatCode>
                <c:ptCount val="10"/>
                <c:pt idx="0">
                  <c:v>152</c:v>
                </c:pt>
                <c:pt idx="1">
                  <c:v>115</c:v>
                </c:pt>
                <c:pt idx="2">
                  <c:v>108</c:v>
                </c:pt>
                <c:pt idx="3">
                  <c:v>125</c:v>
                </c:pt>
                <c:pt idx="4">
                  <c:v>128</c:v>
                </c:pt>
                <c:pt idx="5">
                  <c:v>148</c:v>
                </c:pt>
                <c:pt idx="6">
                  <c:v>143</c:v>
                </c:pt>
                <c:pt idx="7">
                  <c:v>199</c:v>
                </c:pt>
                <c:pt idx="8">
                  <c:v>212</c:v>
                </c:pt>
                <c:pt idx="9">
                  <c:v>133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'7'!$C$351:$C$360</c:f>
              <c:numCache>
                <c:formatCode>General</c:formatCode>
                <c:ptCount val="10"/>
                <c:pt idx="0">
                  <c:v>340</c:v>
                </c:pt>
                <c:pt idx="1">
                  <c:v>366</c:v>
                </c:pt>
                <c:pt idx="2">
                  <c:v>487</c:v>
                </c:pt>
                <c:pt idx="3">
                  <c:v>327</c:v>
                </c:pt>
                <c:pt idx="4">
                  <c:v>634</c:v>
                </c:pt>
                <c:pt idx="5">
                  <c:v>604</c:v>
                </c:pt>
                <c:pt idx="6">
                  <c:v>701</c:v>
                </c:pt>
                <c:pt idx="7">
                  <c:v>534</c:v>
                </c:pt>
                <c:pt idx="8">
                  <c:v>761</c:v>
                </c:pt>
                <c:pt idx="9">
                  <c:v>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17504"/>
        <c:axId val="108919808"/>
      </c:lineChart>
      <c:catAx>
        <c:axId val="10891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35294117647056"/>
              <c:y val="0.82305742613272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9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1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235294117647058E-3"/>
              <c:y val="0.38605954416555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9175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235294117647058"/>
          <c:y val="0.89812445026141163"/>
          <c:w val="0.86470588235294121"/>
          <c:h val="0.9651485789477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جنوب افريقيا</a:t>
            </a:r>
          </a:p>
        </c:rich>
      </c:tx>
      <c:layout>
        <c:manualLayout>
          <c:xMode val="edge"/>
          <c:yMode val="edge"/>
          <c:x val="0.31804749258413706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7406386810039"/>
          <c:y val="0.15"/>
          <c:w val="0.84023729330194652"/>
          <c:h val="0.60526315789473684"/>
        </c:manualLayout>
      </c:layout>
      <c:lineChart>
        <c:grouping val="standard"/>
        <c:varyColors val="0"/>
        <c:ser>
          <c:idx val="1"/>
          <c:order val="0"/>
          <c:tx>
            <c:strRef>
              <c:f>'8'!$F$6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'8'!$F$9:$F$18</c:f>
              <c:numCache>
                <c:formatCode>General</c:formatCode>
                <c:ptCount val="10"/>
                <c:pt idx="0">
                  <c:v>1038</c:v>
                </c:pt>
                <c:pt idx="1">
                  <c:v>893</c:v>
                </c:pt>
                <c:pt idx="2">
                  <c:v>809</c:v>
                </c:pt>
                <c:pt idx="3">
                  <c:v>751</c:v>
                </c:pt>
                <c:pt idx="4">
                  <c:v>1576</c:v>
                </c:pt>
                <c:pt idx="5">
                  <c:v>1614</c:v>
                </c:pt>
                <c:pt idx="6">
                  <c:v>1534</c:v>
                </c:pt>
                <c:pt idx="7">
                  <c:v>2193</c:v>
                </c:pt>
                <c:pt idx="8">
                  <c:v>2430</c:v>
                </c:pt>
                <c:pt idx="9">
                  <c:v>1534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'8'!$C$9:$C$18</c:f>
              <c:numCache>
                <c:formatCode>General</c:formatCode>
                <c:ptCount val="10"/>
                <c:pt idx="0">
                  <c:v>6621</c:v>
                </c:pt>
                <c:pt idx="1">
                  <c:v>5178</c:v>
                </c:pt>
                <c:pt idx="2">
                  <c:v>5370</c:v>
                </c:pt>
                <c:pt idx="3">
                  <c:v>7331</c:v>
                </c:pt>
                <c:pt idx="4">
                  <c:v>8876</c:v>
                </c:pt>
                <c:pt idx="5">
                  <c:v>11487</c:v>
                </c:pt>
                <c:pt idx="6">
                  <c:v>12060</c:v>
                </c:pt>
                <c:pt idx="7">
                  <c:v>13669</c:v>
                </c:pt>
                <c:pt idx="8">
                  <c:v>18638</c:v>
                </c:pt>
                <c:pt idx="9">
                  <c:v>10175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5856"/>
        <c:axId val="109708416"/>
      </c:lineChart>
      <c:catAx>
        <c:axId val="10970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7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7058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7648666697727"/>
          <c:y val="0.90526315789473688"/>
          <c:w val="0.67455667893584303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وكينيا</a:t>
            </a:r>
          </a:p>
        </c:rich>
      </c:tx>
      <c:layout>
        <c:manualLayout>
          <c:xMode val="edge"/>
          <c:yMode val="edge"/>
          <c:x val="0.3348218972628421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5257125501542"/>
          <c:y val="0.15223136132136164"/>
          <c:w val="0.83482264175072329"/>
          <c:h val="0.60367608799850314"/>
        </c:manualLayout>
      </c:layout>
      <c:lineChart>
        <c:grouping val="standard"/>
        <c:varyColors val="0"/>
        <c:ser>
          <c:idx val="1"/>
          <c:order val="0"/>
          <c:tx>
            <c:strRef>
              <c:f>'8'!$F$44:$H$44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'8'!$F$47:$F$56</c:f>
              <c:numCache>
                <c:formatCode>General</c:formatCode>
                <c:ptCount val="10"/>
                <c:pt idx="0">
                  <c:v>34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42</c:v>
                </c:pt>
                <c:pt idx="5">
                  <c:v>31</c:v>
                </c:pt>
                <c:pt idx="6">
                  <c:v>36</c:v>
                </c:pt>
                <c:pt idx="7">
                  <c:v>40</c:v>
                </c:pt>
                <c:pt idx="8">
                  <c:v>83</c:v>
                </c:pt>
                <c:pt idx="9">
                  <c:v>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'8'!$C$44:$E$44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'8'!$C$47:$C$56</c:f>
              <c:numCache>
                <c:formatCode>General</c:formatCode>
                <c:ptCount val="10"/>
                <c:pt idx="0">
                  <c:v>103</c:v>
                </c:pt>
                <c:pt idx="1">
                  <c:v>841</c:v>
                </c:pt>
                <c:pt idx="2">
                  <c:v>864</c:v>
                </c:pt>
                <c:pt idx="3">
                  <c:v>1212</c:v>
                </c:pt>
                <c:pt idx="4">
                  <c:v>1167</c:v>
                </c:pt>
                <c:pt idx="5">
                  <c:v>1755</c:v>
                </c:pt>
                <c:pt idx="6">
                  <c:v>2066</c:v>
                </c:pt>
                <c:pt idx="7">
                  <c:v>1794</c:v>
                </c:pt>
                <c:pt idx="8">
                  <c:v>3499</c:v>
                </c:pt>
                <c:pt idx="9">
                  <c:v>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62432"/>
        <c:axId val="109875584"/>
      </c:lineChart>
      <c:catAx>
        <c:axId val="10976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44125734283219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8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7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404761904761901E-3"/>
              <c:y val="0.3858278738779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7624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82174103237095"/>
          <c:y val="0.90288934355646477"/>
          <c:w val="0.67410808023996993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اثيوبيا</a:t>
            </a:r>
          </a:p>
        </c:rich>
      </c:tx>
      <c:layout>
        <c:manualLayout>
          <c:xMode val="edge"/>
          <c:yMode val="edge"/>
          <c:x val="0.34911273664756404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054077187498"/>
          <c:y val="0.15263157894736842"/>
          <c:w val="0.86390594945129717"/>
          <c:h val="0.60263157894736841"/>
        </c:manualLayout>
      </c:layout>
      <c:lineChart>
        <c:grouping val="standard"/>
        <c:varyColors val="0"/>
        <c:ser>
          <c:idx val="1"/>
          <c:order val="0"/>
          <c:tx>
            <c:strRef>
              <c:f>'8'!$F$82:$H$82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'8'!$F$85:$F$94</c:f>
              <c:numCache>
                <c:formatCode>General</c:formatCode>
                <c:ptCount val="10"/>
                <c:pt idx="0">
                  <c:v>152</c:v>
                </c:pt>
                <c:pt idx="1">
                  <c:v>97</c:v>
                </c:pt>
                <c:pt idx="2">
                  <c:v>94</c:v>
                </c:pt>
                <c:pt idx="3">
                  <c:v>141</c:v>
                </c:pt>
                <c:pt idx="4">
                  <c:v>190</c:v>
                </c:pt>
                <c:pt idx="5">
                  <c:v>248</c:v>
                </c:pt>
                <c:pt idx="6">
                  <c:v>268</c:v>
                </c:pt>
                <c:pt idx="7">
                  <c:v>339</c:v>
                </c:pt>
                <c:pt idx="8">
                  <c:v>485</c:v>
                </c:pt>
                <c:pt idx="9">
                  <c:v>415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'8'!$C$85:$C$94</c:f>
              <c:numCache>
                <c:formatCode>General</c:formatCode>
                <c:ptCount val="10"/>
                <c:pt idx="0">
                  <c:v>54</c:v>
                </c:pt>
                <c:pt idx="1">
                  <c:v>88</c:v>
                </c:pt>
                <c:pt idx="2">
                  <c:v>91</c:v>
                </c:pt>
                <c:pt idx="3">
                  <c:v>94</c:v>
                </c:pt>
                <c:pt idx="4">
                  <c:v>52</c:v>
                </c:pt>
                <c:pt idx="5">
                  <c:v>70</c:v>
                </c:pt>
                <c:pt idx="6">
                  <c:v>84</c:v>
                </c:pt>
                <c:pt idx="7">
                  <c:v>116</c:v>
                </c:pt>
                <c:pt idx="8">
                  <c:v>70</c:v>
                </c:pt>
                <c:pt idx="9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0080"/>
        <c:axId val="109952384"/>
      </c:lineChart>
      <c:catAx>
        <c:axId val="1099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443818043454625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95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5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9500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18358725869326"/>
          <c:y val="0.89736842105263159"/>
          <c:w val="0.6760359688766715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أريتيريـــا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27136"/>
        <c:axId val="110029440"/>
      </c:lineChart>
      <c:catAx>
        <c:axId val="11002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002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2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00271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2192"/>
        <c:axId val="112109056"/>
      </c:lineChart>
      <c:catAx>
        <c:axId val="111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21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0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199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واستراليا</a:t>
            </a:r>
          </a:p>
        </c:rich>
      </c:tx>
      <c:layout>
        <c:manualLayout>
          <c:xMode val="edge"/>
          <c:yMode val="edge"/>
          <c:x val="0.32888935549722947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62448585718"/>
          <c:y val="0.15445045920225989"/>
          <c:w val="0.85037160065335737"/>
          <c:h val="0.60209501044948777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'9'!$F$9:$F$18</c:f>
              <c:numCache>
                <c:formatCode>General</c:formatCode>
                <c:ptCount val="10"/>
                <c:pt idx="0">
                  <c:v>2907</c:v>
                </c:pt>
                <c:pt idx="1">
                  <c:v>4733</c:v>
                </c:pt>
                <c:pt idx="2">
                  <c:v>4223</c:v>
                </c:pt>
                <c:pt idx="3">
                  <c:v>4425</c:v>
                </c:pt>
                <c:pt idx="4">
                  <c:v>5737</c:v>
                </c:pt>
                <c:pt idx="5">
                  <c:v>6270</c:v>
                </c:pt>
                <c:pt idx="6">
                  <c:v>7734</c:v>
                </c:pt>
                <c:pt idx="7">
                  <c:v>7296</c:v>
                </c:pt>
                <c:pt idx="8">
                  <c:v>9274</c:v>
                </c:pt>
                <c:pt idx="9">
                  <c:v>6256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'9'!$C$9:$C$18</c:f>
              <c:numCache>
                <c:formatCode>General</c:formatCode>
                <c:ptCount val="10"/>
                <c:pt idx="0">
                  <c:v>2344</c:v>
                </c:pt>
                <c:pt idx="1">
                  <c:v>2218</c:v>
                </c:pt>
                <c:pt idx="2">
                  <c:v>2062</c:v>
                </c:pt>
                <c:pt idx="3">
                  <c:v>1317</c:v>
                </c:pt>
                <c:pt idx="4">
                  <c:v>946</c:v>
                </c:pt>
                <c:pt idx="5">
                  <c:v>1394</c:v>
                </c:pt>
                <c:pt idx="6">
                  <c:v>1269</c:v>
                </c:pt>
                <c:pt idx="7">
                  <c:v>1565</c:v>
                </c:pt>
                <c:pt idx="8">
                  <c:v>2018</c:v>
                </c:pt>
                <c:pt idx="9">
                  <c:v>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8064"/>
        <c:axId val="112418816"/>
      </c:lineChart>
      <c:catAx>
        <c:axId val="1124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376974344175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41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7696390045485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4080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8885000485"/>
          <c:y val="0.91099586373692809"/>
          <c:w val="0.6800009332166812"/>
          <c:h val="6.28272251308900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نيوزيلندا</a:t>
            </a:r>
          </a:p>
        </c:rich>
      </c:tx>
      <c:layout>
        <c:manualLayout>
          <c:xMode val="edge"/>
          <c:yMode val="edge"/>
          <c:x val="0.320000466608340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65723619392"/>
          <c:y val="0.15263157894736842"/>
          <c:w val="0.8370382480298727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'9'!$F$47:$F$56</c:f>
              <c:numCache>
                <c:formatCode>General</c:formatCode>
                <c:ptCount val="10"/>
                <c:pt idx="0">
                  <c:v>364</c:v>
                </c:pt>
                <c:pt idx="1">
                  <c:v>451</c:v>
                </c:pt>
                <c:pt idx="2">
                  <c:v>406</c:v>
                </c:pt>
                <c:pt idx="3">
                  <c:v>654</c:v>
                </c:pt>
                <c:pt idx="4">
                  <c:v>831</c:v>
                </c:pt>
                <c:pt idx="5">
                  <c:v>1143</c:v>
                </c:pt>
                <c:pt idx="6">
                  <c:v>1053</c:v>
                </c:pt>
                <c:pt idx="7">
                  <c:v>1568</c:v>
                </c:pt>
                <c:pt idx="8">
                  <c:v>2200</c:v>
                </c:pt>
                <c:pt idx="9">
                  <c:v>1314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'9'!$C$47:$C$56</c:f>
              <c:numCache>
                <c:formatCode>General</c:formatCode>
                <c:ptCount val="10"/>
                <c:pt idx="0">
                  <c:v>517</c:v>
                </c:pt>
                <c:pt idx="1">
                  <c:v>368</c:v>
                </c:pt>
                <c:pt idx="2">
                  <c:v>273</c:v>
                </c:pt>
                <c:pt idx="3">
                  <c:v>327</c:v>
                </c:pt>
                <c:pt idx="4">
                  <c:v>599</c:v>
                </c:pt>
                <c:pt idx="5">
                  <c:v>404</c:v>
                </c:pt>
                <c:pt idx="6">
                  <c:v>1087</c:v>
                </c:pt>
                <c:pt idx="7">
                  <c:v>1042</c:v>
                </c:pt>
                <c:pt idx="8">
                  <c:v>1191</c:v>
                </c:pt>
                <c:pt idx="9">
                  <c:v>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6448"/>
        <c:axId val="112458752"/>
      </c:lineChart>
      <c:catAx>
        <c:axId val="1124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370448138427149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45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5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815789473684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4564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666697773889374"/>
          <c:y val="0.90789473684210531"/>
          <c:w val="0.83851976280742679"/>
          <c:h val="0.973684210526315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216"/>
        <c:axId val="112545152"/>
      </c:lineChart>
      <c:catAx>
        <c:axId val="24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254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4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409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'10'!$C$9:$C$14</c:f>
              <c:numCache>
                <c:formatCode>General</c:formatCode>
                <c:ptCount val="6"/>
                <c:pt idx="0">
                  <c:v>58832</c:v>
                </c:pt>
                <c:pt idx="1">
                  <c:v>46482</c:v>
                </c:pt>
                <c:pt idx="2">
                  <c:v>53511</c:v>
                </c:pt>
                <c:pt idx="3">
                  <c:v>65385</c:v>
                </c:pt>
                <c:pt idx="4">
                  <c:v>81360</c:v>
                </c:pt>
                <c:pt idx="5">
                  <c:v>104746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'10'!$F$9:$F$14</c:f>
              <c:numCache>
                <c:formatCode>General</c:formatCode>
                <c:ptCount val="6"/>
                <c:pt idx="0">
                  <c:v>21802</c:v>
                </c:pt>
                <c:pt idx="1">
                  <c:v>20770</c:v>
                </c:pt>
                <c:pt idx="2">
                  <c:v>19737</c:v>
                </c:pt>
                <c:pt idx="3">
                  <c:v>23150</c:v>
                </c:pt>
                <c:pt idx="4">
                  <c:v>27028</c:v>
                </c:pt>
                <c:pt idx="5">
                  <c:v>32952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832"/>
        <c:axId val="2425984"/>
      </c:lineChart>
      <c:catAx>
        <c:axId val="242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42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42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الآسيوية غير العربية والإسلامية </a:t>
            </a:r>
          </a:p>
        </c:rich>
      </c:tx>
      <c:layout>
        <c:manualLayout>
          <c:xMode val="edge"/>
          <c:yMode val="edge"/>
          <c:x val="0.26610169491525426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5762711864407"/>
          <c:y val="0.12162178212334"/>
          <c:w val="0.80169491525423731"/>
          <c:h val="0.6783792736212964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26708</c:v>
              </c:pt>
              <c:pt idx="1">
                <c:v>28384</c:v>
              </c:pt>
              <c:pt idx="2">
                <c:v>30813</c:v>
              </c:pt>
              <c:pt idx="3">
                <c:v>41296</c:v>
              </c:pt>
              <c:pt idx="4">
                <c:v>46809</c:v>
              </c:pt>
              <c:pt idx="5">
                <c:v>59851</c:v>
              </c:pt>
              <c:pt idx="6">
                <c:v>74401</c:v>
              </c:pt>
              <c:pt idx="7">
                <c:v>101939</c:v>
              </c:pt>
              <c:pt idx="8">
                <c:v>136342</c:v>
              </c:pt>
              <c:pt idx="9">
                <c:v>111492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127413</c:v>
              </c:pt>
              <c:pt idx="1">
                <c:v>116226</c:v>
              </c:pt>
              <c:pt idx="2">
                <c:v>121896</c:v>
              </c:pt>
              <c:pt idx="3">
                <c:v>156347</c:v>
              </c:pt>
              <c:pt idx="4">
                <c:v>210852</c:v>
              </c:pt>
              <c:pt idx="5">
                <c:v>326912</c:v>
              </c:pt>
              <c:pt idx="6">
                <c:v>394549</c:v>
              </c:pt>
              <c:pt idx="7">
                <c:v>432556</c:v>
              </c:pt>
              <c:pt idx="8">
                <c:v>604572</c:v>
              </c:pt>
              <c:pt idx="9">
                <c:v>392472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8896"/>
        <c:axId val="101011456"/>
      </c:lineChart>
      <c:catAx>
        <c:axId val="1010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203389830508473"/>
              <c:y val="0.85946059445272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10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114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3864870539831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10088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288135593220336"/>
          <c:y val="0.93513627012839606"/>
          <c:w val="0.56271186440677967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الولايات المتحدة الأمريكية</a:t>
            </a:r>
          </a:p>
        </c:rich>
      </c:tx>
      <c:layout>
        <c:manualLayout>
          <c:xMode val="edge"/>
          <c:yMode val="edge"/>
          <c:x val="0.28296342957130355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32973282659"/>
          <c:y val="0.14621409921671019"/>
          <c:w val="0.8266678626560513"/>
          <c:h val="0.61879895561357701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'10'!$F$9:$F$18</c:f>
              <c:numCache>
                <c:formatCode>General</c:formatCode>
                <c:ptCount val="10"/>
                <c:pt idx="0">
                  <c:v>21802</c:v>
                </c:pt>
                <c:pt idx="1">
                  <c:v>20770</c:v>
                </c:pt>
                <c:pt idx="2">
                  <c:v>19737</c:v>
                </c:pt>
                <c:pt idx="3">
                  <c:v>23150</c:v>
                </c:pt>
                <c:pt idx="4">
                  <c:v>27028</c:v>
                </c:pt>
                <c:pt idx="5">
                  <c:v>32952</c:v>
                </c:pt>
                <c:pt idx="6">
                  <c:v>37802</c:v>
                </c:pt>
                <c:pt idx="7">
                  <c:v>45852</c:v>
                </c:pt>
                <c:pt idx="8">
                  <c:v>59107</c:v>
                </c:pt>
                <c:pt idx="9">
                  <c:v>50999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'10'!$C$9:$C$18</c:f>
              <c:numCache>
                <c:formatCode>General</c:formatCode>
                <c:ptCount val="10"/>
                <c:pt idx="0">
                  <c:v>58832</c:v>
                </c:pt>
                <c:pt idx="1">
                  <c:v>46482</c:v>
                </c:pt>
                <c:pt idx="2">
                  <c:v>53511</c:v>
                </c:pt>
                <c:pt idx="3">
                  <c:v>65385</c:v>
                </c:pt>
                <c:pt idx="4">
                  <c:v>81360</c:v>
                </c:pt>
                <c:pt idx="5">
                  <c:v>104746</c:v>
                </c:pt>
                <c:pt idx="6">
                  <c:v>119239</c:v>
                </c:pt>
                <c:pt idx="7">
                  <c:v>147432</c:v>
                </c:pt>
                <c:pt idx="8">
                  <c:v>195521</c:v>
                </c:pt>
                <c:pt idx="9">
                  <c:v>85532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3616"/>
        <c:axId val="2470272"/>
      </c:lineChart>
      <c:catAx>
        <c:axId val="246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3289817232375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47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7075718015665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4636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44475551667152"/>
          <c:y val="0.90078328981723232"/>
          <c:w val="0.65629722951297753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كندا</a:t>
            </a:r>
          </a:p>
        </c:rich>
      </c:tx>
      <c:layout>
        <c:manualLayout>
          <c:xMode val="edge"/>
          <c:yMode val="edge"/>
          <c:x val="0.35703750364537762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759173552046"/>
          <c:y val="0.1514360313315927"/>
          <c:w val="0.83851973165470439"/>
          <c:h val="0.60313315926892952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'10'!$F$47:$F$56</c:f>
              <c:numCache>
                <c:formatCode>General</c:formatCode>
                <c:ptCount val="10"/>
                <c:pt idx="0">
                  <c:v>1082</c:v>
                </c:pt>
                <c:pt idx="1">
                  <c:v>1408</c:v>
                </c:pt>
                <c:pt idx="2">
                  <c:v>1321</c:v>
                </c:pt>
                <c:pt idx="3">
                  <c:v>1727</c:v>
                </c:pt>
                <c:pt idx="4">
                  <c:v>2288</c:v>
                </c:pt>
                <c:pt idx="5">
                  <c:v>1940</c:v>
                </c:pt>
                <c:pt idx="6">
                  <c:v>2563</c:v>
                </c:pt>
                <c:pt idx="7">
                  <c:v>3584</c:v>
                </c:pt>
                <c:pt idx="8">
                  <c:v>6796</c:v>
                </c:pt>
                <c:pt idx="9">
                  <c:v>5169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'10'!$C$47:$C$56</c:f>
              <c:numCache>
                <c:formatCode>General</c:formatCode>
                <c:ptCount val="10"/>
                <c:pt idx="0">
                  <c:v>1852</c:v>
                </c:pt>
                <c:pt idx="1">
                  <c:v>1383</c:v>
                </c:pt>
                <c:pt idx="2">
                  <c:v>1799</c:v>
                </c:pt>
                <c:pt idx="3">
                  <c:v>2282</c:v>
                </c:pt>
                <c:pt idx="4">
                  <c:v>3531</c:v>
                </c:pt>
                <c:pt idx="5">
                  <c:v>4834</c:v>
                </c:pt>
                <c:pt idx="6">
                  <c:v>5426</c:v>
                </c:pt>
                <c:pt idx="7">
                  <c:v>6563</c:v>
                </c:pt>
                <c:pt idx="8">
                  <c:v>7686</c:v>
                </c:pt>
                <c:pt idx="9">
                  <c:v>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9248"/>
        <c:axId val="113671552"/>
      </c:lineChart>
      <c:catAx>
        <c:axId val="1136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111188879167879"/>
              <c:y val="0.8302872062663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6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7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6814621409921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6692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5188295907456"/>
          <c:y val="0.90339425587467359"/>
          <c:w val="0.67703797025371826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'امريكا الجنوبية'!#REF!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'امريكا الجنوبية'!#REF!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'امريكا الجنوبية'!#REF!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'امريكا الجنوبية'!#REF!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'امريكا الجنوبية'!#REF!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75552"/>
        <c:axId val="114777472"/>
      </c:lineChart>
      <c:catAx>
        <c:axId val="1147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477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7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477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'امريكا الجنوبية'!#REF!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'امريكا الجنوبية'!#REF!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'امريكا الجنوبية'!#REF!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'امريكا الجنوبية'!#REF!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'امريكا الجنوبية'!#REF!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0880"/>
        <c:axId val="114813184"/>
      </c:lineChart>
      <c:catAx>
        <c:axId val="1148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48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1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4810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والبرازيل</a:t>
            </a:r>
          </a:p>
        </c:rich>
      </c:tx>
      <c:layout>
        <c:manualLayout>
          <c:xMode val="edge"/>
          <c:yMode val="edge"/>
          <c:x val="0.36323529411764705"/>
          <c:y val="2.393617021276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58823529411765"/>
          <c:y val="0.15425551946829219"/>
          <c:w val="0.85441176470588232"/>
          <c:h val="0.62766038956063719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'11'!$F$9:$F$18</c:f>
              <c:numCache>
                <c:formatCode>General</c:formatCode>
                <c:ptCount val="10"/>
                <c:pt idx="0">
                  <c:v>2314</c:v>
                </c:pt>
                <c:pt idx="1">
                  <c:v>2431</c:v>
                </c:pt>
                <c:pt idx="2">
                  <c:v>2074</c:v>
                </c:pt>
                <c:pt idx="3">
                  <c:v>2919</c:v>
                </c:pt>
                <c:pt idx="4">
                  <c:v>3253</c:v>
                </c:pt>
                <c:pt idx="5">
                  <c:v>4922</c:v>
                </c:pt>
                <c:pt idx="6">
                  <c:v>5490</c:v>
                </c:pt>
                <c:pt idx="7">
                  <c:v>6564</c:v>
                </c:pt>
                <c:pt idx="8">
                  <c:v>10851</c:v>
                </c:pt>
                <c:pt idx="9">
                  <c:v>8964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'11'!$C$9:$C$18</c:f>
              <c:numCache>
                <c:formatCode>General</c:formatCode>
                <c:ptCount val="10"/>
                <c:pt idx="0">
                  <c:v>3505</c:v>
                </c:pt>
                <c:pt idx="1">
                  <c:v>2417</c:v>
                </c:pt>
                <c:pt idx="2">
                  <c:v>2335</c:v>
                </c:pt>
                <c:pt idx="3">
                  <c:v>3249</c:v>
                </c:pt>
                <c:pt idx="4">
                  <c:v>4038</c:v>
                </c:pt>
                <c:pt idx="5">
                  <c:v>5178</c:v>
                </c:pt>
                <c:pt idx="6">
                  <c:v>5977</c:v>
                </c:pt>
                <c:pt idx="7">
                  <c:v>6405</c:v>
                </c:pt>
                <c:pt idx="8">
                  <c:v>9790</c:v>
                </c:pt>
                <c:pt idx="9">
                  <c:v>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6720"/>
        <c:axId val="114857472"/>
      </c:lineChart>
      <c:catAx>
        <c:axId val="11484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11764705882357"/>
              <c:y val="0.85372452113698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8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529411764705881E-3"/>
              <c:y val="0.39893672865359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8467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64705882352942"/>
          <c:y val="0.91223515943485778"/>
          <c:w val="0.67794117647058827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والمكسيك</a:t>
            </a:r>
          </a:p>
        </c:rich>
      </c:tx>
      <c:layout>
        <c:manualLayout>
          <c:xMode val="edge"/>
          <c:yMode val="edge"/>
          <c:x val="0.36538492599667644"/>
          <c:y val="1.312335958005249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77285876598"/>
          <c:y val="0.16273007589524865"/>
          <c:w val="0.8387580022926121"/>
          <c:h val="0.60367608799850314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'11'!$F$47:$F$56</c:f>
              <c:numCache>
                <c:formatCode>General</c:formatCode>
                <c:ptCount val="10"/>
                <c:pt idx="0">
                  <c:v>787</c:v>
                </c:pt>
                <c:pt idx="1">
                  <c:v>592</c:v>
                </c:pt>
                <c:pt idx="2">
                  <c:v>519</c:v>
                </c:pt>
                <c:pt idx="3">
                  <c:v>517</c:v>
                </c:pt>
                <c:pt idx="4">
                  <c:v>746</c:v>
                </c:pt>
                <c:pt idx="5">
                  <c:v>1284</c:v>
                </c:pt>
                <c:pt idx="6">
                  <c:v>1598</c:v>
                </c:pt>
                <c:pt idx="7">
                  <c:v>1508</c:v>
                </c:pt>
                <c:pt idx="8">
                  <c:v>1618</c:v>
                </c:pt>
                <c:pt idx="9">
                  <c:v>1448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'11'!$C$47:$C$56</c:f>
              <c:numCache>
                <c:formatCode>General</c:formatCode>
                <c:ptCount val="10"/>
                <c:pt idx="0">
                  <c:v>252</c:v>
                </c:pt>
                <c:pt idx="1">
                  <c:v>558</c:v>
                </c:pt>
                <c:pt idx="2">
                  <c:v>520</c:v>
                </c:pt>
                <c:pt idx="3">
                  <c:v>698</c:v>
                </c:pt>
                <c:pt idx="4">
                  <c:v>1068</c:v>
                </c:pt>
                <c:pt idx="5">
                  <c:v>1481</c:v>
                </c:pt>
                <c:pt idx="6">
                  <c:v>1165</c:v>
                </c:pt>
                <c:pt idx="7">
                  <c:v>1743</c:v>
                </c:pt>
                <c:pt idx="8">
                  <c:v>1522</c:v>
                </c:pt>
                <c:pt idx="9">
                  <c:v>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5584"/>
        <c:axId val="114918144"/>
      </c:lineChart>
      <c:catAx>
        <c:axId val="1149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9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18144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8057853004594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915584"/>
        <c:crosses val="autoZero"/>
        <c:crossBetween val="between"/>
        <c:majorUnit val="2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041435648946248"/>
          <c:y val="0.9081386873884858"/>
          <c:w val="0.88461600583950672"/>
          <c:h val="0.9658817450968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والأرجنتين</a:t>
            </a:r>
          </a:p>
        </c:rich>
      </c:tx>
      <c:layout>
        <c:manualLayout>
          <c:xMode val="edge"/>
          <c:yMode val="edge"/>
          <c:x val="0.33628365038440988"/>
          <c:y val="1.315789473684210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6862565194283"/>
          <c:y val="0.14210526315789473"/>
          <c:w val="0.82595989174256157"/>
          <c:h val="0.61052631578947369"/>
        </c:manualLayout>
      </c:layout>
      <c:lineChart>
        <c:grouping val="standard"/>
        <c:varyColors val="0"/>
        <c:ser>
          <c:idx val="1"/>
          <c:order val="0"/>
          <c:tx>
            <c:strRef>
              <c:f>'11'!$F$82:$H$82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'11'!$F$85:$F$94</c:f>
              <c:numCache>
                <c:formatCode>General</c:formatCode>
                <c:ptCount val="10"/>
                <c:pt idx="0">
                  <c:v>154</c:v>
                </c:pt>
                <c:pt idx="1">
                  <c:v>231</c:v>
                </c:pt>
                <c:pt idx="2">
                  <c:v>311</c:v>
                </c:pt>
                <c:pt idx="3">
                  <c:v>664</c:v>
                </c:pt>
                <c:pt idx="4">
                  <c:v>698</c:v>
                </c:pt>
                <c:pt idx="5">
                  <c:v>1033</c:v>
                </c:pt>
                <c:pt idx="6">
                  <c:v>1591</c:v>
                </c:pt>
                <c:pt idx="7">
                  <c:v>2181</c:v>
                </c:pt>
                <c:pt idx="8">
                  <c:v>2334</c:v>
                </c:pt>
                <c:pt idx="9">
                  <c:v>1318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'11'!$C$85:$C$94</c:f>
              <c:numCache>
                <c:formatCode>General</c:formatCode>
                <c:ptCount val="10"/>
                <c:pt idx="0">
                  <c:v>9</c:v>
                </c:pt>
                <c:pt idx="1">
                  <c:v>42</c:v>
                </c:pt>
                <c:pt idx="2">
                  <c:v>30</c:v>
                </c:pt>
                <c:pt idx="3">
                  <c:v>12</c:v>
                </c:pt>
                <c:pt idx="4">
                  <c:v>79</c:v>
                </c:pt>
                <c:pt idx="5">
                  <c:v>1</c:v>
                </c:pt>
                <c:pt idx="6">
                  <c:v>1</c:v>
                </c:pt>
                <c:pt idx="7">
                  <c:v>71</c:v>
                </c:pt>
                <c:pt idx="8">
                  <c:v>109</c:v>
                </c:pt>
                <c:pt idx="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68064"/>
        <c:axId val="114970624"/>
      </c:lineChart>
      <c:catAx>
        <c:axId val="11496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5033176162719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97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7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746312684365781E-3"/>
              <c:y val="0.36315789473684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968064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123924774889864"/>
          <c:y val="0.90526315789473688"/>
          <c:w val="0.89823132727878041"/>
          <c:h val="0.97105263157894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2592"/>
        <c:axId val="116784512"/>
      </c:lineChart>
      <c:catAx>
        <c:axId val="1167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678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8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6782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االمانيا</a:t>
            </a:r>
          </a:p>
        </c:rich>
      </c:tx>
      <c:layout>
        <c:manualLayout>
          <c:xMode val="edge"/>
          <c:yMode val="edge"/>
          <c:x val="0.33825701624815363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970457902511"/>
          <c:y val="0.16800043750113933"/>
          <c:w val="0.8537666174298375"/>
          <c:h val="0.59733488889293984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'12'!$F$9:$F$18</c:f>
              <c:numCache>
                <c:formatCode>General</c:formatCode>
                <c:ptCount val="10"/>
                <c:pt idx="0">
                  <c:v>9164</c:v>
                </c:pt>
                <c:pt idx="1">
                  <c:v>9403</c:v>
                </c:pt>
                <c:pt idx="2">
                  <c:v>10217</c:v>
                </c:pt>
                <c:pt idx="3">
                  <c:v>14009</c:v>
                </c:pt>
                <c:pt idx="4">
                  <c:v>14217</c:v>
                </c:pt>
                <c:pt idx="5">
                  <c:v>18238</c:v>
                </c:pt>
                <c:pt idx="6">
                  <c:v>21223</c:v>
                </c:pt>
                <c:pt idx="7">
                  <c:v>30022</c:v>
                </c:pt>
                <c:pt idx="8">
                  <c:v>32047</c:v>
                </c:pt>
                <c:pt idx="9">
                  <c:v>28572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'12'!$C$9:$C$18</c:f>
              <c:numCache>
                <c:formatCode>General</c:formatCode>
                <c:ptCount val="10"/>
                <c:pt idx="0">
                  <c:v>3056</c:v>
                </c:pt>
                <c:pt idx="1">
                  <c:v>1714</c:v>
                </c:pt>
                <c:pt idx="2">
                  <c:v>1924</c:v>
                </c:pt>
                <c:pt idx="3">
                  <c:v>1682</c:v>
                </c:pt>
                <c:pt idx="4">
                  <c:v>3135</c:v>
                </c:pt>
                <c:pt idx="5">
                  <c:v>4086</c:v>
                </c:pt>
                <c:pt idx="6">
                  <c:v>4729</c:v>
                </c:pt>
                <c:pt idx="7">
                  <c:v>4401</c:v>
                </c:pt>
                <c:pt idx="8">
                  <c:v>5588</c:v>
                </c:pt>
                <c:pt idx="9">
                  <c:v>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26112"/>
        <c:axId val="116828416"/>
      </c:lineChart>
      <c:catAx>
        <c:axId val="1168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50960118168387"/>
              <c:y val="0.83200223972003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4667786526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261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72968980797638"/>
          <c:y val="0.90666890638670161"/>
          <c:w val="0.67208271787296892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فرنسا</a:t>
            </a:r>
          </a:p>
        </c:rich>
      </c:tx>
      <c:layout>
        <c:manualLayout>
          <c:xMode val="edge"/>
          <c:yMode val="edge"/>
          <c:x val="0.34121122599704579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8759231905465"/>
          <c:y val="0.1640629172335745"/>
          <c:w val="0.80945347119645494"/>
          <c:h val="0.58593899011990891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'12'!$F$47:$F$56</c:f>
              <c:numCache>
                <c:formatCode>General</c:formatCode>
                <c:ptCount val="10"/>
                <c:pt idx="0">
                  <c:v>4675</c:v>
                </c:pt>
                <c:pt idx="1">
                  <c:v>4473</c:v>
                </c:pt>
                <c:pt idx="2">
                  <c:v>4350</c:v>
                </c:pt>
                <c:pt idx="3">
                  <c:v>5624</c:v>
                </c:pt>
                <c:pt idx="4">
                  <c:v>6092</c:v>
                </c:pt>
                <c:pt idx="5">
                  <c:v>7687</c:v>
                </c:pt>
                <c:pt idx="6">
                  <c:v>10082</c:v>
                </c:pt>
                <c:pt idx="7">
                  <c:v>11499</c:v>
                </c:pt>
                <c:pt idx="8">
                  <c:v>15244</c:v>
                </c:pt>
                <c:pt idx="9">
                  <c:v>14346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'12'!$C$47:$C$56</c:f>
              <c:numCache>
                <c:formatCode>General</c:formatCode>
                <c:ptCount val="10"/>
                <c:pt idx="0">
                  <c:v>10910</c:v>
                </c:pt>
                <c:pt idx="1">
                  <c:v>7459</c:v>
                </c:pt>
                <c:pt idx="2">
                  <c:v>7738</c:v>
                </c:pt>
                <c:pt idx="3">
                  <c:v>8774</c:v>
                </c:pt>
                <c:pt idx="4">
                  <c:v>12335</c:v>
                </c:pt>
                <c:pt idx="5">
                  <c:v>16102</c:v>
                </c:pt>
                <c:pt idx="6">
                  <c:v>15420</c:v>
                </c:pt>
                <c:pt idx="7">
                  <c:v>15380</c:v>
                </c:pt>
                <c:pt idx="8">
                  <c:v>18568</c:v>
                </c:pt>
                <c:pt idx="9">
                  <c:v>11557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74240"/>
        <c:axId val="116880896"/>
      </c:lineChart>
      <c:catAx>
        <c:axId val="1168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07313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8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7725258493353029E-2"/>
              <c:y val="0.3828135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742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02363367799113"/>
          <c:y val="0.90625218722659662"/>
          <c:w val="0.66765140324963068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والدول الافريقية غير العربية والإسلامية</a:t>
            </a:r>
          </a:p>
        </c:rich>
      </c:tx>
      <c:layout>
        <c:manualLayout>
          <c:xMode val="edge"/>
          <c:yMode val="edge"/>
          <c:x val="0.25000017734269703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200892433695"/>
          <c:y val="0.1170214285621527"/>
          <c:w val="0.8175682418973701"/>
          <c:h val="0.68617110384171354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1296</c:v>
              </c:pt>
              <c:pt idx="1">
                <c:v>1066</c:v>
              </c:pt>
              <c:pt idx="2">
                <c:v>971</c:v>
              </c:pt>
              <c:pt idx="3">
                <c:v>984</c:v>
              </c:pt>
              <c:pt idx="4">
                <c:v>1882</c:v>
              </c:pt>
              <c:pt idx="5">
                <c:v>1983</c:v>
              </c:pt>
              <c:pt idx="6">
                <c:v>1999</c:v>
              </c:pt>
              <c:pt idx="7">
                <c:v>2743</c:v>
              </c:pt>
              <c:pt idx="8">
                <c:v>3140</c:v>
              </c:pt>
              <c:pt idx="9">
                <c:v>2219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7481</c:v>
              </c:pt>
              <c:pt idx="1">
                <c:v>6720</c:v>
              </c:pt>
              <c:pt idx="2">
                <c:v>7187</c:v>
              </c:pt>
              <c:pt idx="3">
                <c:v>9701</c:v>
              </c:pt>
              <c:pt idx="4">
                <c:v>12188</c:v>
              </c:pt>
              <c:pt idx="5">
                <c:v>15840</c:v>
              </c:pt>
              <c:pt idx="6">
                <c:v>16779</c:v>
              </c:pt>
              <c:pt idx="7">
                <c:v>17453</c:v>
              </c:pt>
              <c:pt idx="8">
                <c:v>24792</c:v>
              </c:pt>
              <c:pt idx="9">
                <c:v>14350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0896"/>
        <c:axId val="101043200"/>
      </c:lineChart>
      <c:catAx>
        <c:axId val="1010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689224657728594"/>
              <c:y val="0.87234154241358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10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432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459459459459464E-3"/>
              <c:y val="0.40425587758976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1040896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7702720436972406"/>
          <c:y val="0.93883090411570891"/>
          <c:w val="0.83952773639781508"/>
          <c:h val="0.99202239347741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</a:t>
            </a:r>
            <a:r>
              <a:rPr lang="ar-SA" baseline="0"/>
              <a:t>ايطاليا</a:t>
            </a:r>
            <a:endParaRPr lang="ar-SA"/>
          </a:p>
        </c:rich>
      </c:tx>
      <c:layout>
        <c:manualLayout>
          <c:xMode val="edge"/>
          <c:yMode val="edge"/>
          <c:x val="0.332840547298451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291009334413"/>
          <c:y val="0.16578947368421051"/>
          <c:w val="0.8091721821059239"/>
          <c:h val="0.5605263157894736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'12'!$F$85:$F$94</c:f>
              <c:numCache>
                <c:formatCode>General</c:formatCode>
                <c:ptCount val="10"/>
                <c:pt idx="0">
                  <c:v>4698</c:v>
                </c:pt>
                <c:pt idx="1">
                  <c:v>4543</c:v>
                </c:pt>
                <c:pt idx="2">
                  <c:v>5203</c:v>
                </c:pt>
                <c:pt idx="3">
                  <c:v>5941</c:v>
                </c:pt>
                <c:pt idx="4">
                  <c:v>5932</c:v>
                </c:pt>
                <c:pt idx="5">
                  <c:v>8468</c:v>
                </c:pt>
                <c:pt idx="6">
                  <c:v>10550</c:v>
                </c:pt>
                <c:pt idx="7">
                  <c:v>15381</c:v>
                </c:pt>
                <c:pt idx="8">
                  <c:v>17288</c:v>
                </c:pt>
                <c:pt idx="9">
                  <c:v>13250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'12'!$C$85:$C$94</c:f>
              <c:numCache>
                <c:formatCode>General</c:formatCode>
                <c:ptCount val="10"/>
                <c:pt idx="0">
                  <c:v>6971</c:v>
                </c:pt>
                <c:pt idx="1">
                  <c:v>6621</c:v>
                </c:pt>
                <c:pt idx="2">
                  <c:v>6746</c:v>
                </c:pt>
                <c:pt idx="3">
                  <c:v>8865</c:v>
                </c:pt>
                <c:pt idx="4">
                  <c:v>12553</c:v>
                </c:pt>
                <c:pt idx="5">
                  <c:v>20145</c:v>
                </c:pt>
                <c:pt idx="6">
                  <c:v>19359</c:v>
                </c:pt>
                <c:pt idx="7">
                  <c:v>17239</c:v>
                </c:pt>
                <c:pt idx="8">
                  <c:v>22902</c:v>
                </c:pt>
                <c:pt idx="9">
                  <c:v>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8496"/>
        <c:axId val="117261056"/>
      </c:lineChart>
      <c:catAx>
        <c:axId val="1172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23107984283023"/>
              <c:y val="0.80789473684210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2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6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37631578947368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2584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05932690366366"/>
          <c:y val="0.90263157894736845"/>
          <c:w val="0.6508880398825887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هولندا</a:t>
            </a:r>
          </a:p>
        </c:rich>
      </c:tx>
      <c:layout>
        <c:manualLayout>
          <c:xMode val="edge"/>
          <c:yMode val="edge"/>
          <c:x val="0.34711964549483015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6666709052299633"/>
          <c:w val="0.82570162481536191"/>
          <c:h val="0.59375150998817439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'12'!$F$123:$F$132</c:f>
              <c:numCache>
                <c:formatCode>General</c:formatCode>
                <c:ptCount val="10"/>
                <c:pt idx="0">
                  <c:v>2387</c:v>
                </c:pt>
                <c:pt idx="1">
                  <c:v>2190</c:v>
                </c:pt>
                <c:pt idx="2">
                  <c:v>2045</c:v>
                </c:pt>
                <c:pt idx="3">
                  <c:v>3306</c:v>
                </c:pt>
                <c:pt idx="4">
                  <c:v>3338</c:v>
                </c:pt>
                <c:pt idx="5">
                  <c:v>3703</c:v>
                </c:pt>
                <c:pt idx="6">
                  <c:v>3865</c:v>
                </c:pt>
                <c:pt idx="7">
                  <c:v>4552</c:v>
                </c:pt>
                <c:pt idx="8">
                  <c:v>5479</c:v>
                </c:pt>
                <c:pt idx="9">
                  <c:v>4494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'12'!$C$123:$C$132</c:f>
              <c:numCache>
                <c:formatCode>General</c:formatCode>
                <c:ptCount val="10"/>
                <c:pt idx="0">
                  <c:v>11592</c:v>
                </c:pt>
                <c:pt idx="1">
                  <c:v>7971</c:v>
                </c:pt>
                <c:pt idx="2">
                  <c:v>6989</c:v>
                </c:pt>
                <c:pt idx="3">
                  <c:v>10338</c:v>
                </c:pt>
                <c:pt idx="4">
                  <c:v>18216</c:v>
                </c:pt>
                <c:pt idx="5">
                  <c:v>24308</c:v>
                </c:pt>
                <c:pt idx="6">
                  <c:v>24331</c:v>
                </c:pt>
                <c:pt idx="7">
                  <c:v>18630</c:v>
                </c:pt>
                <c:pt idx="8">
                  <c:v>24529</c:v>
                </c:pt>
                <c:pt idx="9">
                  <c:v>13436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86400"/>
        <c:axId val="117297152"/>
      </c:lineChart>
      <c:catAx>
        <c:axId val="11728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59396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2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9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880219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2864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20679468242246"/>
          <c:y val="0.90625218722659662"/>
          <c:w val="0.66912850812407676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اسبانيا</a:t>
            </a:r>
          </a:p>
        </c:rich>
      </c:tx>
      <c:layout>
        <c:manualLayout>
          <c:xMode val="edge"/>
          <c:yMode val="edge"/>
          <c:x val="0.3485968100141329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6010539725177692"/>
          <c:w val="0.83751846381093054"/>
          <c:h val="0.5958020520680879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'12'!$F$161:$F$170</c:f>
              <c:numCache>
                <c:formatCode>General</c:formatCode>
                <c:ptCount val="10"/>
                <c:pt idx="0">
                  <c:v>1607</c:v>
                </c:pt>
                <c:pt idx="1">
                  <c:v>1666</c:v>
                </c:pt>
                <c:pt idx="2">
                  <c:v>1540</c:v>
                </c:pt>
                <c:pt idx="3">
                  <c:v>2003</c:v>
                </c:pt>
                <c:pt idx="4">
                  <c:v>2336</c:v>
                </c:pt>
                <c:pt idx="5">
                  <c:v>2510</c:v>
                </c:pt>
                <c:pt idx="6">
                  <c:v>2880</c:v>
                </c:pt>
                <c:pt idx="7">
                  <c:v>4429</c:v>
                </c:pt>
                <c:pt idx="8">
                  <c:v>5064</c:v>
                </c:pt>
                <c:pt idx="9">
                  <c:v>4623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'12'!$C$161:$C$170</c:f>
              <c:numCache>
                <c:formatCode>General</c:formatCode>
                <c:ptCount val="10"/>
                <c:pt idx="0">
                  <c:v>5013</c:v>
                </c:pt>
                <c:pt idx="1">
                  <c:v>4428</c:v>
                </c:pt>
                <c:pt idx="2">
                  <c:v>5539</c:v>
                </c:pt>
                <c:pt idx="3">
                  <c:v>6536</c:v>
                </c:pt>
                <c:pt idx="4">
                  <c:v>8382</c:v>
                </c:pt>
                <c:pt idx="5">
                  <c:v>11134</c:v>
                </c:pt>
                <c:pt idx="6">
                  <c:v>13417</c:v>
                </c:pt>
                <c:pt idx="7">
                  <c:v>14990</c:v>
                </c:pt>
                <c:pt idx="8">
                  <c:v>21049</c:v>
                </c:pt>
                <c:pt idx="9">
                  <c:v>12274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23488"/>
        <c:axId val="117025792"/>
      </c:lineChart>
      <c:catAx>
        <c:axId val="11702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2234077255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02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2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782820046907E-3"/>
              <c:y val="0.37795385812993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0234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70310146142973"/>
          <c:y val="0.91076335930449626"/>
          <c:w val="0.67946823215145447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المملكة المتحدة</a:t>
            </a:r>
          </a:p>
        </c:rich>
      </c:tx>
      <c:layout>
        <c:manualLayout>
          <c:xMode val="edge"/>
          <c:yMode val="edge"/>
          <c:x val="0.33087149187592318"/>
          <c:y val="1.5831134564643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627769571639"/>
          <c:y val="0.15831154960570273"/>
          <c:w val="0.83604135893648446"/>
          <c:h val="0.5751986302340532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'12'!$F$199:$F$208</c:f>
              <c:numCache>
                <c:formatCode>General</c:formatCode>
                <c:ptCount val="10"/>
                <c:pt idx="0">
                  <c:v>7308</c:v>
                </c:pt>
                <c:pt idx="1">
                  <c:v>8037</c:v>
                </c:pt>
                <c:pt idx="2">
                  <c:v>7240</c:v>
                </c:pt>
                <c:pt idx="3">
                  <c:v>9014</c:v>
                </c:pt>
                <c:pt idx="4">
                  <c:v>9767</c:v>
                </c:pt>
                <c:pt idx="5">
                  <c:v>10443</c:v>
                </c:pt>
                <c:pt idx="6">
                  <c:v>10318</c:v>
                </c:pt>
                <c:pt idx="7">
                  <c:v>13170</c:v>
                </c:pt>
                <c:pt idx="8">
                  <c:v>15225</c:v>
                </c:pt>
                <c:pt idx="9">
                  <c:v>12842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'12'!$C$199:$C$208</c:f>
              <c:numCache>
                <c:formatCode>General</c:formatCode>
                <c:ptCount val="10"/>
                <c:pt idx="0">
                  <c:v>3223</c:v>
                </c:pt>
                <c:pt idx="1">
                  <c:v>3369</c:v>
                </c:pt>
                <c:pt idx="2">
                  <c:v>2740</c:v>
                </c:pt>
                <c:pt idx="3">
                  <c:v>3443</c:v>
                </c:pt>
                <c:pt idx="4">
                  <c:v>6353</c:v>
                </c:pt>
                <c:pt idx="5">
                  <c:v>6855</c:v>
                </c:pt>
                <c:pt idx="6">
                  <c:v>3843</c:v>
                </c:pt>
                <c:pt idx="7">
                  <c:v>4175</c:v>
                </c:pt>
                <c:pt idx="8">
                  <c:v>3562</c:v>
                </c:pt>
                <c:pt idx="9">
                  <c:v>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67776"/>
        <c:axId val="117070080"/>
      </c:lineChart>
      <c:catAx>
        <c:axId val="11706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0738897083774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0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7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5356255929750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0677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27178729689808"/>
          <c:y val="0.87599055395120462"/>
          <c:w val="0.67799113737075334"/>
          <c:h val="6.8601583113456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وبلجيكا</a:t>
            </a:r>
          </a:p>
        </c:rich>
      </c:tx>
      <c:layout>
        <c:manualLayout>
          <c:xMode val="edge"/>
          <c:yMode val="edge"/>
          <c:x val="0.3589364844903988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4173264674747466"/>
          <c:w val="0.81536189069423926"/>
          <c:h val="0.5958020520680879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'12'!$F$237:$F$246</c:f>
              <c:numCache>
                <c:formatCode>General</c:formatCode>
                <c:ptCount val="10"/>
                <c:pt idx="0">
                  <c:v>1707</c:v>
                </c:pt>
                <c:pt idx="1">
                  <c:v>1892</c:v>
                </c:pt>
                <c:pt idx="2">
                  <c:v>2089</c:v>
                </c:pt>
                <c:pt idx="3">
                  <c:v>2454</c:v>
                </c:pt>
                <c:pt idx="4">
                  <c:v>2407</c:v>
                </c:pt>
                <c:pt idx="5">
                  <c:v>3261</c:v>
                </c:pt>
                <c:pt idx="6">
                  <c:v>3376</c:v>
                </c:pt>
                <c:pt idx="7">
                  <c:v>4109</c:v>
                </c:pt>
                <c:pt idx="8">
                  <c:v>5660</c:v>
                </c:pt>
                <c:pt idx="9">
                  <c:v>5058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'12'!$C$237:$C$246</c:f>
              <c:numCache>
                <c:formatCode>General</c:formatCode>
                <c:ptCount val="10"/>
                <c:pt idx="0">
                  <c:v>3267</c:v>
                </c:pt>
                <c:pt idx="1">
                  <c:v>3314</c:v>
                </c:pt>
                <c:pt idx="2">
                  <c:v>4027</c:v>
                </c:pt>
                <c:pt idx="3">
                  <c:v>4440</c:v>
                </c:pt>
                <c:pt idx="4">
                  <c:v>5673</c:v>
                </c:pt>
                <c:pt idx="5">
                  <c:v>8528</c:v>
                </c:pt>
                <c:pt idx="6">
                  <c:v>10746</c:v>
                </c:pt>
                <c:pt idx="7">
                  <c:v>10877</c:v>
                </c:pt>
                <c:pt idx="8">
                  <c:v>13867</c:v>
                </c:pt>
                <c:pt idx="9">
                  <c:v>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91328"/>
        <c:axId val="117122560"/>
      </c:lineChart>
      <c:catAx>
        <c:axId val="117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2152451416013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2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2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5958087916175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0913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85967503692762"/>
          <c:y val="0.88976598397641238"/>
          <c:w val="0.6454948301329394"/>
          <c:h val="6.56170734563691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سويسرا</a:t>
            </a:r>
          </a:p>
        </c:rich>
      </c:tx>
      <c:layout>
        <c:manualLayout>
          <c:xMode val="edge"/>
          <c:yMode val="edge"/>
          <c:x val="0.34121122599704579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3984186881837074"/>
          <c:w val="0.8404726735598228"/>
          <c:h val="0.61741504346224063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'12'!$F$275:$F$284</c:f>
              <c:numCache>
                <c:formatCode>General</c:formatCode>
                <c:ptCount val="10"/>
                <c:pt idx="0">
                  <c:v>3693</c:v>
                </c:pt>
                <c:pt idx="1">
                  <c:v>2832</c:v>
                </c:pt>
                <c:pt idx="2">
                  <c:v>2012</c:v>
                </c:pt>
                <c:pt idx="3">
                  <c:v>2868</c:v>
                </c:pt>
                <c:pt idx="4">
                  <c:v>3236</c:v>
                </c:pt>
                <c:pt idx="5">
                  <c:v>4807</c:v>
                </c:pt>
                <c:pt idx="6">
                  <c:v>4176</c:v>
                </c:pt>
                <c:pt idx="7">
                  <c:v>5318</c:v>
                </c:pt>
                <c:pt idx="8">
                  <c:v>7740</c:v>
                </c:pt>
                <c:pt idx="9">
                  <c:v>6283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'12'!$C$275:$C$284</c:f>
              <c:numCache>
                <c:formatCode>General</c:formatCode>
                <c:ptCount val="10"/>
                <c:pt idx="0">
                  <c:v>58</c:v>
                </c:pt>
                <c:pt idx="1">
                  <c:v>201</c:v>
                </c:pt>
                <c:pt idx="2">
                  <c:v>252</c:v>
                </c:pt>
                <c:pt idx="3">
                  <c:v>1119</c:v>
                </c:pt>
                <c:pt idx="4">
                  <c:v>1442</c:v>
                </c:pt>
                <c:pt idx="5">
                  <c:v>570</c:v>
                </c:pt>
                <c:pt idx="6">
                  <c:v>1774</c:v>
                </c:pt>
                <c:pt idx="7">
                  <c:v>457</c:v>
                </c:pt>
                <c:pt idx="8">
                  <c:v>1239</c:v>
                </c:pt>
                <c:pt idx="9">
                  <c:v>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56096"/>
        <c:axId val="117162752"/>
      </c:lineChart>
      <c:catAx>
        <c:axId val="1171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2849715025727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6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6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6675517143470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5609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99704579025109"/>
          <c:y val="0.89973725579817032"/>
          <c:w val="0.6661742983751846"/>
          <c:h val="6.332453825857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السويد</a:t>
            </a:r>
          </a:p>
        </c:rich>
      </c:tx>
      <c:layout>
        <c:manualLayout>
          <c:xMode val="edge"/>
          <c:yMode val="edge"/>
          <c:x val="0.35059202658839239"/>
          <c:y val="2.1108179419525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115377475628"/>
          <c:y val="0.15831154960570273"/>
          <c:w val="0.85798878541395951"/>
          <c:h val="0.59366831102138518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'12'!$F$313:$F$322</c:f>
              <c:numCache>
                <c:formatCode>General</c:formatCode>
                <c:ptCount val="10"/>
                <c:pt idx="0">
                  <c:v>1813</c:v>
                </c:pt>
                <c:pt idx="1">
                  <c:v>1645</c:v>
                </c:pt>
                <c:pt idx="2">
                  <c:v>1490</c:v>
                </c:pt>
                <c:pt idx="3">
                  <c:v>2500</c:v>
                </c:pt>
                <c:pt idx="4">
                  <c:v>2904</c:v>
                </c:pt>
                <c:pt idx="5">
                  <c:v>3622</c:v>
                </c:pt>
                <c:pt idx="6">
                  <c:v>4004</c:v>
                </c:pt>
                <c:pt idx="7">
                  <c:v>4768</c:v>
                </c:pt>
                <c:pt idx="8">
                  <c:v>5854</c:v>
                </c:pt>
                <c:pt idx="9">
                  <c:v>5261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'12'!$C$313:$C$322</c:f>
              <c:numCache>
                <c:formatCode>General</c:formatCode>
                <c:ptCount val="10"/>
                <c:pt idx="0">
                  <c:v>682</c:v>
                </c:pt>
                <c:pt idx="1">
                  <c:v>797</c:v>
                </c:pt>
                <c:pt idx="2">
                  <c:v>32</c:v>
                </c:pt>
                <c:pt idx="3">
                  <c:v>38</c:v>
                </c:pt>
                <c:pt idx="4">
                  <c:v>199</c:v>
                </c:pt>
                <c:pt idx="5">
                  <c:v>99</c:v>
                </c:pt>
                <c:pt idx="6">
                  <c:v>163</c:v>
                </c:pt>
                <c:pt idx="7">
                  <c:v>219</c:v>
                </c:pt>
                <c:pt idx="8">
                  <c:v>275</c:v>
                </c:pt>
                <c:pt idx="9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39648"/>
        <c:axId val="117350400"/>
      </c:lineChart>
      <c:catAx>
        <c:axId val="1173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2724999611735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3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5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7203221628958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3396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76346891549797"/>
          <c:y val="0.89709873337072965"/>
          <c:w val="0.68491170852164196"/>
          <c:h val="6.8601583113456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النمسا</a:t>
            </a:r>
          </a:p>
        </c:rich>
      </c:tx>
      <c:layout>
        <c:manualLayout>
          <c:xMode val="edge"/>
          <c:yMode val="edge"/>
          <c:x val="0.32791728212703103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3527851458885942"/>
          <c:w val="0.8330871491875923"/>
          <c:h val="0.61538461538461542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'12'!$F$351:$F$360</c:f>
              <c:numCache>
                <c:formatCode>General</c:formatCode>
                <c:ptCount val="10"/>
                <c:pt idx="0">
                  <c:v>493</c:v>
                </c:pt>
                <c:pt idx="1">
                  <c:v>488</c:v>
                </c:pt>
                <c:pt idx="2">
                  <c:v>642</c:v>
                </c:pt>
                <c:pt idx="3">
                  <c:v>1402</c:v>
                </c:pt>
                <c:pt idx="4">
                  <c:v>1187</c:v>
                </c:pt>
                <c:pt idx="5">
                  <c:v>1707</c:v>
                </c:pt>
                <c:pt idx="6">
                  <c:v>2463</c:v>
                </c:pt>
                <c:pt idx="7">
                  <c:v>3159</c:v>
                </c:pt>
                <c:pt idx="8">
                  <c:v>4227</c:v>
                </c:pt>
                <c:pt idx="9">
                  <c:v>4397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'12'!$C$351:$C$360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1199</c:v>
                </c:pt>
                <c:pt idx="4">
                  <c:v>849</c:v>
                </c:pt>
                <c:pt idx="5">
                  <c:v>98</c:v>
                </c:pt>
                <c:pt idx="6">
                  <c:v>11</c:v>
                </c:pt>
                <c:pt idx="7">
                  <c:v>4</c:v>
                </c:pt>
                <c:pt idx="8">
                  <c:v>73</c:v>
                </c:pt>
                <c:pt idx="9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92128"/>
        <c:axId val="117394432"/>
      </c:lineChart>
      <c:catAx>
        <c:axId val="1173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2493368700265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3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9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713527851458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392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0185676392572944"/>
          <c:w val="0.67208271787296903"/>
          <c:h val="6.3660477453580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اليونان</a:t>
            </a:r>
          </a:p>
        </c:rich>
      </c:tx>
      <c:layout>
        <c:manualLayout>
          <c:xMode val="edge"/>
          <c:yMode val="edge"/>
          <c:x val="0.3451856517935257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62448585718"/>
          <c:y val="0.14621409921671019"/>
          <c:w val="0.84592714977886252"/>
          <c:h val="0.60574412532637079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'12'!$F$389:$F$398</c:f>
              <c:numCache>
                <c:formatCode>General</c:formatCode>
                <c:ptCount val="10"/>
                <c:pt idx="0">
                  <c:v>187</c:v>
                </c:pt>
                <c:pt idx="1">
                  <c:v>168</c:v>
                </c:pt>
                <c:pt idx="2">
                  <c:v>193</c:v>
                </c:pt>
                <c:pt idx="3">
                  <c:v>213</c:v>
                </c:pt>
                <c:pt idx="4">
                  <c:v>247</c:v>
                </c:pt>
                <c:pt idx="5">
                  <c:v>314</c:v>
                </c:pt>
                <c:pt idx="6">
                  <c:v>337</c:v>
                </c:pt>
                <c:pt idx="7">
                  <c:v>351</c:v>
                </c:pt>
                <c:pt idx="8">
                  <c:v>426</c:v>
                </c:pt>
                <c:pt idx="9">
                  <c:v>290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'12'!$C$389:$C$398</c:f>
              <c:numCache>
                <c:formatCode>General</c:formatCode>
                <c:ptCount val="10"/>
                <c:pt idx="0">
                  <c:v>3964</c:v>
                </c:pt>
                <c:pt idx="1">
                  <c:v>3554</c:v>
                </c:pt>
                <c:pt idx="2">
                  <c:v>3382</c:v>
                </c:pt>
                <c:pt idx="3">
                  <c:v>4485</c:v>
                </c:pt>
                <c:pt idx="4">
                  <c:v>6430</c:v>
                </c:pt>
                <c:pt idx="5">
                  <c:v>8461</c:v>
                </c:pt>
                <c:pt idx="6">
                  <c:v>8758</c:v>
                </c:pt>
                <c:pt idx="7">
                  <c:v>7032</c:v>
                </c:pt>
                <c:pt idx="8">
                  <c:v>7827</c:v>
                </c:pt>
                <c:pt idx="9">
                  <c:v>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32704"/>
        <c:axId val="117435008"/>
      </c:lineChart>
      <c:catAx>
        <c:axId val="11743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9337027316032"/>
              <c:y val="0.82767624020887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4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3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553524804177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4327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88919996111596"/>
          <c:y val="0.90339425587467359"/>
          <c:w val="0.66814908136482931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ايرلندا</a:t>
            </a:r>
          </a:p>
        </c:rich>
      </c:tx>
      <c:layout>
        <c:manualLayout>
          <c:xMode val="edge"/>
          <c:yMode val="edge"/>
          <c:x val="0.3125930592009332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2610811068883"/>
          <c:y val="0.15748071860830515"/>
          <c:w val="0.85185308427818907"/>
          <c:h val="0.5879280161376726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'12'!$F$427:$F$436</c:f>
              <c:numCache>
                <c:formatCode>General</c:formatCode>
                <c:ptCount val="10"/>
                <c:pt idx="0">
                  <c:v>1029</c:v>
                </c:pt>
                <c:pt idx="1">
                  <c:v>1132</c:v>
                </c:pt>
                <c:pt idx="2">
                  <c:v>1100</c:v>
                </c:pt>
                <c:pt idx="3">
                  <c:v>1420</c:v>
                </c:pt>
                <c:pt idx="4">
                  <c:v>1419</c:v>
                </c:pt>
                <c:pt idx="5">
                  <c:v>1620</c:v>
                </c:pt>
                <c:pt idx="6">
                  <c:v>2322</c:v>
                </c:pt>
                <c:pt idx="7">
                  <c:v>2641</c:v>
                </c:pt>
                <c:pt idx="8">
                  <c:v>3295</c:v>
                </c:pt>
                <c:pt idx="9">
                  <c:v>3069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'12'!$C$427:$C$436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95</c:v>
                </c:pt>
                <c:pt idx="7">
                  <c:v>13</c:v>
                </c:pt>
                <c:pt idx="8">
                  <c:v>22</c:v>
                </c:pt>
                <c:pt idx="9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6256"/>
        <c:axId val="117475200"/>
      </c:lineChart>
      <c:catAx>
        <c:axId val="1174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47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7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745489490978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4562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000031107222707"/>
          <c:y val="0.91601297869262399"/>
          <c:w val="0.67407500729075531"/>
          <c:h val="6.56170734563691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استراليا وجزر الباسفيك  </a:t>
            </a:r>
          </a:p>
        </c:rich>
      </c:tx>
      <c:layout>
        <c:manualLayout>
          <c:xMode val="edge"/>
          <c:yMode val="edge"/>
          <c:x val="0.29830508474576273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8813559322034"/>
          <c:y val="0.10810825077630223"/>
          <c:w val="0.82711864406779656"/>
          <c:h val="0.70540633631537208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3275</c:v>
              </c:pt>
              <c:pt idx="1">
                <c:v>5185</c:v>
              </c:pt>
              <c:pt idx="2">
                <c:v>4630</c:v>
              </c:pt>
              <c:pt idx="3">
                <c:v>5080</c:v>
              </c:pt>
              <c:pt idx="4">
                <c:v>6570</c:v>
              </c:pt>
              <c:pt idx="5">
                <c:v>7418</c:v>
              </c:pt>
              <c:pt idx="6">
                <c:v>8788</c:v>
              </c:pt>
              <c:pt idx="7">
                <c:v>8877</c:v>
              </c:pt>
              <c:pt idx="8">
                <c:v>11478</c:v>
              </c:pt>
              <c:pt idx="9">
                <c:v>7573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2861</c:v>
              </c:pt>
              <c:pt idx="1">
                <c:v>2586</c:v>
              </c:pt>
              <c:pt idx="2">
                <c:v>2335</c:v>
              </c:pt>
              <c:pt idx="3">
                <c:v>1644</c:v>
              </c:pt>
              <c:pt idx="4">
                <c:v>1546</c:v>
              </c:pt>
              <c:pt idx="5">
                <c:v>1799</c:v>
              </c:pt>
              <c:pt idx="6">
                <c:v>2356</c:v>
              </c:pt>
              <c:pt idx="7">
                <c:v>2614</c:v>
              </c:pt>
              <c:pt idx="8">
                <c:v>3235</c:v>
              </c:pt>
              <c:pt idx="9">
                <c:v>1989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6176"/>
        <c:axId val="100788480"/>
      </c:lineChart>
      <c:catAx>
        <c:axId val="10078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372881355932199"/>
              <c:y val="0.87567681066893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78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88480"/>
        <c:scaling>
          <c:orientation val="minMax"/>
          <c:max val="12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3243299992906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786176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084745762711863"/>
          <c:y val="0.93243356742569339"/>
          <c:w val="0.59661016949152534"/>
          <c:h val="5.67567567567567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روسيا الاتحادية</a:t>
            </a:r>
          </a:p>
        </c:rich>
      </c:tx>
      <c:layout>
        <c:manualLayout>
          <c:xMode val="edge"/>
          <c:yMode val="edge"/>
          <c:x val="0.37333379994167393"/>
          <c:y val="2.1052631578947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0391160866841"/>
          <c:y val="0.17105263157894737"/>
          <c:w val="0.83851973165470439"/>
          <c:h val="0.58421052631578951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'12'!$F$465:$F$474</c:f>
              <c:numCache>
                <c:formatCode>General</c:formatCode>
                <c:ptCount val="10"/>
                <c:pt idx="0">
                  <c:v>466</c:v>
                </c:pt>
                <c:pt idx="1">
                  <c:v>384</c:v>
                </c:pt>
                <c:pt idx="2">
                  <c:v>515</c:v>
                </c:pt>
                <c:pt idx="3">
                  <c:v>888</c:v>
                </c:pt>
                <c:pt idx="4">
                  <c:v>990</c:v>
                </c:pt>
                <c:pt idx="5">
                  <c:v>1499</c:v>
                </c:pt>
                <c:pt idx="6">
                  <c:v>2653</c:v>
                </c:pt>
                <c:pt idx="7">
                  <c:v>3418</c:v>
                </c:pt>
                <c:pt idx="8">
                  <c:v>4033</c:v>
                </c:pt>
                <c:pt idx="9">
                  <c:v>2634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'12'!$C$465:$C$474</c:f>
              <c:numCache>
                <c:formatCode>General</c:formatCode>
                <c:ptCount val="10"/>
                <c:pt idx="0">
                  <c:v>0</c:v>
                </c:pt>
                <c:pt idx="1">
                  <c:v>7</c:v>
                </c:pt>
                <c:pt idx="2">
                  <c:v>25</c:v>
                </c:pt>
                <c:pt idx="3">
                  <c:v>1</c:v>
                </c:pt>
                <c:pt idx="4">
                  <c:v>2</c:v>
                </c:pt>
                <c:pt idx="5">
                  <c:v>46</c:v>
                </c:pt>
                <c:pt idx="6">
                  <c:v>20</c:v>
                </c:pt>
                <c:pt idx="7">
                  <c:v>31</c:v>
                </c:pt>
                <c:pt idx="8">
                  <c:v>48</c:v>
                </c:pt>
                <c:pt idx="9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1632"/>
        <c:axId val="117786112"/>
      </c:lineChart>
      <c:catAx>
        <c:axId val="11770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8966656945657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7894736842105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7016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25957033148633"/>
          <c:y val="0.9"/>
          <c:w val="0.66370463692038484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98522895125553"/>
          <c:y val="0.14814853088968175"/>
          <c:w val="0.82865583456425407"/>
          <c:h val="0.5978851425190727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'12'!$F$503:$F$512</c:f>
              <c:numCache>
                <c:formatCode>General</c:formatCode>
                <c:ptCount val="10"/>
                <c:pt idx="0">
                  <c:v>612</c:v>
                </c:pt>
                <c:pt idx="1">
                  <c:v>869</c:v>
                </c:pt>
                <c:pt idx="2">
                  <c:v>1280</c:v>
                </c:pt>
                <c:pt idx="3">
                  <c:v>1758</c:v>
                </c:pt>
                <c:pt idx="4">
                  <c:v>1194</c:v>
                </c:pt>
                <c:pt idx="5">
                  <c:v>3870</c:v>
                </c:pt>
                <c:pt idx="6">
                  <c:v>4396</c:v>
                </c:pt>
                <c:pt idx="7">
                  <c:v>4818</c:v>
                </c:pt>
                <c:pt idx="8">
                  <c:v>4533</c:v>
                </c:pt>
                <c:pt idx="9">
                  <c:v>2583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'12'!$C$503:$C$512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  <c:pt idx="8">
                  <c:v>100</c:v>
                </c:pt>
                <c:pt idx="9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78688"/>
        <c:axId val="113780608"/>
      </c:lineChart>
      <c:catAx>
        <c:axId val="11377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960118168389956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7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8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677257009540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7786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70310192023634"/>
          <c:y val="0.90211862406088128"/>
          <c:w val="0.6735598227474151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البرتغال</a:t>
            </a:r>
          </a:p>
        </c:rich>
      </c:tx>
      <c:layout>
        <c:manualLayout>
          <c:xMode val="edge"/>
          <c:yMode val="edge"/>
          <c:x val="0.34711964549483015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7379679144385027"/>
          <c:w val="0.80797636632200887"/>
          <c:h val="0.55080213903743314"/>
        </c:manualLayout>
      </c:layout>
      <c:lineChart>
        <c:grouping val="standard"/>
        <c:varyColors val="0"/>
        <c:ser>
          <c:idx val="1"/>
          <c:order val="0"/>
          <c:tx>
            <c:strRef>
              <c:f>'12'!$F$538:$H$538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'12'!$F$541:$F$550</c:f>
              <c:numCache>
                <c:formatCode>General</c:formatCode>
                <c:ptCount val="10"/>
                <c:pt idx="0">
                  <c:v>147</c:v>
                </c:pt>
                <c:pt idx="1">
                  <c:v>173</c:v>
                </c:pt>
                <c:pt idx="2">
                  <c:v>153</c:v>
                </c:pt>
                <c:pt idx="3">
                  <c:v>210</c:v>
                </c:pt>
                <c:pt idx="4">
                  <c:v>197</c:v>
                </c:pt>
                <c:pt idx="5">
                  <c:v>260</c:v>
                </c:pt>
                <c:pt idx="6">
                  <c:v>252</c:v>
                </c:pt>
                <c:pt idx="7">
                  <c:v>259</c:v>
                </c:pt>
                <c:pt idx="8">
                  <c:v>378</c:v>
                </c:pt>
                <c:pt idx="9">
                  <c:v>431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'12'!$C$538:$E$538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'12'!$C$541:$C$550</c:f>
              <c:numCache>
                <c:formatCode>General</c:formatCode>
                <c:ptCount val="10"/>
                <c:pt idx="0">
                  <c:v>1460</c:v>
                </c:pt>
                <c:pt idx="1">
                  <c:v>1135</c:v>
                </c:pt>
                <c:pt idx="2">
                  <c:v>1257</c:v>
                </c:pt>
                <c:pt idx="3">
                  <c:v>1129</c:v>
                </c:pt>
                <c:pt idx="4">
                  <c:v>1395</c:v>
                </c:pt>
                <c:pt idx="5">
                  <c:v>1857</c:v>
                </c:pt>
                <c:pt idx="6">
                  <c:v>2035</c:v>
                </c:pt>
                <c:pt idx="7">
                  <c:v>2316</c:v>
                </c:pt>
                <c:pt idx="8">
                  <c:v>3577</c:v>
                </c:pt>
                <c:pt idx="9">
                  <c:v>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7552"/>
        <c:axId val="117858304"/>
      </c:lineChart>
      <c:catAx>
        <c:axId val="11784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181818181818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85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5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6096256684491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8475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27178729689808"/>
          <c:y val="0.89304812834224601"/>
          <c:w val="0.6543574593796159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الدنمرك</a:t>
            </a:r>
          </a:p>
        </c:rich>
      </c:tx>
      <c:layout>
        <c:manualLayout>
          <c:xMode val="edge"/>
          <c:yMode val="edge"/>
          <c:x val="0.33382570162481534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4814853088968175"/>
          <c:w val="0.83456425406203838"/>
          <c:h val="0.57672106667768963"/>
        </c:manualLayout>
      </c:layout>
      <c:lineChart>
        <c:grouping val="standard"/>
        <c:varyColors val="0"/>
        <c:ser>
          <c:idx val="1"/>
          <c:order val="0"/>
          <c:tx>
            <c:strRef>
              <c:f>'12'!$F$576:$H$576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'12'!$F$579:$F$588</c:f>
              <c:numCache>
                <c:formatCode>General</c:formatCode>
                <c:ptCount val="10"/>
                <c:pt idx="0">
                  <c:v>869</c:v>
                </c:pt>
                <c:pt idx="1">
                  <c:v>779</c:v>
                </c:pt>
                <c:pt idx="2">
                  <c:v>912</c:v>
                </c:pt>
                <c:pt idx="3">
                  <c:v>1262</c:v>
                </c:pt>
                <c:pt idx="4">
                  <c:v>1398</c:v>
                </c:pt>
                <c:pt idx="5">
                  <c:v>1478</c:v>
                </c:pt>
                <c:pt idx="6">
                  <c:v>1031</c:v>
                </c:pt>
                <c:pt idx="7">
                  <c:v>1559</c:v>
                </c:pt>
                <c:pt idx="8">
                  <c:v>1609</c:v>
                </c:pt>
                <c:pt idx="9">
                  <c:v>1633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'12'!$C$576:$E$576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'12'!$C$579:$C$588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19</c:v>
                </c:pt>
                <c:pt idx="5">
                  <c:v>62</c:v>
                </c:pt>
                <c:pt idx="6">
                  <c:v>13</c:v>
                </c:pt>
                <c:pt idx="7">
                  <c:v>90</c:v>
                </c:pt>
                <c:pt idx="8">
                  <c:v>34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69984"/>
        <c:axId val="118172288"/>
      </c:lineChart>
      <c:catAx>
        <c:axId val="11816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0952603146828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817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7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6248153618906941E-2"/>
              <c:y val="0.34656167979002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816998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316100443131461"/>
          <c:y val="0.88360010554236279"/>
          <c:w val="0.67799113737075323"/>
          <c:h val="6.8783346526128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مالطــه</a:t>
            </a:r>
          </a:p>
        </c:rich>
      </c:tx>
      <c:layout>
        <c:manualLayout>
          <c:xMode val="edge"/>
          <c:yMode val="edge"/>
          <c:x val="0.352071316529220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34328074675303"/>
          <c:y val="0.14621409921671019"/>
          <c:w val="0.85650949440462509"/>
          <c:h val="0.58485639686684077"/>
        </c:manualLayout>
      </c:layout>
      <c:lineChart>
        <c:grouping val="standard"/>
        <c:varyColors val="0"/>
        <c:ser>
          <c:idx val="1"/>
          <c:order val="0"/>
          <c:tx>
            <c:strRef>
              <c:f>'12'!$F$614:$H$614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'12'!$F$617:$F$626</c:f>
              <c:numCache>
                <c:formatCode>General</c:formatCode>
                <c:ptCount val="10"/>
                <c:pt idx="0">
                  <c:v>32</c:v>
                </c:pt>
                <c:pt idx="1">
                  <c:v>34</c:v>
                </c:pt>
                <c:pt idx="2">
                  <c:v>17</c:v>
                </c:pt>
                <c:pt idx="3">
                  <c:v>42</c:v>
                </c:pt>
                <c:pt idx="4">
                  <c:v>46</c:v>
                </c:pt>
                <c:pt idx="5">
                  <c:v>45</c:v>
                </c:pt>
                <c:pt idx="6">
                  <c:v>56</c:v>
                </c:pt>
                <c:pt idx="7">
                  <c:v>58</c:v>
                </c:pt>
                <c:pt idx="8">
                  <c:v>66</c:v>
                </c:pt>
                <c:pt idx="9">
                  <c:v>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'12'!$C$614:$E$614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'12'!$C$617:$C$626</c:f>
              <c:numCache>
                <c:formatCode>General</c:formatCode>
                <c:ptCount val="10"/>
                <c:pt idx="0">
                  <c:v>188</c:v>
                </c:pt>
                <c:pt idx="1">
                  <c:v>139</c:v>
                </c:pt>
                <c:pt idx="2">
                  <c:v>297</c:v>
                </c:pt>
                <c:pt idx="3">
                  <c:v>396</c:v>
                </c:pt>
                <c:pt idx="4">
                  <c:v>262</c:v>
                </c:pt>
                <c:pt idx="5">
                  <c:v>490</c:v>
                </c:pt>
                <c:pt idx="6">
                  <c:v>534</c:v>
                </c:pt>
                <c:pt idx="7">
                  <c:v>751</c:v>
                </c:pt>
                <c:pt idx="8">
                  <c:v>1259</c:v>
                </c:pt>
                <c:pt idx="9">
                  <c:v>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89440"/>
        <c:axId val="118220672"/>
      </c:lineChart>
      <c:catAx>
        <c:axId val="11818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7605025703142"/>
              <c:y val="0.8120104438642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82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577023498694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81894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84630915218436"/>
          <c:y val="0.90861618798955612"/>
          <c:w val="0.70266318781158277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قبرص</a:t>
            </a:r>
          </a:p>
        </c:rich>
      </c:tx>
      <c:layout>
        <c:manualLayout>
          <c:xMode val="edge"/>
          <c:yMode val="edge"/>
          <c:x val="0.32939438700147711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5391432791729"/>
          <c:y val="0.13829805193708955"/>
          <c:w val="0.8330871491875923"/>
          <c:h val="0.60106461034196612"/>
        </c:manualLayout>
      </c:layout>
      <c:lineChart>
        <c:grouping val="standard"/>
        <c:varyColors val="0"/>
        <c:ser>
          <c:idx val="1"/>
          <c:order val="0"/>
          <c:tx>
            <c:strRef>
              <c:f>'12'!$F$652:$H$652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'12'!$F$655:$F$664</c:f>
              <c:numCache>
                <c:formatCode>General</c:formatCode>
                <c:ptCount val="10"/>
                <c:pt idx="0">
                  <c:v>35</c:v>
                </c:pt>
                <c:pt idx="1">
                  <c:v>28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38</c:v>
                </c:pt>
                <c:pt idx="6">
                  <c:v>43</c:v>
                </c:pt>
                <c:pt idx="7">
                  <c:v>56</c:v>
                </c:pt>
                <c:pt idx="8">
                  <c:v>109</c:v>
                </c:pt>
                <c:pt idx="9">
                  <c:v>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'12'!$C$652:$E$652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'12'!$C$655:$C$664</c:f>
              <c:numCache>
                <c:formatCode>General</c:formatCode>
                <c:ptCount val="10"/>
                <c:pt idx="0">
                  <c:v>38</c:v>
                </c:pt>
                <c:pt idx="1">
                  <c:v>44</c:v>
                </c:pt>
                <c:pt idx="2">
                  <c:v>21</c:v>
                </c:pt>
                <c:pt idx="3">
                  <c:v>34</c:v>
                </c:pt>
                <c:pt idx="4">
                  <c:v>39</c:v>
                </c:pt>
                <c:pt idx="5">
                  <c:v>41</c:v>
                </c:pt>
                <c:pt idx="6">
                  <c:v>28</c:v>
                </c:pt>
                <c:pt idx="7">
                  <c:v>221</c:v>
                </c:pt>
                <c:pt idx="8">
                  <c:v>237</c:v>
                </c:pt>
                <c:pt idx="9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41920"/>
        <c:axId val="118264960"/>
      </c:lineChart>
      <c:catAx>
        <c:axId val="1182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1117132964762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82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6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6436226056849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82419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63810930576072"/>
          <c:y val="0.88297984028592169"/>
          <c:w val="0.67799113737075334"/>
          <c:h val="6.91489361702127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امريكا الشمالية </a:t>
            </a:r>
          </a:p>
        </c:rich>
      </c:tx>
      <c:layout>
        <c:manualLayout>
          <c:xMode val="edge"/>
          <c:yMode val="edge"/>
          <c:x val="0.3254237288135593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3728813559323"/>
          <c:y val="0.11590296495956873"/>
          <c:w val="0.79322033898305089"/>
          <c:h val="0.69811320754716977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22884</c:v>
              </c:pt>
              <c:pt idx="1">
                <c:v>22179</c:v>
              </c:pt>
              <c:pt idx="2">
                <c:v>21058</c:v>
              </c:pt>
              <c:pt idx="3">
                <c:v>24877</c:v>
              </c:pt>
              <c:pt idx="4">
                <c:v>29315</c:v>
              </c:pt>
              <c:pt idx="5">
                <c:v>34893</c:v>
              </c:pt>
              <c:pt idx="6">
                <c:v>40366</c:v>
              </c:pt>
              <c:pt idx="7">
                <c:v>49437</c:v>
              </c:pt>
              <c:pt idx="8">
                <c:v>65903</c:v>
              </c:pt>
              <c:pt idx="9">
                <c:v>56167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formatCode>General</c:formatCode>
              <c:ptCount val="10"/>
              <c:pt idx="0">
                <c:v>60683</c:v>
              </c:pt>
              <c:pt idx="1">
                <c:v>47866</c:v>
              </c:pt>
              <c:pt idx="2">
                <c:v>55310</c:v>
              </c:pt>
              <c:pt idx="3">
                <c:v>67666</c:v>
              </c:pt>
              <c:pt idx="4">
                <c:v>84891</c:v>
              </c:pt>
              <c:pt idx="5">
                <c:v>109580</c:v>
              </c:pt>
              <c:pt idx="6">
                <c:v>124665</c:v>
              </c:pt>
              <c:pt idx="7">
                <c:v>153994</c:v>
              </c:pt>
              <c:pt idx="8">
                <c:v>203207</c:v>
              </c:pt>
              <c:pt idx="9">
                <c:v>91014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8192"/>
        <c:axId val="100818944"/>
      </c:lineChart>
      <c:catAx>
        <c:axId val="10080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81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1894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4204851752021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0808192"/>
        <c:crosses val="autoZero"/>
        <c:crossBetween val="between"/>
        <c:majorUnit val="2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813559322033899"/>
          <c:y val="0.93530997304582209"/>
          <c:w val="0.81525423728813562"/>
          <c:h val="0.991913746630727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4" Type="http://schemas.openxmlformats.org/officeDocument/2006/relationships/chart" Target="../charts/chart6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12" Type="http://schemas.openxmlformats.org/officeDocument/2006/relationships/chart" Target="../charts/chart50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19050</xdr:colOff>
      <xdr:row>0</xdr:row>
      <xdr:rowOff>159129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38100</xdr:rowOff>
    </xdr:from>
    <xdr:to>
      <xdr:col>1</xdr:col>
      <xdr:colOff>114300</xdr:colOff>
      <xdr:row>0</xdr:row>
      <xdr:rowOff>159129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123825</xdr:colOff>
      <xdr:row>0</xdr:row>
      <xdr:rowOff>159129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66675"/>
          <a:ext cx="0" cy="9245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57150</xdr:rowOff>
    </xdr:from>
    <xdr:to>
      <xdr:col>1</xdr:col>
      <xdr:colOff>133350</xdr:colOff>
      <xdr:row>0</xdr:row>
      <xdr:rowOff>159129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57150"/>
          <a:ext cx="1990725" cy="67347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1</xdr:col>
      <xdr:colOff>2066925</xdr:colOff>
      <xdr:row>0</xdr:row>
      <xdr:rowOff>721104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47625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9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3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4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5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6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7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8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9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0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1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2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3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4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5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6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7" name="Text Box 2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8" name="Text Box 2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9" name="Text Box 2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0" name="Text Box 3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1" name="Text Box 3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2" name="Text Box 3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3" name="Text Box 3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0</xdr:col>
      <xdr:colOff>0</xdr:colOff>
      <xdr:row>2</xdr:row>
      <xdr:rowOff>276225</xdr:rowOff>
    </xdr:to>
    <xdr:sp macro="" textlink="">
      <xdr:nvSpPr>
        <xdr:cNvPr id="10274" name="Text Box 34"/>
        <xdr:cNvSpPr txBox="1">
          <a:spLocks noChangeArrowheads="1"/>
        </xdr:cNvSpPr>
      </xdr:nvSpPr>
      <xdr:spPr bwMode="auto">
        <a:xfrm>
          <a:off x="156695775" y="247650"/>
          <a:ext cx="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6" name="Text Box 3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7" name="Text Box 3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8" name="Text Box 3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9" name="Text Box 3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0" name="Text Box 4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1" name="Text Box 4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2" name="Text Box 4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3" name="Text Box 4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4" name="Text Box 4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5" name="Text Box 4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6" name="Text Box 4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7" name="Text Box 4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8" name="Text Box 4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9" name="Text Box 4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0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1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2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3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4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5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6" name="Text Box 5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7" name="Text Box 5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8" name="Text Box 5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99" name="Text Box 5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0" name="Text Box 6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1" name="Text Box 6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2" name="Text Box 6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3" name="Text Box 6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4" name="Text Box 6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5" name="Text Box 6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6" name="Text Box 6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7" name="Text Box 6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8" name="Text Box 6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9" name="Text Box 6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0" name="Text Box 7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1" name="Text Box 7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2" name="Text Box 7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3" name="Text Box 7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4" name="Text Box 7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5" name="Text Box 7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6" name="Text Box 7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7" name="Text Box 7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19" name="Text Box 79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0" name="Text Box 80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1" name="Text Box 81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2" name="Text Box 82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3" name="Text Box 83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4" name="Text Box 84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5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6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7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328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9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30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0332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4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6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38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0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2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0344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0346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10348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50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51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10352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63" name="Text Box 123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5" name="Text Box 125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7" name="Text Box 127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42</xdr:row>
      <xdr:rowOff>0</xdr:rowOff>
    </xdr:from>
    <xdr:to>
      <xdr:col>7</xdr:col>
      <xdr:colOff>752475</xdr:colOff>
      <xdr:row>42</xdr:row>
      <xdr:rowOff>0</xdr:rowOff>
    </xdr:to>
    <xdr:sp macro="" textlink="">
      <xdr:nvSpPr>
        <xdr:cNvPr id="10369" name="Text Box 129"/>
        <xdr:cNvSpPr txBox="1">
          <a:spLocks noChangeArrowheads="1"/>
        </xdr:cNvSpPr>
      </xdr:nvSpPr>
      <xdr:spPr bwMode="auto">
        <a:xfrm>
          <a:off x="151580850" y="12487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42</xdr:row>
      <xdr:rowOff>0</xdr:rowOff>
    </xdr:from>
    <xdr:to>
      <xdr:col>8</xdr:col>
      <xdr:colOff>57150</xdr:colOff>
      <xdr:row>42</xdr:row>
      <xdr:rowOff>0</xdr:rowOff>
    </xdr:to>
    <xdr:sp macro="" textlink="">
      <xdr:nvSpPr>
        <xdr:cNvPr id="10371" name="Text Box 131"/>
        <xdr:cNvSpPr txBox="1">
          <a:spLocks noChangeArrowheads="1"/>
        </xdr:cNvSpPr>
      </xdr:nvSpPr>
      <xdr:spPr bwMode="auto">
        <a:xfrm>
          <a:off x="1514284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714375</xdr:colOff>
      <xdr:row>42</xdr:row>
      <xdr:rowOff>0</xdr:rowOff>
    </xdr:to>
    <xdr:sp macro="" textlink="">
      <xdr:nvSpPr>
        <xdr:cNvPr id="10373" name="Text Box 133"/>
        <xdr:cNvSpPr txBox="1">
          <a:spLocks noChangeArrowheads="1"/>
        </xdr:cNvSpPr>
      </xdr:nvSpPr>
      <xdr:spPr bwMode="auto">
        <a:xfrm>
          <a:off x="151618950" y="124872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75" name="Text Box 135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84" name="Text Box 144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42</xdr:row>
      <xdr:rowOff>0</xdr:rowOff>
    </xdr:from>
    <xdr:to>
      <xdr:col>8</xdr:col>
      <xdr:colOff>38100</xdr:colOff>
      <xdr:row>42</xdr:row>
      <xdr:rowOff>0</xdr:rowOff>
    </xdr:to>
    <xdr:sp macro="" textlink="">
      <xdr:nvSpPr>
        <xdr:cNvPr id="10387" name="Text Box 147"/>
        <xdr:cNvSpPr txBox="1">
          <a:spLocks noChangeArrowheads="1"/>
        </xdr:cNvSpPr>
      </xdr:nvSpPr>
      <xdr:spPr bwMode="auto">
        <a:xfrm>
          <a:off x="151447500" y="124872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42</xdr:row>
      <xdr:rowOff>0</xdr:rowOff>
    </xdr:from>
    <xdr:to>
      <xdr:col>8</xdr:col>
      <xdr:colOff>152400</xdr:colOff>
      <xdr:row>42</xdr:row>
      <xdr:rowOff>0</xdr:rowOff>
    </xdr:to>
    <xdr:sp macro="" textlink="">
      <xdr:nvSpPr>
        <xdr:cNvPr id="10388" name="Text Box 148"/>
        <xdr:cNvSpPr txBox="1">
          <a:spLocks noChangeArrowheads="1"/>
        </xdr:cNvSpPr>
      </xdr:nvSpPr>
      <xdr:spPr bwMode="auto">
        <a:xfrm>
          <a:off x="15133320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42</xdr:row>
      <xdr:rowOff>0</xdr:rowOff>
    </xdr:from>
    <xdr:to>
      <xdr:col>7</xdr:col>
      <xdr:colOff>504825</xdr:colOff>
      <xdr:row>42</xdr:row>
      <xdr:rowOff>0</xdr:rowOff>
    </xdr:to>
    <xdr:sp macro="" textlink="">
      <xdr:nvSpPr>
        <xdr:cNvPr id="10390" name="Text Box 150"/>
        <xdr:cNvSpPr txBox="1">
          <a:spLocks noChangeArrowheads="1"/>
        </xdr:cNvSpPr>
      </xdr:nvSpPr>
      <xdr:spPr bwMode="auto">
        <a:xfrm>
          <a:off x="151828500" y="124872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42</xdr:row>
      <xdr:rowOff>0</xdr:rowOff>
    </xdr:from>
    <xdr:to>
      <xdr:col>8</xdr:col>
      <xdr:colOff>28575</xdr:colOff>
      <xdr:row>42</xdr:row>
      <xdr:rowOff>0</xdr:rowOff>
    </xdr:to>
    <xdr:sp macro="" textlink="">
      <xdr:nvSpPr>
        <xdr:cNvPr id="10392" name="Text Box 152"/>
        <xdr:cNvSpPr txBox="1">
          <a:spLocks noChangeArrowheads="1"/>
        </xdr:cNvSpPr>
      </xdr:nvSpPr>
      <xdr:spPr bwMode="auto">
        <a:xfrm>
          <a:off x="15145702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42</xdr:row>
      <xdr:rowOff>0</xdr:rowOff>
    </xdr:from>
    <xdr:to>
      <xdr:col>8</xdr:col>
      <xdr:colOff>85725</xdr:colOff>
      <xdr:row>42</xdr:row>
      <xdr:rowOff>0</xdr:rowOff>
    </xdr:to>
    <xdr:sp macro="" textlink="">
      <xdr:nvSpPr>
        <xdr:cNvPr id="10394" name="Text Box 154"/>
        <xdr:cNvSpPr txBox="1">
          <a:spLocks noChangeArrowheads="1"/>
        </xdr:cNvSpPr>
      </xdr:nvSpPr>
      <xdr:spPr bwMode="auto">
        <a:xfrm>
          <a:off x="1513998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42</xdr:row>
      <xdr:rowOff>0</xdr:rowOff>
    </xdr:from>
    <xdr:to>
      <xdr:col>7</xdr:col>
      <xdr:colOff>619125</xdr:colOff>
      <xdr:row>42</xdr:row>
      <xdr:rowOff>0</xdr:rowOff>
    </xdr:to>
    <xdr:sp macro="" textlink="">
      <xdr:nvSpPr>
        <xdr:cNvPr id="10396" name="Text Box 156"/>
        <xdr:cNvSpPr txBox="1">
          <a:spLocks noChangeArrowheads="1"/>
        </xdr:cNvSpPr>
      </xdr:nvSpPr>
      <xdr:spPr bwMode="auto">
        <a:xfrm>
          <a:off x="151714200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398" name="Text Box 158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400" name="Text Box 160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73</xdr:row>
      <xdr:rowOff>0</xdr:rowOff>
    </xdr:from>
    <xdr:to>
      <xdr:col>7</xdr:col>
      <xdr:colOff>619125</xdr:colOff>
      <xdr:row>73</xdr:row>
      <xdr:rowOff>0</xdr:rowOff>
    </xdr:to>
    <xdr:sp macro="" textlink="">
      <xdr:nvSpPr>
        <xdr:cNvPr id="10404" name="Text Box 164"/>
        <xdr:cNvSpPr txBox="1">
          <a:spLocks noChangeArrowheads="1"/>
        </xdr:cNvSpPr>
      </xdr:nvSpPr>
      <xdr:spPr bwMode="auto">
        <a:xfrm>
          <a:off x="151714200" y="220503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5" name="Text Box 165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7</xdr:col>
      <xdr:colOff>762000</xdr:colOff>
      <xdr:row>73</xdr:row>
      <xdr:rowOff>0</xdr:rowOff>
    </xdr:to>
    <xdr:sp macro="" textlink="">
      <xdr:nvSpPr>
        <xdr:cNvPr id="10406" name="Text Box 166"/>
        <xdr:cNvSpPr txBox="1">
          <a:spLocks noChangeArrowheads="1"/>
        </xdr:cNvSpPr>
      </xdr:nvSpPr>
      <xdr:spPr bwMode="auto">
        <a:xfrm>
          <a:off x="151571325" y="220503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7" name="Text Box 167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285750</xdr:colOff>
      <xdr:row>73</xdr:row>
      <xdr:rowOff>0</xdr:rowOff>
    </xdr:from>
    <xdr:to>
      <xdr:col>8</xdr:col>
      <xdr:colOff>19050</xdr:colOff>
      <xdr:row>73</xdr:row>
      <xdr:rowOff>0</xdr:rowOff>
    </xdr:to>
    <xdr:sp macro="" textlink="">
      <xdr:nvSpPr>
        <xdr:cNvPr id="10408" name="Text Box 168"/>
        <xdr:cNvSpPr txBox="1">
          <a:spLocks noChangeArrowheads="1"/>
        </xdr:cNvSpPr>
      </xdr:nvSpPr>
      <xdr:spPr bwMode="auto">
        <a:xfrm>
          <a:off x="151466550" y="22050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9" name="Text Box 169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2361303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8</xdr:col>
      <xdr:colOff>1362075</xdr:colOff>
      <xdr:row>36</xdr:row>
      <xdr:rowOff>304800</xdr:rowOff>
    </xdr:to>
    <xdr:graphicFrame macro="">
      <xdr:nvGraphicFramePr>
        <xdr:cNvPr id="2361304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1362075</xdr:colOff>
      <xdr:row>74</xdr:row>
      <xdr:rowOff>304800</xdr:rowOff>
    </xdr:to>
    <xdr:graphicFrame macro="">
      <xdr:nvGraphicFramePr>
        <xdr:cNvPr id="2361305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523875</xdr:colOff>
      <xdr:row>92</xdr:row>
      <xdr:rowOff>85725</xdr:rowOff>
    </xdr:from>
    <xdr:to>
      <xdr:col>7</xdr:col>
      <xdr:colOff>238125</xdr:colOff>
      <xdr:row>94</xdr:row>
      <xdr:rowOff>142875</xdr:rowOff>
    </xdr:to>
    <xdr:sp macro="" textlink="">
      <xdr:nvSpPr>
        <xdr:cNvPr id="10415" name="WordArt 175"/>
        <xdr:cNvSpPr>
          <a:spLocks noChangeArrowheads="1" noChangeShapeType="1" noTextEdit="1"/>
        </xdr:cNvSpPr>
      </xdr:nvSpPr>
      <xdr:spPr bwMode="auto">
        <a:xfrm>
          <a:off x="152095200" y="27755850"/>
          <a:ext cx="30480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29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استراليا وجزر الباسفيك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Australia and  Oceania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0419" name="Text Box 179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0420" name="Text Box 180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361309" name="AutoShape 18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2361310" name="AutoShape 18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56695775" y="0"/>
          <a:ext cx="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0" name="Text Box 1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4" name="Text Box 2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5" name="Text Box 2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7" name="Text Box 2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8" name="Text Box 2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4" name="Text Box 5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5" name="Text Box 5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6" name="Text Box 5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7" name="Text Box 5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8" name="Text Box 5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9" name="Text Box 5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0" name="Text Box 5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1" name="Text Box 5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2" name="Text Box 5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4" name="Text Box 6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5" name="Text Box 6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6" name="Text Box 6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7" name="Text Box 6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8" name="Text Box 6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9" name="Text Box 6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0" name="Text Box 6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1" name="Text Box 6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2" name="Text Box 6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3" name="Text Box 6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4" name="Text Box 7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5" name="Text Box 7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6" name="Text Box 7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7" name="Text Box 7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8" name="Text Box 7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9" name="Text Box 7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0" name="Text Box 7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1" name="Text Box 7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2" name="Text Box 7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3" name="Text Box 7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4" name="Text Box 8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5" name="Text Box 8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6" name="Text Box 8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7" name="Text Box 8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11348" name="Text Box 84"/>
        <xdr:cNvSpPr txBox="1">
          <a:spLocks noChangeArrowheads="1"/>
        </xdr:cNvSpPr>
      </xdr:nvSpPr>
      <xdr:spPr bwMode="auto">
        <a:xfrm>
          <a:off x="156695775" y="223647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49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0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51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1352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3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11356" name="Text Box 92"/>
        <xdr:cNvSpPr txBox="1">
          <a:spLocks noChangeArrowheads="1"/>
        </xdr:cNvSpPr>
      </xdr:nvSpPr>
      <xdr:spPr bwMode="auto">
        <a:xfrm>
          <a:off x="1514379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58" name="Text Box 9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60" name="Text Box 96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1362" name="Text Box 98"/>
        <xdr:cNvSpPr txBox="1">
          <a:spLocks noChangeArrowheads="1"/>
        </xdr:cNvSpPr>
      </xdr:nvSpPr>
      <xdr:spPr bwMode="auto">
        <a:xfrm>
          <a:off x="1514856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4" name="Text Box 100"/>
        <xdr:cNvSpPr txBox="1">
          <a:spLocks noChangeArrowheads="1"/>
        </xdr:cNvSpPr>
      </xdr:nvSpPr>
      <xdr:spPr bwMode="auto">
        <a:xfrm>
          <a:off x="151418925" y="11410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6" name="Text Box 102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38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1368" name="Text Box 104"/>
        <xdr:cNvSpPr txBox="1">
          <a:spLocks noChangeArrowheads="1"/>
        </xdr:cNvSpPr>
      </xdr:nvSpPr>
      <xdr:spPr bwMode="auto">
        <a:xfrm>
          <a:off x="1513998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38</xdr:row>
      <xdr:rowOff>0</xdr:rowOff>
    </xdr:from>
    <xdr:to>
      <xdr:col>8</xdr:col>
      <xdr:colOff>123825</xdr:colOff>
      <xdr:row>38</xdr:row>
      <xdr:rowOff>0</xdr:rowOff>
    </xdr:to>
    <xdr:sp macro="" textlink="">
      <xdr:nvSpPr>
        <xdr:cNvPr id="11370" name="Text Box 106"/>
        <xdr:cNvSpPr txBox="1">
          <a:spLocks noChangeArrowheads="1"/>
        </xdr:cNvSpPr>
      </xdr:nvSpPr>
      <xdr:spPr bwMode="auto">
        <a:xfrm>
          <a:off x="1513617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257175</xdr:colOff>
      <xdr:row>38</xdr:row>
      <xdr:rowOff>0</xdr:rowOff>
    </xdr:to>
    <xdr:sp macro="" textlink="">
      <xdr:nvSpPr>
        <xdr:cNvPr id="11372" name="Text Box 108"/>
        <xdr:cNvSpPr txBox="1">
          <a:spLocks noChangeArrowheads="1"/>
        </xdr:cNvSpPr>
      </xdr:nvSpPr>
      <xdr:spPr bwMode="auto">
        <a:xfrm>
          <a:off x="151228425" y="114109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74" name="Text Box 110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38</xdr:row>
      <xdr:rowOff>0</xdr:rowOff>
    </xdr:from>
    <xdr:to>
      <xdr:col>8</xdr:col>
      <xdr:colOff>114300</xdr:colOff>
      <xdr:row>38</xdr:row>
      <xdr:rowOff>0</xdr:rowOff>
    </xdr:to>
    <xdr:sp macro="" textlink="">
      <xdr:nvSpPr>
        <xdr:cNvPr id="11375" name="Text Box 111"/>
        <xdr:cNvSpPr txBox="1">
          <a:spLocks noChangeArrowheads="1"/>
        </xdr:cNvSpPr>
      </xdr:nvSpPr>
      <xdr:spPr bwMode="auto">
        <a:xfrm>
          <a:off x="1513713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38</xdr:row>
      <xdr:rowOff>0</xdr:rowOff>
    </xdr:from>
    <xdr:to>
      <xdr:col>8</xdr:col>
      <xdr:colOff>76200</xdr:colOff>
      <xdr:row>38</xdr:row>
      <xdr:rowOff>0</xdr:rowOff>
    </xdr:to>
    <xdr:sp macro="" textlink="">
      <xdr:nvSpPr>
        <xdr:cNvPr id="11376" name="Text Box 112"/>
        <xdr:cNvSpPr txBox="1">
          <a:spLocks noChangeArrowheads="1"/>
        </xdr:cNvSpPr>
      </xdr:nvSpPr>
      <xdr:spPr bwMode="auto">
        <a:xfrm>
          <a:off x="1514094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78" name="Text Box 11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9" name="Text Box 115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80" name="Text Box 116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383" name="Text Box 119"/>
        <xdr:cNvSpPr txBox="1">
          <a:spLocks noChangeArrowheads="1"/>
        </xdr:cNvSpPr>
      </xdr:nvSpPr>
      <xdr:spPr bwMode="auto">
        <a:xfrm>
          <a:off x="1514475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70</xdr:row>
      <xdr:rowOff>0</xdr:rowOff>
    </xdr:from>
    <xdr:to>
      <xdr:col>8</xdr:col>
      <xdr:colOff>95250</xdr:colOff>
      <xdr:row>70</xdr:row>
      <xdr:rowOff>0</xdr:rowOff>
    </xdr:to>
    <xdr:sp macro="" textlink="">
      <xdr:nvSpPr>
        <xdr:cNvPr id="11385" name="Text Box 121"/>
        <xdr:cNvSpPr txBox="1">
          <a:spLocks noChangeArrowheads="1"/>
        </xdr:cNvSpPr>
      </xdr:nvSpPr>
      <xdr:spPr bwMode="auto">
        <a:xfrm>
          <a:off x="1513903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87" name="Text Box 123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89" name="Text Box 125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91" name="Text Box 127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70</xdr:row>
      <xdr:rowOff>0</xdr:rowOff>
    </xdr:from>
    <xdr:to>
      <xdr:col>7</xdr:col>
      <xdr:colOff>752475</xdr:colOff>
      <xdr:row>70</xdr:row>
      <xdr:rowOff>0</xdr:rowOff>
    </xdr:to>
    <xdr:sp macro="" textlink="">
      <xdr:nvSpPr>
        <xdr:cNvPr id="11393" name="Text Box 129"/>
        <xdr:cNvSpPr txBox="1">
          <a:spLocks noChangeArrowheads="1"/>
        </xdr:cNvSpPr>
      </xdr:nvSpPr>
      <xdr:spPr bwMode="auto">
        <a:xfrm>
          <a:off x="151580850" y="211074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70</xdr:row>
      <xdr:rowOff>0</xdr:rowOff>
    </xdr:from>
    <xdr:to>
      <xdr:col>8</xdr:col>
      <xdr:colOff>57150</xdr:colOff>
      <xdr:row>70</xdr:row>
      <xdr:rowOff>0</xdr:rowOff>
    </xdr:to>
    <xdr:sp macro="" textlink="">
      <xdr:nvSpPr>
        <xdr:cNvPr id="11395" name="Text Box 131"/>
        <xdr:cNvSpPr txBox="1">
          <a:spLocks noChangeArrowheads="1"/>
        </xdr:cNvSpPr>
      </xdr:nvSpPr>
      <xdr:spPr bwMode="auto">
        <a:xfrm>
          <a:off x="1514284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714375</xdr:colOff>
      <xdr:row>70</xdr:row>
      <xdr:rowOff>0</xdr:rowOff>
    </xdr:to>
    <xdr:sp macro="" textlink="">
      <xdr:nvSpPr>
        <xdr:cNvPr id="11397" name="Text Box 133"/>
        <xdr:cNvSpPr txBox="1">
          <a:spLocks noChangeArrowheads="1"/>
        </xdr:cNvSpPr>
      </xdr:nvSpPr>
      <xdr:spPr bwMode="auto">
        <a:xfrm>
          <a:off x="151618950" y="211074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99" name="Text Box 135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408" name="Text Box 144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411" name="Text Box 147"/>
        <xdr:cNvSpPr txBox="1">
          <a:spLocks noChangeArrowheads="1"/>
        </xdr:cNvSpPr>
      </xdr:nvSpPr>
      <xdr:spPr bwMode="auto">
        <a:xfrm>
          <a:off x="151447500" y="211074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70</xdr:row>
      <xdr:rowOff>0</xdr:rowOff>
    </xdr:from>
    <xdr:to>
      <xdr:col>8</xdr:col>
      <xdr:colOff>152400</xdr:colOff>
      <xdr:row>70</xdr:row>
      <xdr:rowOff>0</xdr:rowOff>
    </xdr:to>
    <xdr:sp macro="" textlink="">
      <xdr:nvSpPr>
        <xdr:cNvPr id="11412" name="Text Box 148"/>
        <xdr:cNvSpPr txBox="1">
          <a:spLocks noChangeArrowheads="1"/>
        </xdr:cNvSpPr>
      </xdr:nvSpPr>
      <xdr:spPr bwMode="auto">
        <a:xfrm>
          <a:off x="1513332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70</xdr:row>
      <xdr:rowOff>0</xdr:rowOff>
    </xdr:from>
    <xdr:to>
      <xdr:col>7</xdr:col>
      <xdr:colOff>504825</xdr:colOff>
      <xdr:row>70</xdr:row>
      <xdr:rowOff>0</xdr:rowOff>
    </xdr:to>
    <xdr:sp macro="" textlink="">
      <xdr:nvSpPr>
        <xdr:cNvPr id="11414" name="Text Box 150"/>
        <xdr:cNvSpPr txBox="1">
          <a:spLocks noChangeArrowheads="1"/>
        </xdr:cNvSpPr>
      </xdr:nvSpPr>
      <xdr:spPr bwMode="auto">
        <a:xfrm>
          <a:off x="151828500" y="211074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70</xdr:row>
      <xdr:rowOff>0</xdr:rowOff>
    </xdr:from>
    <xdr:to>
      <xdr:col>8</xdr:col>
      <xdr:colOff>28575</xdr:colOff>
      <xdr:row>70</xdr:row>
      <xdr:rowOff>0</xdr:rowOff>
    </xdr:to>
    <xdr:sp macro="" textlink="">
      <xdr:nvSpPr>
        <xdr:cNvPr id="11416" name="Text Box 152"/>
        <xdr:cNvSpPr txBox="1">
          <a:spLocks noChangeArrowheads="1"/>
        </xdr:cNvSpPr>
      </xdr:nvSpPr>
      <xdr:spPr bwMode="auto">
        <a:xfrm>
          <a:off x="15145702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70</xdr:row>
      <xdr:rowOff>0</xdr:rowOff>
    </xdr:from>
    <xdr:to>
      <xdr:col>8</xdr:col>
      <xdr:colOff>85725</xdr:colOff>
      <xdr:row>70</xdr:row>
      <xdr:rowOff>0</xdr:rowOff>
    </xdr:to>
    <xdr:sp macro="" textlink="">
      <xdr:nvSpPr>
        <xdr:cNvPr id="11418" name="Text Box 154"/>
        <xdr:cNvSpPr txBox="1">
          <a:spLocks noChangeArrowheads="1"/>
        </xdr:cNvSpPr>
      </xdr:nvSpPr>
      <xdr:spPr bwMode="auto">
        <a:xfrm>
          <a:off x="1513998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0" name="Text Box 156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2" name="Text Box 158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4" name="Text Box 160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70</xdr:row>
      <xdr:rowOff>0</xdr:rowOff>
    </xdr:from>
    <xdr:to>
      <xdr:col>7</xdr:col>
      <xdr:colOff>542925</xdr:colOff>
      <xdr:row>70</xdr:row>
      <xdr:rowOff>0</xdr:rowOff>
    </xdr:to>
    <xdr:sp macro="" textlink="">
      <xdr:nvSpPr>
        <xdr:cNvPr id="11426" name="Text Box 162"/>
        <xdr:cNvSpPr txBox="1">
          <a:spLocks noChangeArrowheads="1"/>
        </xdr:cNvSpPr>
      </xdr:nvSpPr>
      <xdr:spPr bwMode="auto">
        <a:xfrm>
          <a:off x="1517904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8" name="Text Box 164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7</xdr:col>
      <xdr:colOff>762000</xdr:colOff>
      <xdr:row>70</xdr:row>
      <xdr:rowOff>0</xdr:rowOff>
    </xdr:to>
    <xdr:sp macro="" textlink="">
      <xdr:nvSpPr>
        <xdr:cNvPr id="11430" name="Text Box 166"/>
        <xdr:cNvSpPr txBox="1">
          <a:spLocks noChangeArrowheads="1"/>
        </xdr:cNvSpPr>
      </xdr:nvSpPr>
      <xdr:spPr bwMode="auto">
        <a:xfrm>
          <a:off x="151571325" y="211074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2443165" name="Text Box 168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2443166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443167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25</xdr:row>
      <xdr:rowOff>123825</xdr:rowOff>
    </xdr:from>
    <xdr:to>
      <xdr:col>8</xdr:col>
      <xdr:colOff>1371600</xdr:colOff>
      <xdr:row>37</xdr:row>
      <xdr:rowOff>0</xdr:rowOff>
    </xdr:to>
    <xdr:graphicFrame macro="">
      <xdr:nvGraphicFramePr>
        <xdr:cNvPr id="2443168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114300</xdr:rowOff>
    </xdr:from>
    <xdr:to>
      <xdr:col>8</xdr:col>
      <xdr:colOff>1362075</xdr:colOff>
      <xdr:row>74</xdr:row>
      <xdr:rowOff>304800</xdr:rowOff>
    </xdr:to>
    <xdr:graphicFrame macro="">
      <xdr:nvGraphicFramePr>
        <xdr:cNvPr id="2443169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619125</xdr:colOff>
      <xdr:row>91</xdr:row>
      <xdr:rowOff>180975</xdr:rowOff>
    </xdr:from>
    <xdr:to>
      <xdr:col>7</xdr:col>
      <xdr:colOff>600075</xdr:colOff>
      <xdr:row>93</xdr:row>
      <xdr:rowOff>238125</xdr:rowOff>
    </xdr:to>
    <xdr:sp macro="" textlink="">
      <xdr:nvSpPr>
        <xdr:cNvPr id="11438" name="WordArt 174"/>
        <xdr:cNvSpPr>
          <a:spLocks noChangeArrowheads="1" noChangeShapeType="1" noTextEdit="1"/>
        </xdr:cNvSpPr>
      </xdr:nvSpPr>
      <xdr:spPr bwMode="auto">
        <a:xfrm>
          <a:off x="151733250" y="27708225"/>
          <a:ext cx="33147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الشمالية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North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1440" name="Text Box 176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1441" name="Text Box 177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443173" name="AutoShape 178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2443174" name="AutoShape 179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114300</xdr:rowOff>
    </xdr:to>
    <xdr:sp macro="" textlink="">
      <xdr:nvSpPr>
        <xdr:cNvPr id="12301" name="Text Box 13"/>
        <xdr:cNvSpPr txBox="1">
          <a:spLocks noChangeArrowheads="1"/>
        </xdr:cNvSpPr>
      </xdr:nvSpPr>
      <xdr:spPr bwMode="auto">
        <a:xfrm>
          <a:off x="156667200" y="0"/>
          <a:ext cx="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0" name="Text Box 2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1" name="Text Box 2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2" name="Text Box 2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3" name="Text Box 2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4" name="Text Box 2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5" name="Text Box 2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7" name="Text Box 2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8" name="Text Box 3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1" name="Text Box 3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2" name="Text Box 3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4" name="Text Box 3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5" name="Text Box 3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8" name="Text Box 4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3" name="Text Box 4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4" name="Text Box 4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5" name="Text Box 4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6" name="Text Box 4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7" name="Text Box 4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2" name="Text Box 5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3" name="Text Box 5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4" name="Text Box 5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5" name="Text Box 5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6" name="Text Box 5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7" name="Text Box 5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8" name="Text Box 6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9" name="Text Box 6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0" name="Text Box 6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1" name="Text Box 6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2" name="Text Box 6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3" name="Text Box 6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4" name="Text Box 6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5" name="Text Box 6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6" name="Text Box 6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323850</xdr:rowOff>
    </xdr:to>
    <xdr:sp macro="" textlink="">
      <xdr:nvSpPr>
        <xdr:cNvPr id="12357" name="Text Box 69"/>
        <xdr:cNvSpPr txBox="1">
          <a:spLocks noChangeArrowheads="1"/>
        </xdr:cNvSpPr>
      </xdr:nvSpPr>
      <xdr:spPr bwMode="auto">
        <a:xfrm>
          <a:off x="156667200" y="11277600"/>
          <a:ext cx="0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59" name="Text Box 7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0" name="Text Box 7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1" name="Text Box 73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2" name="Text Box 74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3" name="Text Box 75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4" name="Text Box 76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5" name="Text Box 77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6" name="Text Box 78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7" name="Text Box 79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8" name="Text Box 80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9" name="Text Box 8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70" name="Text Box 8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2371" name="Text Box 83"/>
        <xdr:cNvSpPr txBox="1">
          <a:spLocks noChangeArrowheads="1"/>
        </xdr:cNvSpPr>
      </xdr:nvSpPr>
      <xdr:spPr bwMode="auto">
        <a:xfrm>
          <a:off x="156667200" y="21116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 macro="" textlink="">
      <xdr:nvSpPr>
        <xdr:cNvPr id="12372" name="Text Box 84"/>
        <xdr:cNvSpPr txBox="1">
          <a:spLocks noChangeArrowheads="1"/>
        </xdr:cNvSpPr>
      </xdr:nvSpPr>
      <xdr:spPr bwMode="auto">
        <a:xfrm>
          <a:off x="156667200" y="226885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3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4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5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2376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7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78" name="Text Box 9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2380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2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4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86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88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90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2392" name="Text Box 104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2394" name="Text Box 106"/>
        <xdr:cNvSpPr txBox="1">
          <a:spLocks noChangeArrowheads="1"/>
        </xdr:cNvSpPr>
      </xdr:nvSpPr>
      <xdr:spPr bwMode="auto">
        <a:xfrm>
          <a:off x="1513236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12396" name="Text Box 108"/>
        <xdr:cNvSpPr txBox="1">
          <a:spLocks noChangeArrowheads="1"/>
        </xdr:cNvSpPr>
      </xdr:nvSpPr>
      <xdr:spPr bwMode="auto">
        <a:xfrm>
          <a:off x="1511903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114300</xdr:colOff>
      <xdr:row>37</xdr:row>
      <xdr:rowOff>0</xdr:rowOff>
    </xdr:to>
    <xdr:sp macro="" textlink="">
      <xdr:nvSpPr>
        <xdr:cNvPr id="12399" name="Text Box 111"/>
        <xdr:cNvSpPr txBox="1">
          <a:spLocks noChangeArrowheads="1"/>
        </xdr:cNvSpPr>
      </xdr:nvSpPr>
      <xdr:spPr bwMode="auto">
        <a:xfrm>
          <a:off x="1513332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37</xdr:row>
      <xdr:rowOff>0</xdr:rowOff>
    </xdr:from>
    <xdr:to>
      <xdr:col>8</xdr:col>
      <xdr:colOff>76200</xdr:colOff>
      <xdr:row>37</xdr:row>
      <xdr:rowOff>0</xdr:rowOff>
    </xdr:to>
    <xdr:sp macro="" textlink="">
      <xdr:nvSpPr>
        <xdr:cNvPr id="12400" name="Text Box 112"/>
        <xdr:cNvSpPr txBox="1">
          <a:spLocks noChangeArrowheads="1"/>
        </xdr:cNvSpPr>
      </xdr:nvSpPr>
      <xdr:spPr bwMode="auto">
        <a:xfrm>
          <a:off x="1513713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02" name="Text Box 114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3" name="Text Box 115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4" name="Text Box 116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8</xdr:col>
      <xdr:colOff>142875</xdr:colOff>
      <xdr:row>37</xdr:row>
      <xdr:rowOff>0</xdr:rowOff>
    </xdr:to>
    <xdr:sp macro="" textlink="">
      <xdr:nvSpPr>
        <xdr:cNvPr id="12405" name="Text Box 117"/>
        <xdr:cNvSpPr txBox="1">
          <a:spLocks noChangeArrowheads="1"/>
        </xdr:cNvSpPr>
      </xdr:nvSpPr>
      <xdr:spPr bwMode="auto">
        <a:xfrm>
          <a:off x="1513046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07" name="Text Box 119"/>
        <xdr:cNvSpPr txBox="1">
          <a:spLocks noChangeArrowheads="1"/>
        </xdr:cNvSpPr>
      </xdr:nvSpPr>
      <xdr:spPr bwMode="auto">
        <a:xfrm>
          <a:off x="1514094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37</xdr:row>
      <xdr:rowOff>0</xdr:rowOff>
    </xdr:from>
    <xdr:to>
      <xdr:col>8</xdr:col>
      <xdr:colOff>95250</xdr:colOff>
      <xdr:row>37</xdr:row>
      <xdr:rowOff>0</xdr:rowOff>
    </xdr:to>
    <xdr:sp macro="" textlink="">
      <xdr:nvSpPr>
        <xdr:cNvPr id="12409" name="Text Box 121"/>
        <xdr:cNvSpPr txBox="1">
          <a:spLocks noChangeArrowheads="1"/>
        </xdr:cNvSpPr>
      </xdr:nvSpPr>
      <xdr:spPr bwMode="auto">
        <a:xfrm>
          <a:off x="1513522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11" name="Text Box 123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3" name="Text Box 125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5" name="Text Box 127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37</xdr:row>
      <xdr:rowOff>0</xdr:rowOff>
    </xdr:from>
    <xdr:to>
      <xdr:col>7</xdr:col>
      <xdr:colOff>752475</xdr:colOff>
      <xdr:row>37</xdr:row>
      <xdr:rowOff>0</xdr:rowOff>
    </xdr:to>
    <xdr:sp macro="" textlink="">
      <xdr:nvSpPr>
        <xdr:cNvPr id="12417" name="Text Box 129"/>
        <xdr:cNvSpPr txBox="1">
          <a:spLocks noChangeArrowheads="1"/>
        </xdr:cNvSpPr>
      </xdr:nvSpPr>
      <xdr:spPr bwMode="auto">
        <a:xfrm>
          <a:off x="151542750" y="112776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19" name="Text Box 131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714375</xdr:colOff>
      <xdr:row>37</xdr:row>
      <xdr:rowOff>0</xdr:rowOff>
    </xdr:to>
    <xdr:sp macro="" textlink="">
      <xdr:nvSpPr>
        <xdr:cNvPr id="12421" name="Text Box 133"/>
        <xdr:cNvSpPr txBox="1">
          <a:spLocks noChangeArrowheads="1"/>
        </xdr:cNvSpPr>
      </xdr:nvSpPr>
      <xdr:spPr bwMode="auto">
        <a:xfrm>
          <a:off x="151580850" y="112776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23" name="Text Box 135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32" name="Text Box 144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35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12436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12438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40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44" name="Text Box 156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6" name="Text Box 158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8" name="Text Box 160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69</xdr:row>
      <xdr:rowOff>0</xdr:rowOff>
    </xdr:from>
    <xdr:to>
      <xdr:col>7</xdr:col>
      <xdr:colOff>542925</xdr:colOff>
      <xdr:row>69</xdr:row>
      <xdr:rowOff>0</xdr:rowOff>
    </xdr:to>
    <xdr:sp macro="" textlink="">
      <xdr:nvSpPr>
        <xdr:cNvPr id="12450" name="Text Box 162"/>
        <xdr:cNvSpPr txBox="1">
          <a:spLocks noChangeArrowheads="1"/>
        </xdr:cNvSpPr>
      </xdr:nvSpPr>
      <xdr:spPr bwMode="auto">
        <a:xfrm>
          <a:off x="1517523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52" name="Text Box 164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7</xdr:col>
      <xdr:colOff>762000</xdr:colOff>
      <xdr:row>69</xdr:row>
      <xdr:rowOff>0</xdr:rowOff>
    </xdr:to>
    <xdr:sp macro="" textlink="">
      <xdr:nvSpPr>
        <xdr:cNvPr id="12454" name="Text Box 166"/>
        <xdr:cNvSpPr txBox="1">
          <a:spLocks noChangeArrowheads="1"/>
        </xdr:cNvSpPr>
      </xdr:nvSpPr>
      <xdr:spPr bwMode="auto">
        <a:xfrm>
          <a:off x="151533225" y="20802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2758969" name="Text Box 168"/>
        <xdr:cNvSpPr txBox="1">
          <a:spLocks noChangeArrowheads="1"/>
        </xdr:cNvSpPr>
      </xdr:nvSpPr>
      <xdr:spPr bwMode="auto">
        <a:xfrm>
          <a:off x="151428450" y="21116925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2758970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758971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25</xdr:row>
      <xdr:rowOff>180975</xdr:rowOff>
    </xdr:from>
    <xdr:to>
      <xdr:col>8</xdr:col>
      <xdr:colOff>1371600</xdr:colOff>
      <xdr:row>36</xdr:row>
      <xdr:rowOff>304800</xdr:rowOff>
    </xdr:to>
    <xdr:graphicFrame macro="">
      <xdr:nvGraphicFramePr>
        <xdr:cNvPr id="2758972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9</xdr:col>
      <xdr:colOff>0</xdr:colOff>
      <xdr:row>75</xdr:row>
      <xdr:rowOff>0</xdr:rowOff>
    </xdr:to>
    <xdr:graphicFrame macro="">
      <xdr:nvGraphicFramePr>
        <xdr:cNvPr id="2758973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476250</xdr:colOff>
      <xdr:row>125</xdr:row>
      <xdr:rowOff>257175</xdr:rowOff>
    </xdr:from>
    <xdr:to>
      <xdr:col>7</xdr:col>
      <xdr:colOff>504825</xdr:colOff>
      <xdr:row>128</xdr:row>
      <xdr:rowOff>0</xdr:rowOff>
    </xdr:to>
    <xdr:sp macro="" textlink="">
      <xdr:nvSpPr>
        <xdr:cNvPr id="12463" name="WordArt 175"/>
        <xdr:cNvSpPr>
          <a:spLocks noChangeArrowheads="1" noChangeShapeType="1" noTextEdit="1"/>
        </xdr:cNvSpPr>
      </xdr:nvSpPr>
      <xdr:spPr bwMode="auto">
        <a:xfrm>
          <a:off x="151790400" y="37938075"/>
          <a:ext cx="3362325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الجنوبية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South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5" name="Text Box 177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6" name="Text Box 178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7" name="Text Box 179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107</xdr:row>
      <xdr:rowOff>0</xdr:rowOff>
    </xdr:from>
    <xdr:to>
      <xdr:col>7</xdr:col>
      <xdr:colOff>542925</xdr:colOff>
      <xdr:row>107</xdr:row>
      <xdr:rowOff>0</xdr:rowOff>
    </xdr:to>
    <xdr:sp macro="" textlink="">
      <xdr:nvSpPr>
        <xdr:cNvPr id="12468" name="Text Box 180"/>
        <xdr:cNvSpPr txBox="1">
          <a:spLocks noChangeArrowheads="1"/>
        </xdr:cNvSpPr>
      </xdr:nvSpPr>
      <xdr:spPr bwMode="auto">
        <a:xfrm>
          <a:off x="1517523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9" name="Text Box 181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762000</xdr:colOff>
      <xdr:row>107</xdr:row>
      <xdr:rowOff>0</xdr:rowOff>
    </xdr:to>
    <xdr:sp macro="" textlink="">
      <xdr:nvSpPr>
        <xdr:cNvPr id="12470" name="Text Box 182"/>
        <xdr:cNvSpPr txBox="1">
          <a:spLocks noChangeArrowheads="1"/>
        </xdr:cNvSpPr>
      </xdr:nvSpPr>
      <xdr:spPr bwMode="auto">
        <a:xfrm>
          <a:off x="151533225" y="32204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108</xdr:row>
      <xdr:rowOff>0</xdr:rowOff>
    </xdr:from>
    <xdr:to>
      <xdr:col>8</xdr:col>
      <xdr:colOff>19050</xdr:colOff>
      <xdr:row>108</xdr:row>
      <xdr:rowOff>0</xdr:rowOff>
    </xdr:to>
    <xdr:sp macro="" textlink="">
      <xdr:nvSpPr>
        <xdr:cNvPr id="2758981" name="Text Box 183"/>
        <xdr:cNvSpPr txBox="1">
          <a:spLocks noChangeArrowheads="1"/>
        </xdr:cNvSpPr>
      </xdr:nvSpPr>
      <xdr:spPr bwMode="auto">
        <a:xfrm>
          <a:off x="151428450" y="3251835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9525</xdr:colOff>
      <xdr:row>101</xdr:row>
      <xdr:rowOff>123825</xdr:rowOff>
    </xdr:from>
    <xdr:to>
      <xdr:col>9</xdr:col>
      <xdr:colOff>9525</xdr:colOff>
      <xdr:row>112</xdr:row>
      <xdr:rowOff>285750</xdr:rowOff>
    </xdr:to>
    <xdr:graphicFrame macro="">
      <xdr:nvGraphicFramePr>
        <xdr:cNvPr id="2758982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2473" name="Text Box 185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2474" name="Text Box 186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2475" name="Text Box 187"/>
        <xdr:cNvSpPr txBox="1">
          <a:spLocks noChangeArrowheads="1"/>
        </xdr:cNvSpPr>
      </xdr:nvSpPr>
      <xdr:spPr bwMode="auto">
        <a:xfrm>
          <a:off x="151428450" y="2326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1371600</xdr:colOff>
      <xdr:row>4</xdr:row>
      <xdr:rowOff>28575</xdr:rowOff>
    </xdr:to>
    <xdr:sp macro="" textlink="">
      <xdr:nvSpPr>
        <xdr:cNvPr id="2758986" name="AutoShape 188"/>
        <xdr:cNvSpPr>
          <a:spLocks noChangeArrowheads="1"/>
        </xdr:cNvSpPr>
      </xdr:nvSpPr>
      <xdr:spPr bwMode="auto">
        <a:xfrm>
          <a:off x="15007590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2758987" name="AutoShape 188"/>
        <xdr:cNvSpPr>
          <a:spLocks noChangeArrowheads="1"/>
        </xdr:cNvSpPr>
      </xdr:nvSpPr>
      <xdr:spPr bwMode="auto">
        <a:xfrm>
          <a:off x="150085425" y="11553825"/>
          <a:ext cx="6457950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9525</xdr:colOff>
      <xdr:row>76</xdr:row>
      <xdr:rowOff>104775</xdr:rowOff>
    </xdr:from>
    <xdr:to>
      <xdr:col>9</xdr:col>
      <xdr:colOff>0</xdr:colOff>
      <xdr:row>79</xdr:row>
      <xdr:rowOff>304800</xdr:rowOff>
    </xdr:to>
    <xdr:sp macro="" textlink="">
      <xdr:nvSpPr>
        <xdr:cNvPr id="2758988" name="AutoShape 188"/>
        <xdr:cNvSpPr>
          <a:spLocks noChangeArrowheads="1"/>
        </xdr:cNvSpPr>
      </xdr:nvSpPr>
      <xdr:spPr bwMode="auto">
        <a:xfrm>
          <a:off x="150066375" y="22926675"/>
          <a:ext cx="6448425" cy="962025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114300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156667200" y="142875"/>
          <a:ext cx="0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104775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156667200" y="124968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28575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156667200" y="23279100"/>
          <a:ext cx="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115</xdr:row>
      <xdr:rowOff>152400</xdr:rowOff>
    </xdr:from>
    <xdr:to>
      <xdr:col>0</xdr:col>
      <xdr:colOff>0</xdr:colOff>
      <xdr:row>118</xdr:row>
      <xdr:rowOff>142875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156667200" y="34537650"/>
          <a:ext cx="0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155</xdr:row>
      <xdr:rowOff>66675</xdr:rowOff>
    </xdr:from>
    <xdr:to>
      <xdr:col>0</xdr:col>
      <xdr:colOff>0</xdr:colOff>
      <xdr:row>156</xdr:row>
      <xdr:rowOff>19050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156667200" y="464915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1" name="Text Box 9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193</xdr:row>
      <xdr:rowOff>66675</xdr:rowOff>
    </xdr:from>
    <xdr:to>
      <xdr:col>0</xdr:col>
      <xdr:colOff>0</xdr:colOff>
      <xdr:row>194</xdr:row>
      <xdr:rowOff>66675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56667200" y="5790247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230</xdr:row>
      <xdr:rowOff>19050</xdr:rowOff>
    </xdr:from>
    <xdr:to>
      <xdr:col>0</xdr:col>
      <xdr:colOff>0</xdr:colOff>
      <xdr:row>232</xdr:row>
      <xdr:rowOff>0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156667200" y="68951475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123825</xdr:rowOff>
    </xdr:from>
    <xdr:to>
      <xdr:col>0</xdr:col>
      <xdr:colOff>0</xdr:colOff>
      <xdr:row>270</xdr:row>
      <xdr:rowOff>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56667200" y="80010000"/>
          <a:ext cx="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2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30" name="Text Box 18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4" name="Text Box 22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5" name="Text Box 23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6" name="Text Box 24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305</xdr:row>
      <xdr:rowOff>114300</xdr:rowOff>
    </xdr:from>
    <xdr:to>
      <xdr:col>0</xdr:col>
      <xdr:colOff>0</xdr:colOff>
      <xdr:row>308</xdr:row>
      <xdr:rowOff>0</xdr:rowOff>
    </xdr:to>
    <xdr:sp macro="" textlink="">
      <xdr:nvSpPr>
        <xdr:cNvPr id="13337" name="Text Box 25"/>
        <xdr:cNvSpPr txBox="1">
          <a:spLocks noChangeArrowheads="1"/>
        </xdr:cNvSpPr>
      </xdr:nvSpPr>
      <xdr:spPr bwMode="auto">
        <a:xfrm>
          <a:off x="156667200" y="91554300"/>
          <a:ext cx="0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8" name="Text Box 2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9" name="Text Box 2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0" name="Text Box 2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1" name="Text Box 2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2" name="Text Box 3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4" name="Text Box 3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5" name="Text Box 3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6" name="Text Box 34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7" name="Text Box 3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8" name="Text Box 3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9" name="Text Box 3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0" name="Text Box 3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1" name="Text Box 3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2" name="Text Box 4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3" name="Text Box 4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5" name="Text Box 4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345</xdr:row>
      <xdr:rowOff>114300</xdr:rowOff>
    </xdr:from>
    <xdr:to>
      <xdr:col>0</xdr:col>
      <xdr:colOff>0</xdr:colOff>
      <xdr:row>346</xdr:row>
      <xdr:rowOff>0</xdr:rowOff>
    </xdr:to>
    <xdr:sp macro="" textlink="">
      <xdr:nvSpPr>
        <xdr:cNvPr id="13356" name="Text Box 44"/>
        <xdr:cNvSpPr txBox="1">
          <a:spLocks noChangeArrowheads="1"/>
        </xdr:cNvSpPr>
      </xdr:nvSpPr>
      <xdr:spPr bwMode="auto">
        <a:xfrm>
          <a:off x="156667200" y="103593900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8" name="Text Box 46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9" name="Text Box 47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383</xdr:row>
      <xdr:rowOff>76200</xdr:rowOff>
    </xdr:from>
    <xdr:to>
      <xdr:col>0</xdr:col>
      <xdr:colOff>0</xdr:colOff>
      <xdr:row>384</xdr:row>
      <xdr:rowOff>0</xdr:rowOff>
    </xdr:to>
    <xdr:sp macro="" textlink="">
      <xdr:nvSpPr>
        <xdr:cNvPr id="13360" name="Text Box 48"/>
        <xdr:cNvSpPr txBox="1">
          <a:spLocks noChangeArrowheads="1"/>
        </xdr:cNvSpPr>
      </xdr:nvSpPr>
      <xdr:spPr bwMode="auto">
        <a:xfrm>
          <a:off x="156667200" y="114966750"/>
          <a:ext cx="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62" name="Text Box 50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7" name="Text Box 5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8" name="Text Box 5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9" name="Text Box 5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70" name="Text Box 5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1" name="Text Box 59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2" name="Text Box 60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4" name="Text Box 62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418</xdr:row>
      <xdr:rowOff>142875</xdr:rowOff>
    </xdr:from>
    <xdr:to>
      <xdr:col>0</xdr:col>
      <xdr:colOff>0</xdr:colOff>
      <xdr:row>422</xdr:row>
      <xdr:rowOff>0</xdr:rowOff>
    </xdr:to>
    <xdr:sp macro="" textlink="">
      <xdr:nvSpPr>
        <xdr:cNvPr id="13375" name="Text Box 63"/>
        <xdr:cNvSpPr txBox="1">
          <a:spLocks noChangeArrowheads="1"/>
        </xdr:cNvSpPr>
      </xdr:nvSpPr>
      <xdr:spPr bwMode="auto">
        <a:xfrm>
          <a:off x="156667200" y="125672850"/>
          <a:ext cx="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7" name="Text Box 6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8" name="Text Box 6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9" name="Text Box 6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0" name="Text Box 6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1" name="Text Box 6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2" name="Text Box 7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3" name="Text Box 7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4" name="Text Box 7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5" name="Text Box 7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6" name="Text Box 7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7" name="Text Box 7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8" name="Text Box 7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9" name="Text Box 7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0" name="Text Box 7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1" name="Text Box 7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2" name="Text Box 8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3" name="Text Box 8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4" name="Text Box 8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5" name="Text Box 8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6" name="Text Box 8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7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398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9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333375</xdr:colOff>
      <xdr:row>39</xdr:row>
      <xdr:rowOff>0</xdr:rowOff>
    </xdr:from>
    <xdr:to>
      <xdr:col>8</xdr:col>
      <xdr:colOff>66675</xdr:colOff>
      <xdr:row>39</xdr:row>
      <xdr:rowOff>0</xdr:rowOff>
    </xdr:to>
    <xdr:sp macro="" textlink="">
      <xdr:nvSpPr>
        <xdr:cNvPr id="13402" name="Text Box 90"/>
        <xdr:cNvSpPr txBox="1">
          <a:spLocks noChangeArrowheads="1"/>
        </xdr:cNvSpPr>
      </xdr:nvSpPr>
      <xdr:spPr bwMode="auto">
        <a:xfrm>
          <a:off x="151380825" y="11553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2" name="Text Box 100"/>
        <xdr:cNvSpPr txBox="1">
          <a:spLocks noChangeArrowheads="1"/>
        </xdr:cNvSpPr>
      </xdr:nvSpPr>
      <xdr:spPr bwMode="auto">
        <a:xfrm>
          <a:off x="151380825" y="570642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4" name="Text Box 102"/>
        <xdr:cNvSpPr txBox="1">
          <a:spLocks noChangeArrowheads="1"/>
        </xdr:cNvSpPr>
      </xdr:nvSpPr>
      <xdr:spPr bwMode="auto">
        <a:xfrm>
          <a:off x="15138082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13416" name="Text Box 104"/>
        <xdr:cNvSpPr txBox="1">
          <a:spLocks noChangeArrowheads="1"/>
        </xdr:cNvSpPr>
      </xdr:nvSpPr>
      <xdr:spPr bwMode="auto">
        <a:xfrm>
          <a:off x="15136177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8</xdr:col>
      <xdr:colOff>66675</xdr:colOff>
      <xdr:row>266</xdr:row>
      <xdr:rowOff>0</xdr:rowOff>
    </xdr:to>
    <xdr:sp macro="" textlink="">
      <xdr:nvSpPr>
        <xdr:cNvPr id="13422" name="Text Box 110"/>
        <xdr:cNvSpPr txBox="1">
          <a:spLocks noChangeArrowheads="1"/>
        </xdr:cNvSpPr>
      </xdr:nvSpPr>
      <xdr:spPr bwMode="auto">
        <a:xfrm>
          <a:off x="151380825" y="79886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5" name="Text Box 113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344</xdr:row>
      <xdr:rowOff>0</xdr:rowOff>
    </xdr:from>
    <xdr:to>
      <xdr:col>8</xdr:col>
      <xdr:colOff>28575</xdr:colOff>
      <xdr:row>344</xdr:row>
      <xdr:rowOff>0</xdr:rowOff>
    </xdr:to>
    <xdr:sp macro="" textlink="">
      <xdr:nvSpPr>
        <xdr:cNvPr id="13426" name="Text Box 114"/>
        <xdr:cNvSpPr txBox="1">
          <a:spLocks noChangeArrowheads="1"/>
        </xdr:cNvSpPr>
      </xdr:nvSpPr>
      <xdr:spPr bwMode="auto">
        <a:xfrm>
          <a:off x="1514189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7" name="Text Box 115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8" name="Text Box 116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344</xdr:row>
      <xdr:rowOff>0</xdr:rowOff>
    </xdr:from>
    <xdr:to>
      <xdr:col>8</xdr:col>
      <xdr:colOff>142875</xdr:colOff>
      <xdr:row>344</xdr:row>
      <xdr:rowOff>0</xdr:rowOff>
    </xdr:to>
    <xdr:sp macro="" textlink="">
      <xdr:nvSpPr>
        <xdr:cNvPr id="13429" name="Text Box 117"/>
        <xdr:cNvSpPr txBox="1">
          <a:spLocks noChangeArrowheads="1"/>
        </xdr:cNvSpPr>
      </xdr:nvSpPr>
      <xdr:spPr bwMode="auto">
        <a:xfrm>
          <a:off x="1513046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344</xdr:row>
      <xdr:rowOff>0</xdr:rowOff>
    </xdr:from>
    <xdr:to>
      <xdr:col>8</xdr:col>
      <xdr:colOff>38100</xdr:colOff>
      <xdr:row>344</xdr:row>
      <xdr:rowOff>0</xdr:rowOff>
    </xdr:to>
    <xdr:sp macro="" textlink="">
      <xdr:nvSpPr>
        <xdr:cNvPr id="13431" name="Text Box 119"/>
        <xdr:cNvSpPr txBox="1">
          <a:spLocks noChangeArrowheads="1"/>
        </xdr:cNvSpPr>
      </xdr:nvSpPr>
      <xdr:spPr bwMode="auto">
        <a:xfrm>
          <a:off x="15140940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344</xdr:row>
      <xdr:rowOff>0</xdr:rowOff>
    </xdr:from>
    <xdr:to>
      <xdr:col>8</xdr:col>
      <xdr:colOff>95250</xdr:colOff>
      <xdr:row>344</xdr:row>
      <xdr:rowOff>0</xdr:rowOff>
    </xdr:to>
    <xdr:sp macro="" textlink="">
      <xdr:nvSpPr>
        <xdr:cNvPr id="13433" name="Text Box 121"/>
        <xdr:cNvSpPr txBox="1">
          <a:spLocks noChangeArrowheads="1"/>
        </xdr:cNvSpPr>
      </xdr:nvSpPr>
      <xdr:spPr bwMode="auto">
        <a:xfrm>
          <a:off x="1513522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435" name="Text Box 123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7" name="Text Box 125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9" name="Text Box 127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344</xdr:row>
      <xdr:rowOff>0</xdr:rowOff>
    </xdr:from>
    <xdr:to>
      <xdr:col>7</xdr:col>
      <xdr:colOff>752475</xdr:colOff>
      <xdr:row>344</xdr:row>
      <xdr:rowOff>0</xdr:rowOff>
    </xdr:to>
    <xdr:sp macro="" textlink="">
      <xdr:nvSpPr>
        <xdr:cNvPr id="13441" name="Text Box 129"/>
        <xdr:cNvSpPr txBox="1">
          <a:spLocks noChangeArrowheads="1"/>
        </xdr:cNvSpPr>
      </xdr:nvSpPr>
      <xdr:spPr bwMode="auto">
        <a:xfrm>
          <a:off x="151542750" y="103165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380</xdr:row>
      <xdr:rowOff>0</xdr:rowOff>
    </xdr:from>
    <xdr:to>
      <xdr:col>7</xdr:col>
      <xdr:colOff>714375</xdr:colOff>
      <xdr:row>380</xdr:row>
      <xdr:rowOff>0</xdr:rowOff>
    </xdr:to>
    <xdr:sp macro="" textlink="">
      <xdr:nvSpPr>
        <xdr:cNvPr id="13445" name="Text Box 133"/>
        <xdr:cNvSpPr txBox="1">
          <a:spLocks noChangeArrowheads="1"/>
        </xdr:cNvSpPr>
      </xdr:nvSpPr>
      <xdr:spPr bwMode="auto">
        <a:xfrm>
          <a:off x="151580850" y="1141190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418</xdr:row>
      <xdr:rowOff>0</xdr:rowOff>
    </xdr:from>
    <xdr:to>
      <xdr:col>8</xdr:col>
      <xdr:colOff>19050</xdr:colOff>
      <xdr:row>418</xdr:row>
      <xdr:rowOff>0</xdr:rowOff>
    </xdr:to>
    <xdr:sp macro="" textlink="">
      <xdr:nvSpPr>
        <xdr:cNvPr id="13456" name="Text Box 144"/>
        <xdr:cNvSpPr txBox="1">
          <a:spLocks noChangeArrowheads="1"/>
        </xdr:cNvSpPr>
      </xdr:nvSpPr>
      <xdr:spPr bwMode="auto">
        <a:xfrm>
          <a:off x="151428450" y="125529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418</xdr:row>
      <xdr:rowOff>0</xdr:rowOff>
    </xdr:from>
    <xdr:to>
      <xdr:col>8</xdr:col>
      <xdr:colOff>38100</xdr:colOff>
      <xdr:row>418</xdr:row>
      <xdr:rowOff>0</xdr:rowOff>
    </xdr:to>
    <xdr:sp macro="" textlink="">
      <xdr:nvSpPr>
        <xdr:cNvPr id="13459" name="Text Box 147"/>
        <xdr:cNvSpPr txBox="1">
          <a:spLocks noChangeArrowheads="1"/>
        </xdr:cNvSpPr>
      </xdr:nvSpPr>
      <xdr:spPr bwMode="auto">
        <a:xfrm>
          <a:off x="151409400" y="1255299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456</xdr:row>
      <xdr:rowOff>0</xdr:rowOff>
    </xdr:from>
    <xdr:to>
      <xdr:col>7</xdr:col>
      <xdr:colOff>504825</xdr:colOff>
      <xdr:row>456</xdr:row>
      <xdr:rowOff>0</xdr:rowOff>
    </xdr:to>
    <xdr:sp macro="" textlink="">
      <xdr:nvSpPr>
        <xdr:cNvPr id="13462" name="Text Box 150"/>
        <xdr:cNvSpPr txBox="1">
          <a:spLocks noChangeArrowheads="1"/>
        </xdr:cNvSpPr>
      </xdr:nvSpPr>
      <xdr:spPr bwMode="auto">
        <a:xfrm>
          <a:off x="151790400" y="13694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456</xdr:row>
      <xdr:rowOff>0</xdr:rowOff>
    </xdr:from>
    <xdr:to>
      <xdr:col>8</xdr:col>
      <xdr:colOff>28575</xdr:colOff>
      <xdr:row>456</xdr:row>
      <xdr:rowOff>0</xdr:rowOff>
    </xdr:to>
    <xdr:sp macro="" textlink="">
      <xdr:nvSpPr>
        <xdr:cNvPr id="13464" name="Text Box 152"/>
        <xdr:cNvSpPr txBox="1">
          <a:spLocks noChangeArrowheads="1"/>
        </xdr:cNvSpPr>
      </xdr:nvSpPr>
      <xdr:spPr bwMode="auto">
        <a:xfrm>
          <a:off x="15141892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456</xdr:row>
      <xdr:rowOff>0</xdr:rowOff>
    </xdr:from>
    <xdr:to>
      <xdr:col>8</xdr:col>
      <xdr:colOff>85725</xdr:colOff>
      <xdr:row>456</xdr:row>
      <xdr:rowOff>0</xdr:rowOff>
    </xdr:to>
    <xdr:sp macro="" textlink="">
      <xdr:nvSpPr>
        <xdr:cNvPr id="13466" name="Text Box 154"/>
        <xdr:cNvSpPr txBox="1">
          <a:spLocks noChangeArrowheads="1"/>
        </xdr:cNvSpPr>
      </xdr:nvSpPr>
      <xdr:spPr bwMode="auto">
        <a:xfrm>
          <a:off x="15136177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68" name="Text Box 156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0" name="Text Box 158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2" name="Text Box 160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456</xdr:row>
      <xdr:rowOff>0</xdr:rowOff>
    </xdr:from>
    <xdr:to>
      <xdr:col>7</xdr:col>
      <xdr:colOff>542925</xdr:colOff>
      <xdr:row>456</xdr:row>
      <xdr:rowOff>0</xdr:rowOff>
    </xdr:to>
    <xdr:sp macro="" textlink="">
      <xdr:nvSpPr>
        <xdr:cNvPr id="13474" name="Text Box 162"/>
        <xdr:cNvSpPr txBox="1">
          <a:spLocks noChangeArrowheads="1"/>
        </xdr:cNvSpPr>
      </xdr:nvSpPr>
      <xdr:spPr bwMode="auto">
        <a:xfrm>
          <a:off x="1517523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76" name="Text Box 164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456</xdr:row>
      <xdr:rowOff>0</xdr:rowOff>
    </xdr:from>
    <xdr:to>
      <xdr:col>7</xdr:col>
      <xdr:colOff>762000</xdr:colOff>
      <xdr:row>456</xdr:row>
      <xdr:rowOff>0</xdr:rowOff>
    </xdr:to>
    <xdr:sp macro="" textlink="">
      <xdr:nvSpPr>
        <xdr:cNvPr id="13478" name="Text Box 166"/>
        <xdr:cNvSpPr txBox="1">
          <a:spLocks noChangeArrowheads="1"/>
        </xdr:cNvSpPr>
      </xdr:nvSpPr>
      <xdr:spPr bwMode="auto">
        <a:xfrm>
          <a:off x="151533225" y="13694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456</xdr:row>
      <xdr:rowOff>0</xdr:rowOff>
    </xdr:from>
    <xdr:to>
      <xdr:col>8</xdr:col>
      <xdr:colOff>19050</xdr:colOff>
      <xdr:row>456</xdr:row>
      <xdr:rowOff>0</xdr:rowOff>
    </xdr:to>
    <xdr:sp macro="" textlink="">
      <xdr:nvSpPr>
        <xdr:cNvPr id="13480" name="Text Box 168"/>
        <xdr:cNvSpPr txBox="1">
          <a:spLocks noChangeArrowheads="1"/>
        </xdr:cNvSpPr>
      </xdr:nvSpPr>
      <xdr:spPr bwMode="auto">
        <a:xfrm>
          <a:off x="151428450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2857118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180975</xdr:rowOff>
    </xdr:from>
    <xdr:to>
      <xdr:col>8</xdr:col>
      <xdr:colOff>1362075</xdr:colOff>
      <xdr:row>36</xdr:row>
      <xdr:rowOff>295275</xdr:rowOff>
    </xdr:to>
    <xdr:graphicFrame macro="">
      <xdr:nvGraphicFramePr>
        <xdr:cNvPr id="2857119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63</xdr:row>
      <xdr:rowOff>114300</xdr:rowOff>
    </xdr:from>
    <xdr:to>
      <xdr:col>8</xdr:col>
      <xdr:colOff>1362075</xdr:colOff>
      <xdr:row>75</xdr:row>
      <xdr:rowOff>0</xdr:rowOff>
    </xdr:to>
    <xdr:graphicFrame macro="">
      <xdr:nvGraphicFramePr>
        <xdr:cNvPr id="2857120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161925</xdr:rowOff>
    </xdr:from>
    <xdr:to>
      <xdr:col>8</xdr:col>
      <xdr:colOff>1362075</xdr:colOff>
      <xdr:row>113</xdr:row>
      <xdr:rowOff>9525</xdr:rowOff>
    </xdr:to>
    <xdr:graphicFrame macro="">
      <xdr:nvGraphicFramePr>
        <xdr:cNvPr id="2857121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123825</xdr:rowOff>
    </xdr:from>
    <xdr:to>
      <xdr:col>8</xdr:col>
      <xdr:colOff>1362075</xdr:colOff>
      <xdr:row>151</xdr:row>
      <xdr:rowOff>9525</xdr:rowOff>
    </xdr:to>
    <xdr:graphicFrame macro="">
      <xdr:nvGraphicFramePr>
        <xdr:cNvPr id="2857122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177</xdr:row>
      <xdr:rowOff>133350</xdr:rowOff>
    </xdr:from>
    <xdr:to>
      <xdr:col>9</xdr:col>
      <xdr:colOff>9525</xdr:colOff>
      <xdr:row>188</xdr:row>
      <xdr:rowOff>304800</xdr:rowOff>
    </xdr:to>
    <xdr:graphicFrame macro="">
      <xdr:nvGraphicFramePr>
        <xdr:cNvPr id="2857123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215</xdr:row>
      <xdr:rowOff>161925</xdr:rowOff>
    </xdr:from>
    <xdr:to>
      <xdr:col>8</xdr:col>
      <xdr:colOff>1362075</xdr:colOff>
      <xdr:row>227</xdr:row>
      <xdr:rowOff>0</xdr:rowOff>
    </xdr:to>
    <xdr:graphicFrame macro="">
      <xdr:nvGraphicFramePr>
        <xdr:cNvPr id="285712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253</xdr:row>
      <xdr:rowOff>142875</xdr:rowOff>
    </xdr:from>
    <xdr:to>
      <xdr:col>8</xdr:col>
      <xdr:colOff>1362075</xdr:colOff>
      <xdr:row>265</xdr:row>
      <xdr:rowOff>0</xdr:rowOff>
    </xdr:to>
    <xdr:graphicFrame macro="">
      <xdr:nvGraphicFramePr>
        <xdr:cNvPr id="2857125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291</xdr:row>
      <xdr:rowOff>152400</xdr:rowOff>
    </xdr:from>
    <xdr:to>
      <xdr:col>8</xdr:col>
      <xdr:colOff>1362075</xdr:colOff>
      <xdr:row>302</xdr:row>
      <xdr:rowOff>304800</xdr:rowOff>
    </xdr:to>
    <xdr:graphicFrame macro="">
      <xdr:nvGraphicFramePr>
        <xdr:cNvPr id="2857126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329</xdr:row>
      <xdr:rowOff>152400</xdr:rowOff>
    </xdr:from>
    <xdr:to>
      <xdr:col>8</xdr:col>
      <xdr:colOff>1362075</xdr:colOff>
      <xdr:row>340</xdr:row>
      <xdr:rowOff>304800</xdr:rowOff>
    </xdr:to>
    <xdr:graphicFrame macro="">
      <xdr:nvGraphicFramePr>
        <xdr:cNvPr id="2857127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367</xdr:row>
      <xdr:rowOff>180975</xdr:rowOff>
    </xdr:from>
    <xdr:to>
      <xdr:col>8</xdr:col>
      <xdr:colOff>1371600</xdr:colOff>
      <xdr:row>379</xdr:row>
      <xdr:rowOff>0</xdr:rowOff>
    </xdr:to>
    <xdr:graphicFrame macro="">
      <xdr:nvGraphicFramePr>
        <xdr:cNvPr id="2857128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405</xdr:row>
      <xdr:rowOff>114300</xdr:rowOff>
    </xdr:from>
    <xdr:to>
      <xdr:col>8</xdr:col>
      <xdr:colOff>1343025</xdr:colOff>
      <xdr:row>416</xdr:row>
      <xdr:rowOff>304800</xdr:rowOff>
    </xdr:to>
    <xdr:graphicFrame macro="">
      <xdr:nvGraphicFramePr>
        <xdr:cNvPr id="285712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443</xdr:row>
      <xdr:rowOff>142875</xdr:rowOff>
    </xdr:from>
    <xdr:to>
      <xdr:col>8</xdr:col>
      <xdr:colOff>1343025</xdr:colOff>
      <xdr:row>455</xdr:row>
      <xdr:rowOff>0</xdr:rowOff>
    </xdr:to>
    <xdr:graphicFrame macro="">
      <xdr:nvGraphicFramePr>
        <xdr:cNvPr id="2857130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304800</xdr:colOff>
      <xdr:row>695</xdr:row>
      <xdr:rowOff>238125</xdr:rowOff>
    </xdr:from>
    <xdr:to>
      <xdr:col>7</xdr:col>
      <xdr:colOff>504825</xdr:colOff>
      <xdr:row>699</xdr:row>
      <xdr:rowOff>38100</xdr:rowOff>
    </xdr:to>
    <xdr:sp macro="" textlink="">
      <xdr:nvSpPr>
        <xdr:cNvPr id="13498" name="WordArt 186"/>
        <xdr:cNvSpPr>
          <a:spLocks noChangeArrowheads="1" noChangeShapeType="1" noTextEdit="1"/>
        </xdr:cNvSpPr>
      </xdr:nvSpPr>
      <xdr:spPr bwMode="auto">
        <a:xfrm>
          <a:off x="151790400" y="209102325"/>
          <a:ext cx="3533775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أوروبا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Europe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600075</xdr:colOff>
      <xdr:row>494</xdr:row>
      <xdr:rowOff>0</xdr:rowOff>
    </xdr:from>
    <xdr:to>
      <xdr:col>7</xdr:col>
      <xdr:colOff>504825</xdr:colOff>
      <xdr:row>494</xdr:row>
      <xdr:rowOff>0</xdr:rowOff>
    </xdr:to>
    <xdr:sp macro="" textlink="">
      <xdr:nvSpPr>
        <xdr:cNvPr id="13500" name="Text Box 188"/>
        <xdr:cNvSpPr txBox="1">
          <a:spLocks noChangeArrowheads="1"/>
        </xdr:cNvSpPr>
      </xdr:nvSpPr>
      <xdr:spPr bwMode="auto">
        <a:xfrm>
          <a:off x="151790400" y="1483518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494</xdr:row>
      <xdr:rowOff>0</xdr:rowOff>
    </xdr:from>
    <xdr:to>
      <xdr:col>8</xdr:col>
      <xdr:colOff>28575</xdr:colOff>
      <xdr:row>494</xdr:row>
      <xdr:rowOff>0</xdr:rowOff>
    </xdr:to>
    <xdr:sp macro="" textlink="">
      <xdr:nvSpPr>
        <xdr:cNvPr id="13501" name="Text Box 189"/>
        <xdr:cNvSpPr txBox="1">
          <a:spLocks noChangeArrowheads="1"/>
        </xdr:cNvSpPr>
      </xdr:nvSpPr>
      <xdr:spPr bwMode="auto">
        <a:xfrm>
          <a:off x="15141892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494</xdr:row>
      <xdr:rowOff>0</xdr:rowOff>
    </xdr:from>
    <xdr:to>
      <xdr:col>8</xdr:col>
      <xdr:colOff>85725</xdr:colOff>
      <xdr:row>494</xdr:row>
      <xdr:rowOff>0</xdr:rowOff>
    </xdr:to>
    <xdr:sp macro="" textlink="">
      <xdr:nvSpPr>
        <xdr:cNvPr id="13502" name="Text Box 190"/>
        <xdr:cNvSpPr txBox="1">
          <a:spLocks noChangeArrowheads="1"/>
        </xdr:cNvSpPr>
      </xdr:nvSpPr>
      <xdr:spPr bwMode="auto">
        <a:xfrm>
          <a:off x="15136177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3" name="Text Box 191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4" name="Text Box 192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5" name="Text Box 193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494</xdr:row>
      <xdr:rowOff>0</xdr:rowOff>
    </xdr:from>
    <xdr:to>
      <xdr:col>7</xdr:col>
      <xdr:colOff>542925</xdr:colOff>
      <xdr:row>494</xdr:row>
      <xdr:rowOff>0</xdr:rowOff>
    </xdr:to>
    <xdr:sp macro="" textlink="">
      <xdr:nvSpPr>
        <xdr:cNvPr id="13506" name="Text Box 194"/>
        <xdr:cNvSpPr txBox="1">
          <a:spLocks noChangeArrowheads="1"/>
        </xdr:cNvSpPr>
      </xdr:nvSpPr>
      <xdr:spPr bwMode="auto">
        <a:xfrm>
          <a:off x="1517523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7" name="Text Box 195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494</xdr:row>
      <xdr:rowOff>0</xdr:rowOff>
    </xdr:from>
    <xdr:to>
      <xdr:col>7</xdr:col>
      <xdr:colOff>762000</xdr:colOff>
      <xdr:row>494</xdr:row>
      <xdr:rowOff>0</xdr:rowOff>
    </xdr:to>
    <xdr:sp macro="" textlink="">
      <xdr:nvSpPr>
        <xdr:cNvPr id="13508" name="Text Box 196"/>
        <xdr:cNvSpPr txBox="1">
          <a:spLocks noChangeArrowheads="1"/>
        </xdr:cNvSpPr>
      </xdr:nvSpPr>
      <xdr:spPr bwMode="auto">
        <a:xfrm>
          <a:off x="151533225" y="1483518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494</xdr:row>
      <xdr:rowOff>0</xdr:rowOff>
    </xdr:from>
    <xdr:to>
      <xdr:col>8</xdr:col>
      <xdr:colOff>19050</xdr:colOff>
      <xdr:row>494</xdr:row>
      <xdr:rowOff>0</xdr:rowOff>
    </xdr:to>
    <xdr:sp macro="" textlink="">
      <xdr:nvSpPr>
        <xdr:cNvPr id="13509" name="Text Box 197"/>
        <xdr:cNvSpPr txBox="1">
          <a:spLocks noChangeArrowheads="1"/>
        </xdr:cNvSpPr>
      </xdr:nvSpPr>
      <xdr:spPr bwMode="auto">
        <a:xfrm>
          <a:off x="151428450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481</xdr:row>
      <xdr:rowOff>142875</xdr:rowOff>
    </xdr:from>
    <xdr:to>
      <xdr:col>8</xdr:col>
      <xdr:colOff>1343025</xdr:colOff>
      <xdr:row>492</xdr:row>
      <xdr:rowOff>304800</xdr:rowOff>
    </xdr:to>
    <xdr:graphicFrame macro="">
      <xdr:nvGraphicFramePr>
        <xdr:cNvPr id="2857142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600075</xdr:colOff>
      <xdr:row>532</xdr:row>
      <xdr:rowOff>0</xdr:rowOff>
    </xdr:from>
    <xdr:to>
      <xdr:col>7</xdr:col>
      <xdr:colOff>504825</xdr:colOff>
      <xdr:row>532</xdr:row>
      <xdr:rowOff>0</xdr:rowOff>
    </xdr:to>
    <xdr:sp macro="" textlink="">
      <xdr:nvSpPr>
        <xdr:cNvPr id="13512" name="Text Box 200"/>
        <xdr:cNvSpPr txBox="1">
          <a:spLocks noChangeArrowheads="1"/>
        </xdr:cNvSpPr>
      </xdr:nvSpPr>
      <xdr:spPr bwMode="auto">
        <a:xfrm>
          <a:off x="151790400" y="1597628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532</xdr:row>
      <xdr:rowOff>0</xdr:rowOff>
    </xdr:from>
    <xdr:to>
      <xdr:col>8</xdr:col>
      <xdr:colOff>28575</xdr:colOff>
      <xdr:row>532</xdr:row>
      <xdr:rowOff>0</xdr:rowOff>
    </xdr:to>
    <xdr:sp macro="" textlink="">
      <xdr:nvSpPr>
        <xdr:cNvPr id="13513" name="Text Box 201"/>
        <xdr:cNvSpPr txBox="1">
          <a:spLocks noChangeArrowheads="1"/>
        </xdr:cNvSpPr>
      </xdr:nvSpPr>
      <xdr:spPr bwMode="auto">
        <a:xfrm>
          <a:off x="15141892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532</xdr:row>
      <xdr:rowOff>0</xdr:rowOff>
    </xdr:from>
    <xdr:to>
      <xdr:col>8</xdr:col>
      <xdr:colOff>85725</xdr:colOff>
      <xdr:row>532</xdr:row>
      <xdr:rowOff>0</xdr:rowOff>
    </xdr:to>
    <xdr:sp macro="" textlink="">
      <xdr:nvSpPr>
        <xdr:cNvPr id="13514" name="Text Box 202"/>
        <xdr:cNvSpPr txBox="1">
          <a:spLocks noChangeArrowheads="1"/>
        </xdr:cNvSpPr>
      </xdr:nvSpPr>
      <xdr:spPr bwMode="auto">
        <a:xfrm>
          <a:off x="15136177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5" name="Text Box 203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6" name="Text Box 204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7" name="Text Box 205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532</xdr:row>
      <xdr:rowOff>0</xdr:rowOff>
    </xdr:from>
    <xdr:to>
      <xdr:col>7</xdr:col>
      <xdr:colOff>542925</xdr:colOff>
      <xdr:row>532</xdr:row>
      <xdr:rowOff>0</xdr:rowOff>
    </xdr:to>
    <xdr:sp macro="" textlink="">
      <xdr:nvSpPr>
        <xdr:cNvPr id="13518" name="Text Box 206"/>
        <xdr:cNvSpPr txBox="1">
          <a:spLocks noChangeArrowheads="1"/>
        </xdr:cNvSpPr>
      </xdr:nvSpPr>
      <xdr:spPr bwMode="auto">
        <a:xfrm>
          <a:off x="1517523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9" name="Text Box 207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7</xdr:col>
      <xdr:colOff>762000</xdr:colOff>
      <xdr:row>532</xdr:row>
      <xdr:rowOff>0</xdr:rowOff>
    </xdr:to>
    <xdr:sp macro="" textlink="">
      <xdr:nvSpPr>
        <xdr:cNvPr id="13520" name="Text Box 208"/>
        <xdr:cNvSpPr txBox="1">
          <a:spLocks noChangeArrowheads="1"/>
        </xdr:cNvSpPr>
      </xdr:nvSpPr>
      <xdr:spPr bwMode="auto">
        <a:xfrm>
          <a:off x="151533225" y="159762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532</xdr:row>
      <xdr:rowOff>0</xdr:rowOff>
    </xdr:from>
    <xdr:to>
      <xdr:col>8</xdr:col>
      <xdr:colOff>19050</xdr:colOff>
      <xdr:row>532</xdr:row>
      <xdr:rowOff>0</xdr:rowOff>
    </xdr:to>
    <xdr:sp macro="" textlink="">
      <xdr:nvSpPr>
        <xdr:cNvPr id="13521" name="Text Box 209"/>
        <xdr:cNvSpPr txBox="1">
          <a:spLocks noChangeArrowheads="1"/>
        </xdr:cNvSpPr>
      </xdr:nvSpPr>
      <xdr:spPr bwMode="auto">
        <a:xfrm>
          <a:off x="151428450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519</xdr:row>
      <xdr:rowOff>180975</xdr:rowOff>
    </xdr:from>
    <xdr:to>
      <xdr:col>8</xdr:col>
      <xdr:colOff>1371600</xdr:colOff>
      <xdr:row>531</xdr:row>
      <xdr:rowOff>9525</xdr:rowOff>
    </xdr:to>
    <xdr:graphicFrame macro="">
      <xdr:nvGraphicFramePr>
        <xdr:cNvPr id="2857153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333375</xdr:colOff>
      <xdr:row>570</xdr:row>
      <xdr:rowOff>0</xdr:rowOff>
    </xdr:from>
    <xdr:to>
      <xdr:col>8</xdr:col>
      <xdr:colOff>66675</xdr:colOff>
      <xdr:row>570</xdr:row>
      <xdr:rowOff>0</xdr:rowOff>
    </xdr:to>
    <xdr:sp macro="" textlink="">
      <xdr:nvSpPr>
        <xdr:cNvPr id="13531" name="Text Box 219"/>
        <xdr:cNvSpPr txBox="1">
          <a:spLocks noChangeArrowheads="1"/>
        </xdr:cNvSpPr>
      </xdr:nvSpPr>
      <xdr:spPr bwMode="auto">
        <a:xfrm>
          <a:off x="151380825" y="171173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4" name="Text Box 222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648</xdr:row>
      <xdr:rowOff>0</xdr:rowOff>
    </xdr:from>
    <xdr:to>
      <xdr:col>8</xdr:col>
      <xdr:colOff>28575</xdr:colOff>
      <xdr:row>648</xdr:row>
      <xdr:rowOff>0</xdr:rowOff>
    </xdr:to>
    <xdr:sp macro="" textlink="">
      <xdr:nvSpPr>
        <xdr:cNvPr id="13535" name="Text Box 223"/>
        <xdr:cNvSpPr txBox="1">
          <a:spLocks noChangeArrowheads="1"/>
        </xdr:cNvSpPr>
      </xdr:nvSpPr>
      <xdr:spPr bwMode="auto">
        <a:xfrm>
          <a:off x="1514189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6" name="Text Box 224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7" name="Text Box 225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648</xdr:row>
      <xdr:rowOff>0</xdr:rowOff>
    </xdr:from>
    <xdr:to>
      <xdr:col>8</xdr:col>
      <xdr:colOff>142875</xdr:colOff>
      <xdr:row>648</xdr:row>
      <xdr:rowOff>0</xdr:rowOff>
    </xdr:to>
    <xdr:sp macro="" textlink="">
      <xdr:nvSpPr>
        <xdr:cNvPr id="13538" name="Text Box 226"/>
        <xdr:cNvSpPr txBox="1">
          <a:spLocks noChangeArrowheads="1"/>
        </xdr:cNvSpPr>
      </xdr:nvSpPr>
      <xdr:spPr bwMode="auto">
        <a:xfrm>
          <a:off x="1513046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648</xdr:row>
      <xdr:rowOff>0</xdr:rowOff>
    </xdr:from>
    <xdr:to>
      <xdr:col>8</xdr:col>
      <xdr:colOff>38100</xdr:colOff>
      <xdr:row>648</xdr:row>
      <xdr:rowOff>0</xdr:rowOff>
    </xdr:to>
    <xdr:sp macro="" textlink="">
      <xdr:nvSpPr>
        <xdr:cNvPr id="13539" name="Text Box 227"/>
        <xdr:cNvSpPr txBox="1">
          <a:spLocks noChangeArrowheads="1"/>
        </xdr:cNvSpPr>
      </xdr:nvSpPr>
      <xdr:spPr bwMode="auto">
        <a:xfrm>
          <a:off x="15140940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648</xdr:row>
      <xdr:rowOff>0</xdr:rowOff>
    </xdr:from>
    <xdr:to>
      <xdr:col>8</xdr:col>
      <xdr:colOff>95250</xdr:colOff>
      <xdr:row>648</xdr:row>
      <xdr:rowOff>0</xdr:rowOff>
    </xdr:to>
    <xdr:sp macro="" textlink="">
      <xdr:nvSpPr>
        <xdr:cNvPr id="13540" name="Text Box 228"/>
        <xdr:cNvSpPr txBox="1">
          <a:spLocks noChangeArrowheads="1"/>
        </xdr:cNvSpPr>
      </xdr:nvSpPr>
      <xdr:spPr bwMode="auto">
        <a:xfrm>
          <a:off x="1513522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41" name="Text Box 229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2" name="Text Box 230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3" name="Text Box 231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648</xdr:row>
      <xdr:rowOff>0</xdr:rowOff>
    </xdr:from>
    <xdr:to>
      <xdr:col>7</xdr:col>
      <xdr:colOff>752475</xdr:colOff>
      <xdr:row>648</xdr:row>
      <xdr:rowOff>0</xdr:rowOff>
    </xdr:to>
    <xdr:sp macro="" textlink="">
      <xdr:nvSpPr>
        <xdr:cNvPr id="13544" name="Text Box 232"/>
        <xdr:cNvSpPr txBox="1">
          <a:spLocks noChangeArrowheads="1"/>
        </xdr:cNvSpPr>
      </xdr:nvSpPr>
      <xdr:spPr bwMode="auto">
        <a:xfrm>
          <a:off x="151542750" y="1944528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557</xdr:row>
      <xdr:rowOff>180975</xdr:rowOff>
    </xdr:from>
    <xdr:to>
      <xdr:col>8</xdr:col>
      <xdr:colOff>1362075</xdr:colOff>
      <xdr:row>568</xdr:row>
      <xdr:rowOff>285750</xdr:rowOff>
    </xdr:to>
    <xdr:graphicFrame macro="">
      <xdr:nvGraphicFramePr>
        <xdr:cNvPr id="2857166" name="Chart 2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114300</xdr:colOff>
      <xdr:row>595</xdr:row>
      <xdr:rowOff>152400</xdr:rowOff>
    </xdr:from>
    <xdr:to>
      <xdr:col>8</xdr:col>
      <xdr:colOff>1343025</xdr:colOff>
      <xdr:row>606</xdr:row>
      <xdr:rowOff>295275</xdr:rowOff>
    </xdr:to>
    <xdr:graphicFrame macro="">
      <xdr:nvGraphicFramePr>
        <xdr:cNvPr id="2857167" name="Chart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633</xdr:row>
      <xdr:rowOff>114300</xdr:rowOff>
    </xdr:from>
    <xdr:to>
      <xdr:col>8</xdr:col>
      <xdr:colOff>1362075</xdr:colOff>
      <xdr:row>644</xdr:row>
      <xdr:rowOff>304800</xdr:rowOff>
    </xdr:to>
    <xdr:graphicFrame macro="">
      <xdr:nvGraphicFramePr>
        <xdr:cNvPr id="2857168" name="Chart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133350</xdr:colOff>
      <xdr:row>671</xdr:row>
      <xdr:rowOff>190500</xdr:rowOff>
    </xdr:from>
    <xdr:to>
      <xdr:col>8</xdr:col>
      <xdr:colOff>1362075</xdr:colOff>
      <xdr:row>683</xdr:row>
      <xdr:rowOff>0</xdr:rowOff>
    </xdr:to>
    <xdr:graphicFrame macro="">
      <xdr:nvGraphicFramePr>
        <xdr:cNvPr id="2857169" name="Chart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3550" name="Text Box 238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3551" name="Text Box 239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3552" name="Text Box 240"/>
        <xdr:cNvSpPr txBox="1">
          <a:spLocks noChangeArrowheads="1"/>
        </xdr:cNvSpPr>
      </xdr:nvSpPr>
      <xdr:spPr bwMode="auto">
        <a:xfrm>
          <a:off x="151428450" y="232791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13553" name="Text Box 241"/>
        <xdr:cNvSpPr txBox="1">
          <a:spLocks noChangeArrowheads="1"/>
        </xdr:cNvSpPr>
      </xdr:nvSpPr>
      <xdr:spPr bwMode="auto">
        <a:xfrm>
          <a:off x="151428450" y="3469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13554" name="Text Box 242"/>
        <xdr:cNvSpPr txBox="1">
          <a:spLocks noChangeArrowheads="1"/>
        </xdr:cNvSpPr>
      </xdr:nvSpPr>
      <xdr:spPr bwMode="auto">
        <a:xfrm>
          <a:off x="151428450" y="46110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192</xdr:row>
      <xdr:rowOff>0</xdr:rowOff>
    </xdr:from>
    <xdr:to>
      <xdr:col>8</xdr:col>
      <xdr:colOff>19050</xdr:colOff>
      <xdr:row>192</xdr:row>
      <xdr:rowOff>0</xdr:rowOff>
    </xdr:to>
    <xdr:sp macro="" textlink="">
      <xdr:nvSpPr>
        <xdr:cNvPr id="13555" name="Text Box 243"/>
        <xdr:cNvSpPr txBox="1">
          <a:spLocks noChangeArrowheads="1"/>
        </xdr:cNvSpPr>
      </xdr:nvSpPr>
      <xdr:spPr bwMode="auto">
        <a:xfrm>
          <a:off x="151428450" y="57521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230</xdr:row>
      <xdr:rowOff>0</xdr:rowOff>
    </xdr:from>
    <xdr:to>
      <xdr:col>8</xdr:col>
      <xdr:colOff>19050</xdr:colOff>
      <xdr:row>230</xdr:row>
      <xdr:rowOff>0</xdr:rowOff>
    </xdr:to>
    <xdr:sp macro="" textlink="">
      <xdr:nvSpPr>
        <xdr:cNvPr id="13556" name="Text Box 244"/>
        <xdr:cNvSpPr txBox="1">
          <a:spLocks noChangeArrowheads="1"/>
        </xdr:cNvSpPr>
      </xdr:nvSpPr>
      <xdr:spPr bwMode="auto">
        <a:xfrm>
          <a:off x="151428450" y="689324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268</xdr:row>
      <xdr:rowOff>0</xdr:rowOff>
    </xdr:from>
    <xdr:to>
      <xdr:col>8</xdr:col>
      <xdr:colOff>19050</xdr:colOff>
      <xdr:row>268</xdr:row>
      <xdr:rowOff>0</xdr:rowOff>
    </xdr:to>
    <xdr:sp macro="" textlink="">
      <xdr:nvSpPr>
        <xdr:cNvPr id="13557" name="Text Box 245"/>
        <xdr:cNvSpPr txBox="1">
          <a:spLocks noChangeArrowheads="1"/>
        </xdr:cNvSpPr>
      </xdr:nvSpPr>
      <xdr:spPr bwMode="auto">
        <a:xfrm>
          <a:off x="151428450" y="80343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306</xdr:row>
      <xdr:rowOff>0</xdr:rowOff>
    </xdr:from>
    <xdr:to>
      <xdr:col>8</xdr:col>
      <xdr:colOff>19050</xdr:colOff>
      <xdr:row>306</xdr:row>
      <xdr:rowOff>0</xdr:rowOff>
    </xdr:to>
    <xdr:sp macro="" textlink="">
      <xdr:nvSpPr>
        <xdr:cNvPr id="13558" name="Text Box 246"/>
        <xdr:cNvSpPr txBox="1">
          <a:spLocks noChangeArrowheads="1"/>
        </xdr:cNvSpPr>
      </xdr:nvSpPr>
      <xdr:spPr bwMode="auto">
        <a:xfrm>
          <a:off x="151428450" y="917543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559" name="Text Box 247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382</xdr:row>
      <xdr:rowOff>0</xdr:rowOff>
    </xdr:from>
    <xdr:to>
      <xdr:col>8</xdr:col>
      <xdr:colOff>19050</xdr:colOff>
      <xdr:row>382</xdr:row>
      <xdr:rowOff>0</xdr:rowOff>
    </xdr:to>
    <xdr:sp macro="" textlink="">
      <xdr:nvSpPr>
        <xdr:cNvPr id="13560" name="Text Box 248"/>
        <xdr:cNvSpPr txBox="1">
          <a:spLocks noChangeArrowheads="1"/>
        </xdr:cNvSpPr>
      </xdr:nvSpPr>
      <xdr:spPr bwMode="auto">
        <a:xfrm>
          <a:off x="151428450" y="1145762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420</xdr:row>
      <xdr:rowOff>0</xdr:rowOff>
    </xdr:from>
    <xdr:to>
      <xdr:col>8</xdr:col>
      <xdr:colOff>19050</xdr:colOff>
      <xdr:row>420</xdr:row>
      <xdr:rowOff>0</xdr:rowOff>
    </xdr:to>
    <xdr:sp macro="" textlink="">
      <xdr:nvSpPr>
        <xdr:cNvPr id="13561" name="Text Box 249"/>
        <xdr:cNvSpPr txBox="1">
          <a:spLocks noChangeArrowheads="1"/>
        </xdr:cNvSpPr>
      </xdr:nvSpPr>
      <xdr:spPr bwMode="auto">
        <a:xfrm>
          <a:off x="151428450" y="125987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458</xdr:row>
      <xdr:rowOff>0</xdr:rowOff>
    </xdr:from>
    <xdr:to>
      <xdr:col>8</xdr:col>
      <xdr:colOff>19050</xdr:colOff>
      <xdr:row>458</xdr:row>
      <xdr:rowOff>0</xdr:rowOff>
    </xdr:to>
    <xdr:sp macro="" textlink="">
      <xdr:nvSpPr>
        <xdr:cNvPr id="13562" name="Text Box 250"/>
        <xdr:cNvSpPr txBox="1">
          <a:spLocks noChangeArrowheads="1"/>
        </xdr:cNvSpPr>
      </xdr:nvSpPr>
      <xdr:spPr bwMode="auto">
        <a:xfrm>
          <a:off x="151428450" y="137398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496</xdr:row>
      <xdr:rowOff>0</xdr:rowOff>
    </xdr:from>
    <xdr:to>
      <xdr:col>8</xdr:col>
      <xdr:colOff>19050</xdr:colOff>
      <xdr:row>496</xdr:row>
      <xdr:rowOff>0</xdr:rowOff>
    </xdr:to>
    <xdr:sp macro="" textlink="">
      <xdr:nvSpPr>
        <xdr:cNvPr id="13563" name="Text Box 251"/>
        <xdr:cNvSpPr txBox="1">
          <a:spLocks noChangeArrowheads="1"/>
        </xdr:cNvSpPr>
      </xdr:nvSpPr>
      <xdr:spPr bwMode="auto">
        <a:xfrm>
          <a:off x="151428450" y="148809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534</xdr:row>
      <xdr:rowOff>0</xdr:rowOff>
    </xdr:from>
    <xdr:to>
      <xdr:col>8</xdr:col>
      <xdr:colOff>19050</xdr:colOff>
      <xdr:row>534</xdr:row>
      <xdr:rowOff>0</xdr:rowOff>
    </xdr:to>
    <xdr:sp macro="" textlink="">
      <xdr:nvSpPr>
        <xdr:cNvPr id="13564" name="Text Box 252"/>
        <xdr:cNvSpPr txBox="1">
          <a:spLocks noChangeArrowheads="1"/>
        </xdr:cNvSpPr>
      </xdr:nvSpPr>
      <xdr:spPr bwMode="auto">
        <a:xfrm>
          <a:off x="151428450" y="160220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572</xdr:row>
      <xdr:rowOff>0</xdr:rowOff>
    </xdr:from>
    <xdr:to>
      <xdr:col>8</xdr:col>
      <xdr:colOff>19050</xdr:colOff>
      <xdr:row>572</xdr:row>
      <xdr:rowOff>0</xdr:rowOff>
    </xdr:to>
    <xdr:sp macro="" textlink="">
      <xdr:nvSpPr>
        <xdr:cNvPr id="13565" name="Text Box 253"/>
        <xdr:cNvSpPr txBox="1">
          <a:spLocks noChangeArrowheads="1"/>
        </xdr:cNvSpPr>
      </xdr:nvSpPr>
      <xdr:spPr bwMode="auto">
        <a:xfrm>
          <a:off x="151428450" y="171630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610</xdr:row>
      <xdr:rowOff>0</xdr:rowOff>
    </xdr:from>
    <xdr:to>
      <xdr:col>8</xdr:col>
      <xdr:colOff>19050</xdr:colOff>
      <xdr:row>610</xdr:row>
      <xdr:rowOff>0</xdr:rowOff>
    </xdr:to>
    <xdr:sp macro="" textlink="">
      <xdr:nvSpPr>
        <xdr:cNvPr id="13566" name="Text Box 254"/>
        <xdr:cNvSpPr txBox="1">
          <a:spLocks noChangeArrowheads="1"/>
        </xdr:cNvSpPr>
      </xdr:nvSpPr>
      <xdr:spPr bwMode="auto">
        <a:xfrm>
          <a:off x="151428450" y="183041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67" name="Text Box 255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857188" name="AutoShape 256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1371600</xdr:colOff>
      <xdr:row>42</xdr:row>
      <xdr:rowOff>28575</xdr:rowOff>
    </xdr:to>
    <xdr:sp macro="" textlink="">
      <xdr:nvSpPr>
        <xdr:cNvPr id="2857189" name="AutoShape 257"/>
        <xdr:cNvSpPr>
          <a:spLocks noChangeArrowheads="1"/>
        </xdr:cNvSpPr>
      </xdr:nvSpPr>
      <xdr:spPr bwMode="auto">
        <a:xfrm>
          <a:off x="150075900" y="11553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1371600</xdr:colOff>
      <xdr:row>80</xdr:row>
      <xdr:rowOff>28575</xdr:rowOff>
    </xdr:to>
    <xdr:sp macro="" textlink="">
      <xdr:nvSpPr>
        <xdr:cNvPr id="2857190" name="AutoShape 258"/>
        <xdr:cNvSpPr>
          <a:spLocks noChangeArrowheads="1"/>
        </xdr:cNvSpPr>
      </xdr:nvSpPr>
      <xdr:spPr bwMode="auto">
        <a:xfrm>
          <a:off x="150075900" y="229647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1371600</xdr:colOff>
      <xdr:row>118</xdr:row>
      <xdr:rowOff>28575</xdr:rowOff>
    </xdr:to>
    <xdr:sp macro="" textlink="">
      <xdr:nvSpPr>
        <xdr:cNvPr id="2857191" name="AutoShape 259"/>
        <xdr:cNvSpPr>
          <a:spLocks noChangeArrowheads="1"/>
        </xdr:cNvSpPr>
      </xdr:nvSpPr>
      <xdr:spPr bwMode="auto">
        <a:xfrm>
          <a:off x="150075900" y="3438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1371600</xdr:colOff>
      <xdr:row>156</xdr:row>
      <xdr:rowOff>28575</xdr:rowOff>
    </xdr:to>
    <xdr:sp macro="" textlink="">
      <xdr:nvSpPr>
        <xdr:cNvPr id="2857192" name="AutoShape 260"/>
        <xdr:cNvSpPr>
          <a:spLocks noChangeArrowheads="1"/>
        </xdr:cNvSpPr>
      </xdr:nvSpPr>
      <xdr:spPr bwMode="auto">
        <a:xfrm>
          <a:off x="150075900" y="4579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1371600</xdr:colOff>
      <xdr:row>194</xdr:row>
      <xdr:rowOff>28575</xdr:rowOff>
    </xdr:to>
    <xdr:sp macro="" textlink="">
      <xdr:nvSpPr>
        <xdr:cNvPr id="2857193" name="AutoShape 261"/>
        <xdr:cNvSpPr>
          <a:spLocks noChangeArrowheads="1"/>
        </xdr:cNvSpPr>
      </xdr:nvSpPr>
      <xdr:spPr bwMode="auto">
        <a:xfrm>
          <a:off x="150075900" y="5720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1371600</xdr:colOff>
      <xdr:row>232</xdr:row>
      <xdr:rowOff>28575</xdr:rowOff>
    </xdr:to>
    <xdr:sp macro="" textlink="">
      <xdr:nvSpPr>
        <xdr:cNvPr id="2857194" name="AutoShape 262"/>
        <xdr:cNvSpPr>
          <a:spLocks noChangeArrowheads="1"/>
        </xdr:cNvSpPr>
      </xdr:nvSpPr>
      <xdr:spPr bwMode="auto">
        <a:xfrm>
          <a:off x="150075900" y="686181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1371600</xdr:colOff>
      <xdr:row>270</xdr:row>
      <xdr:rowOff>28575</xdr:rowOff>
    </xdr:to>
    <xdr:sp macro="" textlink="">
      <xdr:nvSpPr>
        <xdr:cNvPr id="2857195" name="AutoShape 263"/>
        <xdr:cNvSpPr>
          <a:spLocks noChangeArrowheads="1"/>
        </xdr:cNvSpPr>
      </xdr:nvSpPr>
      <xdr:spPr bwMode="auto">
        <a:xfrm>
          <a:off x="150075900" y="8002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8</xdr:col>
      <xdr:colOff>1371600</xdr:colOff>
      <xdr:row>308</xdr:row>
      <xdr:rowOff>28575</xdr:rowOff>
    </xdr:to>
    <xdr:sp macro="" textlink="">
      <xdr:nvSpPr>
        <xdr:cNvPr id="2857196" name="AutoShape 264"/>
        <xdr:cNvSpPr>
          <a:spLocks noChangeArrowheads="1"/>
        </xdr:cNvSpPr>
      </xdr:nvSpPr>
      <xdr:spPr bwMode="auto">
        <a:xfrm>
          <a:off x="150075900" y="9144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8</xdr:col>
      <xdr:colOff>1371600</xdr:colOff>
      <xdr:row>346</xdr:row>
      <xdr:rowOff>28575</xdr:rowOff>
    </xdr:to>
    <xdr:sp macro="" textlink="">
      <xdr:nvSpPr>
        <xdr:cNvPr id="2857197" name="AutoShape 265"/>
        <xdr:cNvSpPr>
          <a:spLocks noChangeArrowheads="1"/>
        </xdr:cNvSpPr>
      </xdr:nvSpPr>
      <xdr:spPr bwMode="auto">
        <a:xfrm>
          <a:off x="150075900" y="1028509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381</xdr:row>
      <xdr:rowOff>0</xdr:rowOff>
    </xdr:from>
    <xdr:to>
      <xdr:col>8</xdr:col>
      <xdr:colOff>1371600</xdr:colOff>
      <xdr:row>384</xdr:row>
      <xdr:rowOff>28575</xdr:rowOff>
    </xdr:to>
    <xdr:sp macro="" textlink="">
      <xdr:nvSpPr>
        <xdr:cNvPr id="2857198" name="AutoShape 266"/>
        <xdr:cNvSpPr>
          <a:spLocks noChangeArrowheads="1"/>
        </xdr:cNvSpPr>
      </xdr:nvSpPr>
      <xdr:spPr bwMode="auto">
        <a:xfrm>
          <a:off x="150075900" y="11426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1371600</xdr:colOff>
      <xdr:row>422</xdr:row>
      <xdr:rowOff>28575</xdr:rowOff>
    </xdr:to>
    <xdr:sp macro="" textlink="">
      <xdr:nvSpPr>
        <xdr:cNvPr id="2857199" name="AutoShape 267"/>
        <xdr:cNvSpPr>
          <a:spLocks noChangeArrowheads="1"/>
        </xdr:cNvSpPr>
      </xdr:nvSpPr>
      <xdr:spPr bwMode="auto">
        <a:xfrm>
          <a:off x="150075900" y="12567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1371600</xdr:colOff>
      <xdr:row>460</xdr:row>
      <xdr:rowOff>28575</xdr:rowOff>
    </xdr:to>
    <xdr:sp macro="" textlink="">
      <xdr:nvSpPr>
        <xdr:cNvPr id="2857200" name="AutoShape 268"/>
        <xdr:cNvSpPr>
          <a:spLocks noChangeArrowheads="1"/>
        </xdr:cNvSpPr>
      </xdr:nvSpPr>
      <xdr:spPr bwMode="auto">
        <a:xfrm>
          <a:off x="150075900" y="137083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495</xdr:row>
      <xdr:rowOff>0</xdr:rowOff>
    </xdr:from>
    <xdr:to>
      <xdr:col>8</xdr:col>
      <xdr:colOff>1371600</xdr:colOff>
      <xdr:row>498</xdr:row>
      <xdr:rowOff>28575</xdr:rowOff>
    </xdr:to>
    <xdr:sp macro="" textlink="">
      <xdr:nvSpPr>
        <xdr:cNvPr id="2857201" name="AutoShape 269"/>
        <xdr:cNvSpPr>
          <a:spLocks noChangeArrowheads="1"/>
        </xdr:cNvSpPr>
      </xdr:nvSpPr>
      <xdr:spPr bwMode="auto">
        <a:xfrm>
          <a:off x="150075900" y="148494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533</xdr:row>
      <xdr:rowOff>0</xdr:rowOff>
    </xdr:from>
    <xdr:to>
      <xdr:col>8</xdr:col>
      <xdr:colOff>1371600</xdr:colOff>
      <xdr:row>536</xdr:row>
      <xdr:rowOff>28575</xdr:rowOff>
    </xdr:to>
    <xdr:sp macro="" textlink="">
      <xdr:nvSpPr>
        <xdr:cNvPr id="2857202" name="AutoShape 270"/>
        <xdr:cNvSpPr>
          <a:spLocks noChangeArrowheads="1"/>
        </xdr:cNvSpPr>
      </xdr:nvSpPr>
      <xdr:spPr bwMode="auto">
        <a:xfrm>
          <a:off x="150075900" y="15990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571</xdr:row>
      <xdr:rowOff>0</xdr:rowOff>
    </xdr:from>
    <xdr:to>
      <xdr:col>8</xdr:col>
      <xdr:colOff>1371600</xdr:colOff>
      <xdr:row>574</xdr:row>
      <xdr:rowOff>28575</xdr:rowOff>
    </xdr:to>
    <xdr:sp macro="" textlink="">
      <xdr:nvSpPr>
        <xdr:cNvPr id="2857203" name="AutoShape 271"/>
        <xdr:cNvSpPr>
          <a:spLocks noChangeArrowheads="1"/>
        </xdr:cNvSpPr>
      </xdr:nvSpPr>
      <xdr:spPr bwMode="auto">
        <a:xfrm>
          <a:off x="150075900" y="171316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1371600</xdr:colOff>
      <xdr:row>612</xdr:row>
      <xdr:rowOff>28575</xdr:rowOff>
    </xdr:to>
    <xdr:sp macro="" textlink="">
      <xdr:nvSpPr>
        <xdr:cNvPr id="2857204" name="AutoShape 272"/>
        <xdr:cNvSpPr>
          <a:spLocks noChangeArrowheads="1"/>
        </xdr:cNvSpPr>
      </xdr:nvSpPr>
      <xdr:spPr bwMode="auto">
        <a:xfrm>
          <a:off x="150075900" y="182727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647</xdr:row>
      <xdr:rowOff>0</xdr:rowOff>
    </xdr:from>
    <xdr:to>
      <xdr:col>8</xdr:col>
      <xdr:colOff>1371600</xdr:colOff>
      <xdr:row>650</xdr:row>
      <xdr:rowOff>28575</xdr:rowOff>
    </xdr:to>
    <xdr:sp macro="" textlink="">
      <xdr:nvSpPr>
        <xdr:cNvPr id="2857205" name="AutoShape 273"/>
        <xdr:cNvSpPr>
          <a:spLocks noChangeArrowheads="1"/>
        </xdr:cNvSpPr>
      </xdr:nvSpPr>
      <xdr:spPr bwMode="auto">
        <a:xfrm>
          <a:off x="150075900" y="194138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107</xdr:row>
      <xdr:rowOff>76200</xdr:rowOff>
    </xdr:from>
    <xdr:to>
      <xdr:col>9</xdr:col>
      <xdr:colOff>647700</xdr:colOff>
      <xdr:row>123</xdr:row>
      <xdr:rowOff>47625</xdr:rowOff>
    </xdr:to>
    <xdr:sp macro="" textlink="">
      <xdr:nvSpPr>
        <xdr:cNvPr id="20481" name="WordArt 1"/>
        <xdr:cNvSpPr>
          <a:spLocks noChangeArrowheads="1" noChangeShapeType="1" noTextEdit="1"/>
        </xdr:cNvSpPr>
      </xdr:nvSpPr>
      <xdr:spPr bwMode="auto">
        <a:xfrm>
          <a:off x="149656800" y="28832175"/>
          <a:ext cx="7410450" cy="2705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حجم التبادل والميزان التجاري بين المملكة وشركائها التجاريين الرئيسيين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Volume &amp; Balance of Trade Between the Kingdom and Major Partners 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2007 - 2009 </a:t>
          </a:r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م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59</xdr:row>
      <xdr:rowOff>200025</xdr:rowOff>
    </xdr:from>
    <xdr:to>
      <xdr:col>9</xdr:col>
      <xdr:colOff>104775</xdr:colOff>
      <xdr:row>67</xdr:row>
      <xdr:rowOff>180975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50133050" y="17868900"/>
          <a:ext cx="6448425" cy="2495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التبادل التجاري مع بعض الدول الأخرى</a:t>
          </a:r>
        </a:p>
        <a:p>
          <a:pPr algn="ctr" rtl="1"/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Between The Kingdom With Other Countries </a:t>
          </a: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2008 - 2009 </a:t>
          </a:r>
          <a:r>
            <a:rPr lang="ar-SA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66675</xdr:rowOff>
    </xdr:from>
    <xdr:to>
      <xdr:col>5</xdr:col>
      <xdr:colOff>0</xdr:colOff>
      <xdr:row>32</xdr:row>
      <xdr:rowOff>180975</xdr:rowOff>
    </xdr:to>
    <xdr:graphicFrame macro="">
      <xdr:nvGraphicFramePr>
        <xdr:cNvPr id="26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46</xdr:row>
      <xdr:rowOff>266700</xdr:rowOff>
    </xdr:from>
    <xdr:to>
      <xdr:col>4</xdr:col>
      <xdr:colOff>1362075</xdr:colOff>
      <xdr:row>50</xdr:row>
      <xdr:rowOff>66675</xdr:rowOff>
    </xdr:to>
    <xdr:sp macro="" textlink="">
      <xdr:nvSpPr>
        <xdr:cNvPr id="26626" name="WordArt 2"/>
        <xdr:cNvSpPr>
          <a:spLocks noChangeArrowheads="1" noChangeShapeType="1" noTextEdit="1"/>
        </xdr:cNvSpPr>
      </xdr:nvSpPr>
      <xdr:spPr bwMode="auto">
        <a:xfrm>
          <a:off x="152866725" y="15459075"/>
          <a:ext cx="558165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الصادرات والواردات والميزان التجاري للمملكة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Export &amp; Import and Balance of Trade For Kingdom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 2000 - 2009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828675</xdr:colOff>
      <xdr:row>18</xdr:row>
      <xdr:rowOff>0</xdr:rowOff>
    </xdr:from>
    <xdr:to>
      <xdr:col>2</xdr:col>
      <xdr:colOff>828675</xdr:colOff>
      <xdr:row>18</xdr:row>
      <xdr:rowOff>0</xdr:rowOff>
    </xdr:to>
    <xdr:sp macro="" textlink="">
      <xdr:nvSpPr>
        <xdr:cNvPr id="26843" name="Line 3"/>
        <xdr:cNvSpPr>
          <a:spLocks noChangeShapeType="1"/>
        </xdr:cNvSpPr>
      </xdr:nvSpPr>
      <xdr:spPr bwMode="auto">
        <a:xfrm flipH="1">
          <a:off x="15681960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18</xdr:row>
      <xdr:rowOff>0</xdr:rowOff>
    </xdr:from>
    <xdr:to>
      <xdr:col>4</xdr:col>
      <xdr:colOff>676275</xdr:colOff>
      <xdr:row>18</xdr:row>
      <xdr:rowOff>9525</xdr:rowOff>
    </xdr:to>
    <xdr:sp macro="" textlink="">
      <xdr:nvSpPr>
        <xdr:cNvPr id="26844" name="Line 4"/>
        <xdr:cNvSpPr>
          <a:spLocks noChangeShapeType="1"/>
        </xdr:cNvSpPr>
      </xdr:nvSpPr>
      <xdr:spPr bwMode="auto">
        <a:xfrm flipH="1">
          <a:off x="153552525" y="6515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2</xdr:row>
      <xdr:rowOff>76200</xdr:rowOff>
    </xdr:from>
    <xdr:to>
      <xdr:col>4</xdr:col>
      <xdr:colOff>1504950</xdr:colOff>
      <xdr:row>4</xdr:row>
      <xdr:rowOff>76201</xdr:rowOff>
    </xdr:to>
    <xdr:sp macro="" textlink="">
      <xdr:nvSpPr>
        <xdr:cNvPr id="26630" name="WordArt 6"/>
        <xdr:cNvSpPr>
          <a:spLocks noChangeArrowheads="1" noChangeShapeType="1" noTextEdit="1"/>
        </xdr:cNvSpPr>
      </xdr:nvSpPr>
      <xdr:spPr bwMode="auto">
        <a:xfrm>
          <a:off x="9984352650" y="400050"/>
          <a:ext cx="5819775" cy="714376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140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chemeClr val="tx1">
                  <a:alpha val="59000"/>
                </a:schemeClr>
              </a:solidFill>
              <a:effectLst/>
              <a:cs typeface="Arabic Transparent"/>
            </a:rPr>
            <a:t>  </a:t>
          </a:r>
          <a:r>
            <a:rPr lang="ar-SA" sz="1000" b="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chemeClr val="tx1">
                  <a:alpha val="59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rPr>
            <a:t>اجمالي</a:t>
          </a:r>
          <a:r>
            <a:rPr lang="ar-SA" sz="1000" b="0" kern="10" spc="0" baseline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chemeClr val="tx1">
                  <a:alpha val="59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rPr>
            <a:t> </a:t>
          </a:r>
          <a:r>
            <a:rPr lang="ar-SA" sz="1000" b="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chemeClr val="tx1">
                  <a:alpha val="59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rPr>
            <a:t>قيمة الصادرات والواردات والميزان التجاري للمملكة</a:t>
          </a:r>
        </a:p>
        <a:p>
          <a:pPr algn="ctr" rtl="1"/>
          <a:r>
            <a:rPr lang="ar-SA" sz="1000" b="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chemeClr val="tx1">
                  <a:alpha val="59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rPr>
            <a:t> </a:t>
          </a:r>
        </a:p>
        <a:p>
          <a:pPr algn="ctr" rtl="1"/>
          <a:r>
            <a:rPr lang="en-US" sz="1000" b="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chemeClr val="tx1">
                  <a:alpha val="59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rPr>
            <a:t>Total Value of Export , Import and Balance of Trade</a:t>
          </a:r>
          <a:endParaRPr lang="ar-SA" sz="1050" b="0" kern="10" spc="0">
            <a:ln w="9525">
              <a:solidFill>
                <a:sysClr val="windowText" lastClr="000000"/>
              </a:solidFill>
              <a:round/>
              <a:headEnd/>
              <a:tailEnd/>
            </a:ln>
            <a:solidFill>
              <a:schemeClr val="tx1">
                <a:alpha val="59000"/>
              </a:schemeClr>
            </a:solidFill>
            <a:effectLst/>
            <a:latin typeface="Neo Sans Arabic" panose="020B0504030504040204" pitchFamily="34" charset="-78"/>
            <a:cs typeface="Neo Sans Arabic" panose="020B0504030504040204" pitchFamily="34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 macro="" textlink="">
      <xdr:nvSpPr>
        <xdr:cNvPr id="23772" name="Line 3"/>
        <xdr:cNvSpPr>
          <a:spLocks noChangeShapeType="1"/>
        </xdr:cNvSpPr>
      </xdr:nvSpPr>
      <xdr:spPr bwMode="auto">
        <a:xfrm flipH="1">
          <a:off x="15772447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23773" name="Line 4"/>
        <xdr:cNvSpPr>
          <a:spLocks noChangeShapeType="1"/>
        </xdr:cNvSpPr>
      </xdr:nvSpPr>
      <xdr:spPr bwMode="auto">
        <a:xfrm flipH="1">
          <a:off x="15164752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 macro="" textlink="">
      <xdr:nvSpPr>
        <xdr:cNvPr id="23775" name="Line 7"/>
        <xdr:cNvSpPr>
          <a:spLocks noChangeShapeType="1"/>
        </xdr:cNvSpPr>
      </xdr:nvSpPr>
      <xdr:spPr bwMode="auto">
        <a:xfrm flipH="1">
          <a:off x="15772447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23776" name="Line 8"/>
        <xdr:cNvSpPr>
          <a:spLocks noChangeShapeType="1"/>
        </xdr:cNvSpPr>
      </xdr:nvSpPr>
      <xdr:spPr bwMode="auto">
        <a:xfrm flipH="1">
          <a:off x="15164752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17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1209675</xdr:colOff>
      <xdr:row>31</xdr:row>
      <xdr:rowOff>257175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8</xdr:col>
      <xdr:colOff>1209675</xdr:colOff>
      <xdr:row>64</xdr:row>
      <xdr:rowOff>266700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171450</xdr:rowOff>
    </xdr:from>
    <xdr:to>
      <xdr:col>8</xdr:col>
      <xdr:colOff>1209675</xdr:colOff>
      <xdr:row>97</xdr:row>
      <xdr:rowOff>219075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119</xdr:row>
      <xdr:rowOff>133350</xdr:rowOff>
    </xdr:from>
    <xdr:to>
      <xdr:col>8</xdr:col>
      <xdr:colOff>1200150</xdr:colOff>
      <xdr:row>130</xdr:row>
      <xdr:rowOff>200025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133350</xdr:rowOff>
    </xdr:from>
    <xdr:to>
      <xdr:col>9</xdr:col>
      <xdr:colOff>0</xdr:colOff>
      <xdr:row>163</xdr:row>
      <xdr:rowOff>257175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185</xdr:row>
      <xdr:rowOff>133350</xdr:rowOff>
    </xdr:from>
    <xdr:to>
      <xdr:col>8</xdr:col>
      <xdr:colOff>1209675</xdr:colOff>
      <xdr:row>196</xdr:row>
      <xdr:rowOff>200025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218</xdr:row>
      <xdr:rowOff>152400</xdr:rowOff>
    </xdr:from>
    <xdr:to>
      <xdr:col>8</xdr:col>
      <xdr:colOff>1200150</xdr:colOff>
      <xdr:row>229</xdr:row>
      <xdr:rowOff>228600</xdr:rowOff>
    </xdr:to>
    <xdr:graphicFrame macro="">
      <xdr:nvGraphicFramePr>
        <xdr:cNvPr id="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251</xdr:row>
      <xdr:rowOff>142875</xdr:rowOff>
    </xdr:from>
    <xdr:to>
      <xdr:col>8</xdr:col>
      <xdr:colOff>1209675</xdr:colOff>
      <xdr:row>262</xdr:row>
      <xdr:rowOff>180975</xdr:rowOff>
    </xdr:to>
    <xdr:graphicFrame macro="">
      <xdr:nvGraphicFramePr>
        <xdr:cNvPr id="1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284</xdr:row>
      <xdr:rowOff>161925</xdr:rowOff>
    </xdr:from>
    <xdr:to>
      <xdr:col>8</xdr:col>
      <xdr:colOff>1200150</xdr:colOff>
      <xdr:row>295</xdr:row>
      <xdr:rowOff>238125</xdr:rowOff>
    </xdr:to>
    <xdr:graphicFrame macro="">
      <xdr:nvGraphicFramePr>
        <xdr:cNvPr id="1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114300</xdr:colOff>
      <xdr:row>0</xdr:row>
      <xdr:rowOff>133350</xdr:rowOff>
    </xdr:from>
    <xdr:to>
      <xdr:col>9</xdr:col>
      <xdr:colOff>38100</xdr:colOff>
      <xdr:row>4</xdr:row>
      <xdr:rowOff>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246145050" y="1333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33</xdr:row>
      <xdr:rowOff>133350</xdr:rowOff>
    </xdr:from>
    <xdr:to>
      <xdr:col>9</xdr:col>
      <xdr:colOff>57150</xdr:colOff>
      <xdr:row>37</xdr:row>
      <xdr:rowOff>0</xdr:rowOff>
    </xdr:to>
    <xdr:sp macro="" textlink="">
      <xdr:nvSpPr>
        <xdr:cNvPr id="13" name="AutoShape 17"/>
        <xdr:cNvSpPr>
          <a:spLocks noChangeArrowheads="1"/>
        </xdr:cNvSpPr>
      </xdr:nvSpPr>
      <xdr:spPr bwMode="auto">
        <a:xfrm>
          <a:off x="246126000" y="10163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67</xdr:row>
      <xdr:rowOff>0</xdr:rowOff>
    </xdr:from>
    <xdr:to>
      <xdr:col>9</xdr:col>
      <xdr:colOff>47625</xdr:colOff>
      <xdr:row>70</xdr:row>
      <xdr:rowOff>9525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246135525" y="2020252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100</xdr:row>
      <xdr:rowOff>19050</xdr:rowOff>
    </xdr:from>
    <xdr:to>
      <xdr:col>9</xdr:col>
      <xdr:colOff>57150</xdr:colOff>
      <xdr:row>103</xdr:row>
      <xdr:rowOff>28575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246126000" y="302514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133</xdr:row>
      <xdr:rowOff>0</xdr:rowOff>
    </xdr:from>
    <xdr:to>
      <xdr:col>9</xdr:col>
      <xdr:colOff>57150</xdr:colOff>
      <xdr:row>136</xdr:row>
      <xdr:rowOff>9525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246126000" y="40262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166</xdr:row>
      <xdr:rowOff>0</xdr:rowOff>
    </xdr:from>
    <xdr:to>
      <xdr:col>9</xdr:col>
      <xdr:colOff>57150</xdr:colOff>
      <xdr:row>169</xdr:row>
      <xdr:rowOff>9525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246126000" y="50292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198</xdr:row>
      <xdr:rowOff>123825</xdr:rowOff>
    </xdr:from>
    <xdr:to>
      <xdr:col>9</xdr:col>
      <xdr:colOff>47625</xdr:colOff>
      <xdr:row>201</xdr:row>
      <xdr:rowOff>304800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246135525" y="603027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232</xdr:row>
      <xdr:rowOff>0</xdr:rowOff>
    </xdr:from>
    <xdr:to>
      <xdr:col>9</xdr:col>
      <xdr:colOff>47625</xdr:colOff>
      <xdr:row>235</xdr:row>
      <xdr:rowOff>9525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246135525" y="703516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265</xdr:row>
      <xdr:rowOff>9525</xdr:rowOff>
    </xdr:from>
    <xdr:to>
      <xdr:col>9</xdr:col>
      <xdr:colOff>47625</xdr:colOff>
      <xdr:row>268</xdr:row>
      <xdr:rowOff>19050</xdr:rowOff>
    </xdr:to>
    <xdr:sp macro="" textlink="">
      <xdr:nvSpPr>
        <xdr:cNvPr id="20" name="AutoShape 24"/>
        <xdr:cNvSpPr>
          <a:spLocks noChangeArrowheads="1"/>
        </xdr:cNvSpPr>
      </xdr:nvSpPr>
      <xdr:spPr bwMode="auto">
        <a:xfrm>
          <a:off x="246135525" y="80391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1" name="Text Box 102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2" name="Text Box 102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3" name="Text Box 102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4" name="Text Box 102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5" name="Text Box 102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6" name="Text Box 103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7" name="Text Box 103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8" name="Text Box 103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9" name="Text Box 103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0" name="Text Box 103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1" name="Text Box 103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2" name="Text Box 103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3" name="Text Box 103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4" name="Text Box 103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5" name="Text Box 103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6" name="Text Box 104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7" name="Text Box 104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8" name="Text Box 104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9" name="Text Box 104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0" name="Text Box 104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1" name="Text Box 104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2" name="Text Box 104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3" name="Text Box 104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4" name="Text Box 104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5" name="Text Box 104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6" name="Text Box 105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7" name="Text Box 105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8" name="Text Box 105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49" name="Text Box 1053"/>
        <xdr:cNvSpPr txBox="1">
          <a:spLocks noChangeArrowheads="1"/>
        </xdr:cNvSpPr>
      </xdr:nvSpPr>
      <xdr:spPr bwMode="auto">
        <a:xfrm>
          <a:off x="156714825" y="77152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0" name="Text Box 105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1" name="Text Box 105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2" name="Text Box 105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3" name="Text Box 105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4" name="Text Box 105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5" name="Text Box 105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6" name="Text Box 106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7" name="Text Box 106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8" name="Text Box 106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9" name="Text Box 106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0" name="Text Box 106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1" name="Text Box 106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2" name="Text Box 106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3" name="Text Box 106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4" name="Text Box 106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5" name="Text Box 106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6" name="Text Box 107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7" name="Text Box 107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8" name="Text Box 107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9" name="Text Box 107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0" name="Text Box 107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1" name="Text Box 107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2" name="Text Box 107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3" name="Text Box 107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4" name="Text Box 107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5" name="Text Box 107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6" name="Text Box 108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7" name="Text Box 108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79" name="Text Box 108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80" name="Text Box 108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5182" name="Text Box 1086"/>
        <xdr:cNvSpPr txBox="1">
          <a:spLocks noChangeArrowheads="1"/>
        </xdr:cNvSpPr>
      </xdr:nvSpPr>
      <xdr:spPr bwMode="auto">
        <a:xfrm>
          <a:off x="156714825" y="125063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3" name="Text Box 1087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4" name="Text Box 1088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5" name="Text Box 1089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6" name="Text Box 1090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7" name="Text Box 1091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8" name="Text Box 1092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9" name="Text Box 1093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0" name="Text Box 1094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1" name="Text Box 1095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2" name="Text Box 1096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5193" name="Text Box 1097"/>
        <xdr:cNvSpPr txBox="1">
          <a:spLocks noChangeArrowheads="1"/>
        </xdr:cNvSpPr>
      </xdr:nvSpPr>
      <xdr:spPr bwMode="auto">
        <a:xfrm>
          <a:off x="156714825" y="234696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117</xdr:row>
      <xdr:rowOff>47625</xdr:rowOff>
    </xdr:from>
    <xdr:to>
      <xdr:col>0</xdr:col>
      <xdr:colOff>0</xdr:colOff>
      <xdr:row>118</xdr:row>
      <xdr:rowOff>0</xdr:rowOff>
    </xdr:to>
    <xdr:sp macro="" textlink="">
      <xdr:nvSpPr>
        <xdr:cNvPr id="5195" name="Text Box 1099"/>
        <xdr:cNvSpPr txBox="1">
          <a:spLocks noChangeArrowheads="1"/>
        </xdr:cNvSpPr>
      </xdr:nvSpPr>
      <xdr:spPr bwMode="auto">
        <a:xfrm>
          <a:off x="156714825" y="346043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7" name="Text Box 1101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8" name="Text Box 1102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9" name="Text Box 1103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0" name="Text Box 1104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1" name="Text Box 1105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2" name="Text Box 1106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3" name="Text Box 1107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4" name="Text Box 1108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5" name="Text Box 1109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206" name="Text Box 1110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7" name="Text Box 1111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5208" name="Text Box 1112"/>
        <xdr:cNvSpPr txBox="1">
          <a:spLocks noChangeArrowheads="1"/>
        </xdr:cNvSpPr>
      </xdr:nvSpPr>
      <xdr:spPr bwMode="auto">
        <a:xfrm>
          <a:off x="1513427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10" name="Text Box 111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5212" name="Text Box 1116"/>
        <xdr:cNvSpPr txBox="1">
          <a:spLocks noChangeArrowheads="1"/>
        </xdr:cNvSpPr>
      </xdr:nvSpPr>
      <xdr:spPr bwMode="auto">
        <a:xfrm>
          <a:off x="1514379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4" name="Text Box 111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6" name="Text Box 1120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218" name="Text Box 1122"/>
        <xdr:cNvSpPr txBox="1">
          <a:spLocks noChangeArrowheads="1"/>
        </xdr:cNvSpPr>
      </xdr:nvSpPr>
      <xdr:spPr bwMode="auto">
        <a:xfrm>
          <a:off x="1514856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0" name="Text Box 1124"/>
        <xdr:cNvSpPr txBox="1">
          <a:spLocks noChangeArrowheads="1"/>
        </xdr:cNvSpPr>
      </xdr:nvSpPr>
      <xdr:spPr bwMode="auto">
        <a:xfrm>
          <a:off x="151418925" y="0"/>
          <a:ext cx="395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2" name="Text Box 1126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5224" name="Text Box 1128"/>
        <xdr:cNvSpPr txBox="1">
          <a:spLocks noChangeArrowheads="1"/>
        </xdr:cNvSpPr>
      </xdr:nvSpPr>
      <xdr:spPr bwMode="auto">
        <a:xfrm>
          <a:off x="1513998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5226" name="Text Box 1130"/>
        <xdr:cNvSpPr txBox="1">
          <a:spLocks noChangeArrowheads="1"/>
        </xdr:cNvSpPr>
      </xdr:nvSpPr>
      <xdr:spPr bwMode="auto">
        <a:xfrm>
          <a:off x="1513617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5228" name="Text Box 1132"/>
        <xdr:cNvSpPr txBox="1">
          <a:spLocks noChangeArrowheads="1"/>
        </xdr:cNvSpPr>
      </xdr:nvSpPr>
      <xdr:spPr bwMode="auto">
        <a:xfrm>
          <a:off x="151228425" y="0"/>
          <a:ext cx="412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30" name="Text Box 113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5231" name="Text Box 1135"/>
        <xdr:cNvSpPr txBox="1">
          <a:spLocks noChangeArrowheads="1"/>
        </xdr:cNvSpPr>
      </xdr:nvSpPr>
      <xdr:spPr bwMode="auto">
        <a:xfrm>
          <a:off x="1513713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5232" name="Text Box 1136"/>
        <xdr:cNvSpPr txBox="1">
          <a:spLocks noChangeArrowheads="1"/>
        </xdr:cNvSpPr>
      </xdr:nvSpPr>
      <xdr:spPr bwMode="auto">
        <a:xfrm>
          <a:off x="1514094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3" name="Text Box 1137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34" name="Text Box 113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5" name="Text Box 1139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40</xdr:row>
      <xdr:rowOff>0</xdr:rowOff>
    </xdr:from>
    <xdr:to>
      <xdr:col>8</xdr:col>
      <xdr:colOff>142875</xdr:colOff>
      <xdr:row>40</xdr:row>
      <xdr:rowOff>0</xdr:rowOff>
    </xdr:to>
    <xdr:sp macro="" textlink="">
      <xdr:nvSpPr>
        <xdr:cNvPr id="5237" name="Text Box 1141"/>
        <xdr:cNvSpPr txBox="1">
          <a:spLocks noChangeArrowheads="1"/>
        </xdr:cNvSpPr>
      </xdr:nvSpPr>
      <xdr:spPr bwMode="auto">
        <a:xfrm>
          <a:off x="15134272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40</xdr:row>
      <xdr:rowOff>0</xdr:rowOff>
    </xdr:from>
    <xdr:to>
      <xdr:col>8</xdr:col>
      <xdr:colOff>38100</xdr:colOff>
      <xdr:row>40</xdr:row>
      <xdr:rowOff>0</xdr:rowOff>
    </xdr:to>
    <xdr:sp macro="" textlink="">
      <xdr:nvSpPr>
        <xdr:cNvPr id="5239" name="Text Box 1143"/>
        <xdr:cNvSpPr txBox="1">
          <a:spLocks noChangeArrowheads="1"/>
        </xdr:cNvSpPr>
      </xdr:nvSpPr>
      <xdr:spPr bwMode="auto">
        <a:xfrm>
          <a:off x="15144750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40</xdr:row>
      <xdr:rowOff>0</xdr:rowOff>
    </xdr:from>
    <xdr:to>
      <xdr:col>8</xdr:col>
      <xdr:colOff>95250</xdr:colOff>
      <xdr:row>40</xdr:row>
      <xdr:rowOff>0</xdr:rowOff>
    </xdr:to>
    <xdr:sp macro="" textlink="">
      <xdr:nvSpPr>
        <xdr:cNvPr id="5241" name="Text Box 1145"/>
        <xdr:cNvSpPr txBox="1">
          <a:spLocks noChangeArrowheads="1"/>
        </xdr:cNvSpPr>
      </xdr:nvSpPr>
      <xdr:spPr bwMode="auto">
        <a:xfrm>
          <a:off x="1513903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43" name="Text Box 1147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5" name="Text Box 1149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7" name="Text Box 1151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40</xdr:row>
      <xdr:rowOff>0</xdr:rowOff>
    </xdr:from>
    <xdr:to>
      <xdr:col>7</xdr:col>
      <xdr:colOff>752475</xdr:colOff>
      <xdr:row>40</xdr:row>
      <xdr:rowOff>0</xdr:rowOff>
    </xdr:to>
    <xdr:sp macro="" textlink="">
      <xdr:nvSpPr>
        <xdr:cNvPr id="5249" name="Text Box 1153"/>
        <xdr:cNvSpPr txBox="1">
          <a:spLocks noChangeArrowheads="1"/>
        </xdr:cNvSpPr>
      </xdr:nvSpPr>
      <xdr:spPr bwMode="auto">
        <a:xfrm>
          <a:off x="151580850" y="118776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40</xdr:row>
      <xdr:rowOff>0</xdr:rowOff>
    </xdr:from>
    <xdr:to>
      <xdr:col>8</xdr:col>
      <xdr:colOff>57150</xdr:colOff>
      <xdr:row>40</xdr:row>
      <xdr:rowOff>0</xdr:rowOff>
    </xdr:to>
    <xdr:sp macro="" textlink="">
      <xdr:nvSpPr>
        <xdr:cNvPr id="5251" name="Text Box 1155"/>
        <xdr:cNvSpPr txBox="1">
          <a:spLocks noChangeArrowheads="1"/>
        </xdr:cNvSpPr>
      </xdr:nvSpPr>
      <xdr:spPr bwMode="auto">
        <a:xfrm>
          <a:off x="1514284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40</xdr:row>
      <xdr:rowOff>0</xdr:rowOff>
    </xdr:from>
    <xdr:to>
      <xdr:col>7</xdr:col>
      <xdr:colOff>714375</xdr:colOff>
      <xdr:row>40</xdr:row>
      <xdr:rowOff>0</xdr:rowOff>
    </xdr:to>
    <xdr:sp macro="" textlink="">
      <xdr:nvSpPr>
        <xdr:cNvPr id="5253" name="Text Box 1157"/>
        <xdr:cNvSpPr txBox="1">
          <a:spLocks noChangeArrowheads="1"/>
        </xdr:cNvSpPr>
      </xdr:nvSpPr>
      <xdr:spPr bwMode="auto">
        <a:xfrm>
          <a:off x="151618950" y="118776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55" name="Text Box 1159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64" name="Text Box 1168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5268" name="Text Box 1172"/>
        <xdr:cNvSpPr txBox="1">
          <a:spLocks noChangeArrowheads="1"/>
        </xdr:cNvSpPr>
      </xdr:nvSpPr>
      <xdr:spPr bwMode="auto">
        <a:xfrm>
          <a:off x="151333200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76</xdr:row>
      <xdr:rowOff>0</xdr:rowOff>
    </xdr:from>
    <xdr:to>
      <xdr:col>7</xdr:col>
      <xdr:colOff>504825</xdr:colOff>
      <xdr:row>76</xdr:row>
      <xdr:rowOff>0</xdr:rowOff>
    </xdr:to>
    <xdr:sp macro="" textlink="">
      <xdr:nvSpPr>
        <xdr:cNvPr id="5270" name="Text Box 1174"/>
        <xdr:cNvSpPr txBox="1">
          <a:spLocks noChangeArrowheads="1"/>
        </xdr:cNvSpPr>
      </xdr:nvSpPr>
      <xdr:spPr bwMode="auto">
        <a:xfrm>
          <a:off x="151828500" y="23012400"/>
          <a:ext cx="3257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76</xdr:row>
      <xdr:rowOff>0</xdr:rowOff>
    </xdr:from>
    <xdr:to>
      <xdr:col>8</xdr:col>
      <xdr:colOff>28575</xdr:colOff>
      <xdr:row>76</xdr:row>
      <xdr:rowOff>0</xdr:rowOff>
    </xdr:to>
    <xdr:sp macro="" textlink="">
      <xdr:nvSpPr>
        <xdr:cNvPr id="5272" name="Text Box 1176"/>
        <xdr:cNvSpPr txBox="1">
          <a:spLocks noChangeArrowheads="1"/>
        </xdr:cNvSpPr>
      </xdr:nvSpPr>
      <xdr:spPr bwMode="auto">
        <a:xfrm>
          <a:off x="15145702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76</xdr:row>
      <xdr:rowOff>0</xdr:rowOff>
    </xdr:from>
    <xdr:to>
      <xdr:col>8</xdr:col>
      <xdr:colOff>85725</xdr:colOff>
      <xdr:row>76</xdr:row>
      <xdr:rowOff>0</xdr:rowOff>
    </xdr:to>
    <xdr:sp macro="" textlink="">
      <xdr:nvSpPr>
        <xdr:cNvPr id="5274" name="Text Box 1178"/>
        <xdr:cNvSpPr txBox="1">
          <a:spLocks noChangeArrowheads="1"/>
        </xdr:cNvSpPr>
      </xdr:nvSpPr>
      <xdr:spPr bwMode="auto">
        <a:xfrm>
          <a:off x="15139987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7</xdr:col>
      <xdr:colOff>619125</xdr:colOff>
      <xdr:row>76</xdr:row>
      <xdr:rowOff>0</xdr:rowOff>
    </xdr:to>
    <xdr:sp macro="" textlink="">
      <xdr:nvSpPr>
        <xdr:cNvPr id="5276" name="Text Box 1180"/>
        <xdr:cNvSpPr txBox="1">
          <a:spLocks noChangeArrowheads="1"/>
        </xdr:cNvSpPr>
      </xdr:nvSpPr>
      <xdr:spPr bwMode="auto">
        <a:xfrm>
          <a:off x="151714200" y="2301240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152</xdr:row>
      <xdr:rowOff>0</xdr:rowOff>
    </xdr:from>
    <xdr:to>
      <xdr:col>7</xdr:col>
      <xdr:colOff>542925</xdr:colOff>
      <xdr:row>152</xdr:row>
      <xdr:rowOff>0</xdr:rowOff>
    </xdr:to>
    <xdr:sp macro="" textlink="">
      <xdr:nvSpPr>
        <xdr:cNvPr id="5282" name="Text Box 1186"/>
        <xdr:cNvSpPr txBox="1">
          <a:spLocks noChangeArrowheads="1"/>
        </xdr:cNvSpPr>
      </xdr:nvSpPr>
      <xdr:spPr bwMode="auto">
        <a:xfrm>
          <a:off x="1517904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152</xdr:row>
      <xdr:rowOff>0</xdr:rowOff>
    </xdr:from>
    <xdr:to>
      <xdr:col>7</xdr:col>
      <xdr:colOff>619125</xdr:colOff>
      <xdr:row>152</xdr:row>
      <xdr:rowOff>0</xdr:rowOff>
    </xdr:to>
    <xdr:sp macro="" textlink="">
      <xdr:nvSpPr>
        <xdr:cNvPr id="5284" name="Text Box 1188"/>
        <xdr:cNvSpPr txBox="1">
          <a:spLocks noChangeArrowheads="1"/>
        </xdr:cNvSpPr>
      </xdr:nvSpPr>
      <xdr:spPr bwMode="auto">
        <a:xfrm>
          <a:off x="1517142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152</xdr:row>
      <xdr:rowOff>0</xdr:rowOff>
    </xdr:from>
    <xdr:to>
      <xdr:col>7</xdr:col>
      <xdr:colOff>762000</xdr:colOff>
      <xdr:row>152</xdr:row>
      <xdr:rowOff>0</xdr:rowOff>
    </xdr:to>
    <xdr:sp macro="" textlink="">
      <xdr:nvSpPr>
        <xdr:cNvPr id="5286" name="Text Box 1190"/>
        <xdr:cNvSpPr txBox="1">
          <a:spLocks noChangeArrowheads="1"/>
        </xdr:cNvSpPr>
      </xdr:nvSpPr>
      <xdr:spPr bwMode="auto">
        <a:xfrm>
          <a:off x="151571325" y="44557950"/>
          <a:ext cx="3457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152</xdr:row>
      <xdr:rowOff>0</xdr:rowOff>
    </xdr:from>
    <xdr:to>
      <xdr:col>8</xdr:col>
      <xdr:colOff>19050</xdr:colOff>
      <xdr:row>152</xdr:row>
      <xdr:rowOff>0</xdr:rowOff>
    </xdr:to>
    <xdr:sp macro="" textlink="">
      <xdr:nvSpPr>
        <xdr:cNvPr id="5288" name="Text Box 1192"/>
        <xdr:cNvSpPr txBox="1">
          <a:spLocks noChangeArrowheads="1"/>
        </xdr:cNvSpPr>
      </xdr:nvSpPr>
      <xdr:spPr bwMode="auto">
        <a:xfrm>
          <a:off x="151466550" y="44557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2864189" name="Chart 1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864190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101</xdr:row>
      <xdr:rowOff>142875</xdr:rowOff>
    </xdr:from>
    <xdr:to>
      <xdr:col>8</xdr:col>
      <xdr:colOff>1371600</xdr:colOff>
      <xdr:row>112</xdr:row>
      <xdr:rowOff>247650</xdr:rowOff>
    </xdr:to>
    <xdr:graphicFrame macro="">
      <xdr:nvGraphicFramePr>
        <xdr:cNvPr id="2864191" name="Chart 12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63</xdr:row>
      <xdr:rowOff>180975</xdr:rowOff>
    </xdr:from>
    <xdr:to>
      <xdr:col>9</xdr:col>
      <xdr:colOff>9525</xdr:colOff>
      <xdr:row>74</xdr:row>
      <xdr:rowOff>228600</xdr:rowOff>
    </xdr:to>
    <xdr:graphicFrame macro="">
      <xdr:nvGraphicFramePr>
        <xdr:cNvPr id="2864192" name="Chart 12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25</xdr:row>
      <xdr:rowOff>180975</xdr:rowOff>
    </xdr:from>
    <xdr:to>
      <xdr:col>9</xdr:col>
      <xdr:colOff>9525</xdr:colOff>
      <xdr:row>36</xdr:row>
      <xdr:rowOff>304800</xdr:rowOff>
    </xdr:to>
    <xdr:graphicFrame macro="">
      <xdr:nvGraphicFramePr>
        <xdr:cNvPr id="2864193" name="Chart 12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114300</xdr:rowOff>
    </xdr:from>
    <xdr:to>
      <xdr:col>9</xdr:col>
      <xdr:colOff>0</xdr:colOff>
      <xdr:row>151</xdr:row>
      <xdr:rowOff>0</xdr:rowOff>
    </xdr:to>
    <xdr:graphicFrame macro="">
      <xdr:nvGraphicFramePr>
        <xdr:cNvPr id="2864194" name="Chart 12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177</xdr:row>
      <xdr:rowOff>161925</xdr:rowOff>
    </xdr:from>
    <xdr:to>
      <xdr:col>9</xdr:col>
      <xdr:colOff>9525</xdr:colOff>
      <xdr:row>188</xdr:row>
      <xdr:rowOff>266700</xdr:rowOff>
    </xdr:to>
    <xdr:graphicFrame macro="">
      <xdr:nvGraphicFramePr>
        <xdr:cNvPr id="2864195" name="Chart 12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206</xdr:row>
      <xdr:rowOff>85725</xdr:rowOff>
    </xdr:from>
    <xdr:to>
      <xdr:col>8</xdr:col>
      <xdr:colOff>333375</xdr:colOff>
      <xdr:row>208</xdr:row>
      <xdr:rowOff>161925</xdr:rowOff>
    </xdr:to>
    <xdr:sp macro="" textlink="">
      <xdr:nvSpPr>
        <xdr:cNvPr id="5305" name="WordArt 1209"/>
        <xdr:cNvSpPr>
          <a:spLocks noChangeArrowheads="1" noChangeShapeType="1" noTextEdit="1"/>
        </xdr:cNvSpPr>
      </xdr:nvSpPr>
      <xdr:spPr bwMode="auto">
        <a:xfrm>
          <a:off x="151152225" y="61083825"/>
          <a:ext cx="44481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مجلس التعاون الخليجي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Gulf Cooperation Council 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409575</xdr:colOff>
      <xdr:row>78</xdr:row>
      <xdr:rowOff>0</xdr:rowOff>
    </xdr:from>
    <xdr:to>
      <xdr:col>8</xdr:col>
      <xdr:colOff>142875</xdr:colOff>
      <xdr:row>78</xdr:row>
      <xdr:rowOff>0</xdr:rowOff>
    </xdr:to>
    <xdr:sp macro="" textlink="">
      <xdr:nvSpPr>
        <xdr:cNvPr id="5333" name="Text Box 1237"/>
        <xdr:cNvSpPr txBox="1">
          <a:spLocks noChangeArrowheads="1"/>
        </xdr:cNvSpPr>
      </xdr:nvSpPr>
      <xdr:spPr bwMode="auto">
        <a:xfrm>
          <a:off x="15134272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78</xdr:row>
      <xdr:rowOff>0</xdr:rowOff>
    </xdr:from>
    <xdr:to>
      <xdr:col>8</xdr:col>
      <xdr:colOff>38100</xdr:colOff>
      <xdr:row>78</xdr:row>
      <xdr:rowOff>0</xdr:rowOff>
    </xdr:to>
    <xdr:sp macro="" textlink="">
      <xdr:nvSpPr>
        <xdr:cNvPr id="5334" name="Text Box 1238"/>
        <xdr:cNvSpPr txBox="1">
          <a:spLocks noChangeArrowheads="1"/>
        </xdr:cNvSpPr>
      </xdr:nvSpPr>
      <xdr:spPr bwMode="auto">
        <a:xfrm>
          <a:off x="15144750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78</xdr:row>
      <xdr:rowOff>0</xdr:rowOff>
    </xdr:from>
    <xdr:to>
      <xdr:col>8</xdr:col>
      <xdr:colOff>95250</xdr:colOff>
      <xdr:row>78</xdr:row>
      <xdr:rowOff>0</xdr:rowOff>
    </xdr:to>
    <xdr:sp macro="" textlink="">
      <xdr:nvSpPr>
        <xdr:cNvPr id="5335" name="Text Box 1239"/>
        <xdr:cNvSpPr txBox="1">
          <a:spLocks noChangeArrowheads="1"/>
        </xdr:cNvSpPr>
      </xdr:nvSpPr>
      <xdr:spPr bwMode="auto">
        <a:xfrm>
          <a:off x="1513903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36" name="Text Box 1240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7" name="Text Box 1241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8" name="Text Box 1242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78</xdr:row>
      <xdr:rowOff>0</xdr:rowOff>
    </xdr:from>
    <xdr:to>
      <xdr:col>7</xdr:col>
      <xdr:colOff>752475</xdr:colOff>
      <xdr:row>78</xdr:row>
      <xdr:rowOff>0</xdr:rowOff>
    </xdr:to>
    <xdr:sp macro="" textlink="">
      <xdr:nvSpPr>
        <xdr:cNvPr id="5339" name="Text Box 1243"/>
        <xdr:cNvSpPr txBox="1">
          <a:spLocks noChangeArrowheads="1"/>
        </xdr:cNvSpPr>
      </xdr:nvSpPr>
      <xdr:spPr bwMode="auto">
        <a:xfrm>
          <a:off x="151580850" y="2346960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78</xdr:row>
      <xdr:rowOff>0</xdr:rowOff>
    </xdr:from>
    <xdr:to>
      <xdr:col>8</xdr:col>
      <xdr:colOff>57150</xdr:colOff>
      <xdr:row>78</xdr:row>
      <xdr:rowOff>0</xdr:rowOff>
    </xdr:to>
    <xdr:sp macro="" textlink="">
      <xdr:nvSpPr>
        <xdr:cNvPr id="5340" name="Text Box 1244"/>
        <xdr:cNvSpPr txBox="1">
          <a:spLocks noChangeArrowheads="1"/>
        </xdr:cNvSpPr>
      </xdr:nvSpPr>
      <xdr:spPr bwMode="auto">
        <a:xfrm>
          <a:off x="1514284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78</xdr:row>
      <xdr:rowOff>0</xdr:rowOff>
    </xdr:from>
    <xdr:to>
      <xdr:col>7</xdr:col>
      <xdr:colOff>714375</xdr:colOff>
      <xdr:row>78</xdr:row>
      <xdr:rowOff>0</xdr:rowOff>
    </xdr:to>
    <xdr:sp macro="" textlink="">
      <xdr:nvSpPr>
        <xdr:cNvPr id="5341" name="Text Box 1245"/>
        <xdr:cNvSpPr txBox="1">
          <a:spLocks noChangeArrowheads="1"/>
        </xdr:cNvSpPr>
      </xdr:nvSpPr>
      <xdr:spPr bwMode="auto">
        <a:xfrm>
          <a:off x="151618950" y="2346960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2" name="Text Box 1246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3" name="Text Box 1247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116</xdr:row>
      <xdr:rowOff>0</xdr:rowOff>
    </xdr:from>
    <xdr:to>
      <xdr:col>8</xdr:col>
      <xdr:colOff>142875</xdr:colOff>
      <xdr:row>116</xdr:row>
      <xdr:rowOff>0</xdr:rowOff>
    </xdr:to>
    <xdr:sp macro="" textlink="">
      <xdr:nvSpPr>
        <xdr:cNvPr id="5344" name="Text Box 1248"/>
        <xdr:cNvSpPr txBox="1">
          <a:spLocks noChangeArrowheads="1"/>
        </xdr:cNvSpPr>
      </xdr:nvSpPr>
      <xdr:spPr bwMode="auto">
        <a:xfrm>
          <a:off x="15134272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116</xdr:row>
      <xdr:rowOff>0</xdr:rowOff>
    </xdr:from>
    <xdr:to>
      <xdr:col>8</xdr:col>
      <xdr:colOff>38100</xdr:colOff>
      <xdr:row>116</xdr:row>
      <xdr:rowOff>0</xdr:rowOff>
    </xdr:to>
    <xdr:sp macro="" textlink="">
      <xdr:nvSpPr>
        <xdr:cNvPr id="5345" name="Text Box 1249"/>
        <xdr:cNvSpPr txBox="1">
          <a:spLocks noChangeArrowheads="1"/>
        </xdr:cNvSpPr>
      </xdr:nvSpPr>
      <xdr:spPr bwMode="auto">
        <a:xfrm>
          <a:off x="15144750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116</xdr:row>
      <xdr:rowOff>0</xdr:rowOff>
    </xdr:from>
    <xdr:to>
      <xdr:col>8</xdr:col>
      <xdr:colOff>95250</xdr:colOff>
      <xdr:row>116</xdr:row>
      <xdr:rowOff>0</xdr:rowOff>
    </xdr:to>
    <xdr:sp macro="" textlink="">
      <xdr:nvSpPr>
        <xdr:cNvPr id="5346" name="Text Box 1250"/>
        <xdr:cNvSpPr txBox="1">
          <a:spLocks noChangeArrowheads="1"/>
        </xdr:cNvSpPr>
      </xdr:nvSpPr>
      <xdr:spPr bwMode="auto">
        <a:xfrm>
          <a:off x="1513903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47" name="Text Box 1251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8" name="Text Box 1252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9" name="Text Box 1253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116</xdr:row>
      <xdr:rowOff>0</xdr:rowOff>
    </xdr:from>
    <xdr:to>
      <xdr:col>7</xdr:col>
      <xdr:colOff>752475</xdr:colOff>
      <xdr:row>116</xdr:row>
      <xdr:rowOff>0</xdr:rowOff>
    </xdr:to>
    <xdr:sp macro="" textlink="">
      <xdr:nvSpPr>
        <xdr:cNvPr id="5350" name="Text Box 1254"/>
        <xdr:cNvSpPr txBox="1">
          <a:spLocks noChangeArrowheads="1"/>
        </xdr:cNvSpPr>
      </xdr:nvSpPr>
      <xdr:spPr bwMode="auto">
        <a:xfrm>
          <a:off x="151580850" y="342423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116</xdr:row>
      <xdr:rowOff>0</xdr:rowOff>
    </xdr:from>
    <xdr:to>
      <xdr:col>8</xdr:col>
      <xdr:colOff>57150</xdr:colOff>
      <xdr:row>116</xdr:row>
      <xdr:rowOff>0</xdr:rowOff>
    </xdr:to>
    <xdr:sp macro="" textlink="">
      <xdr:nvSpPr>
        <xdr:cNvPr id="5351" name="Text Box 1255"/>
        <xdr:cNvSpPr txBox="1">
          <a:spLocks noChangeArrowheads="1"/>
        </xdr:cNvSpPr>
      </xdr:nvSpPr>
      <xdr:spPr bwMode="auto">
        <a:xfrm>
          <a:off x="1514284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116</xdr:row>
      <xdr:rowOff>0</xdr:rowOff>
    </xdr:from>
    <xdr:to>
      <xdr:col>7</xdr:col>
      <xdr:colOff>714375</xdr:colOff>
      <xdr:row>116</xdr:row>
      <xdr:rowOff>0</xdr:rowOff>
    </xdr:to>
    <xdr:sp macro="" textlink="">
      <xdr:nvSpPr>
        <xdr:cNvPr id="5352" name="Text Box 1256"/>
        <xdr:cNvSpPr txBox="1">
          <a:spLocks noChangeArrowheads="1"/>
        </xdr:cNvSpPr>
      </xdr:nvSpPr>
      <xdr:spPr bwMode="auto">
        <a:xfrm>
          <a:off x="151618950" y="342423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3" name="Text Box 1257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4" name="Text Box 1258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5355" name="Text Box 1259"/>
        <xdr:cNvSpPr txBox="1">
          <a:spLocks noChangeArrowheads="1"/>
        </xdr:cNvSpPr>
      </xdr:nvSpPr>
      <xdr:spPr bwMode="auto">
        <a:xfrm>
          <a:off x="15134272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154</xdr:row>
      <xdr:rowOff>0</xdr:rowOff>
    </xdr:from>
    <xdr:to>
      <xdr:col>8</xdr:col>
      <xdr:colOff>38100</xdr:colOff>
      <xdr:row>154</xdr:row>
      <xdr:rowOff>0</xdr:rowOff>
    </xdr:to>
    <xdr:sp macro="" textlink="">
      <xdr:nvSpPr>
        <xdr:cNvPr id="5356" name="Text Box 1260"/>
        <xdr:cNvSpPr txBox="1">
          <a:spLocks noChangeArrowheads="1"/>
        </xdr:cNvSpPr>
      </xdr:nvSpPr>
      <xdr:spPr bwMode="auto">
        <a:xfrm>
          <a:off x="15144750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154</xdr:row>
      <xdr:rowOff>0</xdr:rowOff>
    </xdr:from>
    <xdr:to>
      <xdr:col>8</xdr:col>
      <xdr:colOff>95250</xdr:colOff>
      <xdr:row>154</xdr:row>
      <xdr:rowOff>0</xdr:rowOff>
    </xdr:to>
    <xdr:sp macro="" textlink="">
      <xdr:nvSpPr>
        <xdr:cNvPr id="5357" name="Text Box 1261"/>
        <xdr:cNvSpPr txBox="1">
          <a:spLocks noChangeArrowheads="1"/>
        </xdr:cNvSpPr>
      </xdr:nvSpPr>
      <xdr:spPr bwMode="auto">
        <a:xfrm>
          <a:off x="1513903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58" name="Text Box 1262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59" name="Text Box 1263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60" name="Text Box 1264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154</xdr:row>
      <xdr:rowOff>0</xdr:rowOff>
    </xdr:from>
    <xdr:to>
      <xdr:col>7</xdr:col>
      <xdr:colOff>752475</xdr:colOff>
      <xdr:row>154</xdr:row>
      <xdr:rowOff>0</xdr:rowOff>
    </xdr:to>
    <xdr:sp macro="" textlink="">
      <xdr:nvSpPr>
        <xdr:cNvPr id="5361" name="Text Box 1265"/>
        <xdr:cNvSpPr txBox="1">
          <a:spLocks noChangeArrowheads="1"/>
        </xdr:cNvSpPr>
      </xdr:nvSpPr>
      <xdr:spPr bwMode="auto">
        <a:xfrm>
          <a:off x="151580850" y="4501515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5362" name="Text Box 1266"/>
        <xdr:cNvSpPr txBox="1">
          <a:spLocks noChangeArrowheads="1"/>
        </xdr:cNvSpPr>
      </xdr:nvSpPr>
      <xdr:spPr bwMode="auto">
        <a:xfrm>
          <a:off x="1514284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154</xdr:row>
      <xdr:rowOff>0</xdr:rowOff>
    </xdr:from>
    <xdr:to>
      <xdr:col>7</xdr:col>
      <xdr:colOff>714375</xdr:colOff>
      <xdr:row>154</xdr:row>
      <xdr:rowOff>0</xdr:rowOff>
    </xdr:to>
    <xdr:sp macro="" textlink="">
      <xdr:nvSpPr>
        <xdr:cNvPr id="5363" name="Text Box 1267"/>
        <xdr:cNvSpPr txBox="1">
          <a:spLocks noChangeArrowheads="1"/>
        </xdr:cNvSpPr>
      </xdr:nvSpPr>
      <xdr:spPr bwMode="auto">
        <a:xfrm>
          <a:off x="151618950" y="4501515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4" name="Text Box 1268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5" name="Text Box 1269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2864231" name="AutoShape 1271"/>
        <xdr:cNvSpPr>
          <a:spLocks noChangeArrowheads="1"/>
        </xdr:cNvSpPr>
      </xdr:nvSpPr>
      <xdr:spPr bwMode="auto">
        <a:xfrm>
          <a:off x="150123525" y="115633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1362075</xdr:colOff>
      <xdr:row>80</xdr:row>
      <xdr:rowOff>28575</xdr:rowOff>
    </xdr:to>
    <xdr:sp macro="" textlink="">
      <xdr:nvSpPr>
        <xdr:cNvPr id="2864232" name="AutoShape 1272"/>
        <xdr:cNvSpPr>
          <a:spLocks noChangeArrowheads="1"/>
        </xdr:cNvSpPr>
      </xdr:nvSpPr>
      <xdr:spPr bwMode="auto">
        <a:xfrm>
          <a:off x="150123525" y="23155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1362075</xdr:colOff>
      <xdr:row>118</xdr:row>
      <xdr:rowOff>28575</xdr:rowOff>
    </xdr:to>
    <xdr:sp macro="" textlink="">
      <xdr:nvSpPr>
        <xdr:cNvPr id="2864233" name="AutoShape 1273"/>
        <xdr:cNvSpPr>
          <a:spLocks noChangeArrowheads="1"/>
        </xdr:cNvSpPr>
      </xdr:nvSpPr>
      <xdr:spPr bwMode="auto">
        <a:xfrm>
          <a:off x="150123525" y="33928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1362075</xdr:colOff>
      <xdr:row>156</xdr:row>
      <xdr:rowOff>28575</xdr:rowOff>
    </xdr:to>
    <xdr:sp macro="" textlink="">
      <xdr:nvSpPr>
        <xdr:cNvPr id="2864234" name="AutoShape 1274"/>
        <xdr:cNvSpPr>
          <a:spLocks noChangeArrowheads="1"/>
        </xdr:cNvSpPr>
      </xdr:nvSpPr>
      <xdr:spPr bwMode="auto">
        <a:xfrm>
          <a:off x="150123525" y="44700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9" name="Text Box 2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1" name="Text Box 2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4" name="Text Box 3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6" name="Text Box 3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7" name="Text Box 3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8" name="Text Box 3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9" name="Text Box 3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4</xdr:row>
      <xdr:rowOff>0</xdr:rowOff>
    </xdr:to>
    <xdr:sp macro="" textlink="">
      <xdr:nvSpPr>
        <xdr:cNvPr id="6180" name="Text Box 36"/>
        <xdr:cNvSpPr txBox="1">
          <a:spLocks noChangeArrowheads="1"/>
        </xdr:cNvSpPr>
      </xdr:nvSpPr>
      <xdr:spPr bwMode="auto">
        <a:xfrm>
          <a:off x="156048075" y="866775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3" name="Text Box 39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4" name="Text Box 40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5" name="Text Box 41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0</xdr:col>
      <xdr:colOff>0</xdr:colOff>
      <xdr:row>42</xdr:row>
      <xdr:rowOff>0</xdr:rowOff>
    </xdr:to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156048075" y="11649075"/>
          <a:ext cx="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8" name="Text Box 4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9" name="Text Box 45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0" name="Text Box 46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1" name="Text Box 47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2" name="Text Box 48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3" name="Text Box 4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4" name="Text Box 5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8" name="Text Box 5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9" name="Text Box 5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0" name="Text Box 5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1" name="Text Box 5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2" name="Text Box 5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3" name="Text Box 5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4" name="Text Box 60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5" name="Text Box 61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6" name="Text Box 62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7" name="Text Box 63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156048075" y="2348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116</xdr:row>
      <xdr:rowOff>76200</xdr:rowOff>
    </xdr:from>
    <xdr:to>
      <xdr:col>0</xdr:col>
      <xdr:colOff>0</xdr:colOff>
      <xdr:row>118</xdr:row>
      <xdr:rowOff>0</xdr:rowOff>
    </xdr:to>
    <xdr:sp macro="" textlink="">
      <xdr:nvSpPr>
        <xdr:cNvPr id="6211" name="Text Box 67"/>
        <xdr:cNvSpPr txBox="1">
          <a:spLocks noChangeArrowheads="1"/>
        </xdr:cNvSpPr>
      </xdr:nvSpPr>
      <xdr:spPr bwMode="auto">
        <a:xfrm>
          <a:off x="156048075" y="34223325"/>
          <a:ext cx="0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4" name="Text Box 70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142875</xdr:rowOff>
    </xdr:from>
    <xdr:to>
      <xdr:col>0</xdr:col>
      <xdr:colOff>0</xdr:colOff>
      <xdr:row>156</xdr:row>
      <xdr:rowOff>0</xdr:rowOff>
    </xdr:to>
    <xdr:sp macro="" textlink="">
      <xdr:nvSpPr>
        <xdr:cNvPr id="6215" name="Text Box 71"/>
        <xdr:cNvSpPr txBox="1">
          <a:spLocks noChangeArrowheads="1"/>
        </xdr:cNvSpPr>
      </xdr:nvSpPr>
      <xdr:spPr bwMode="auto">
        <a:xfrm>
          <a:off x="156048075" y="45386625"/>
          <a:ext cx="0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7" name="Text Box 7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8" name="Text Box 7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9" name="Text Box 75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0" name="Text Box 76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1" name="Text Box 77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2" name="Text Box 78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3" name="Text Box 79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4" name="Text Box 80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5" name="Text Box 81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6" name="Text Box 82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7" name="Text Box 8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8" name="Text Box 8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29" name="Text Box 85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230" name="Text Box 86"/>
        <xdr:cNvSpPr txBox="1">
          <a:spLocks noChangeArrowheads="1"/>
        </xdr:cNvSpPr>
      </xdr:nvSpPr>
      <xdr:spPr bwMode="auto">
        <a:xfrm>
          <a:off x="149456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31" name="Text Box 87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2" name="Text Box 8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4" name="Text Box 9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6" name="Text Box 9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8" name="Text Box 9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0" name="Text Box 9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2" name="Text Box 9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4" name="Text Box 10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6" name="Text Box 10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8" name="Text Box 10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0" name="Text Box 10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4" name="Text Box 11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5" name="Text Box 11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6" name="Text Box 11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8" name="Text Box 11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9" name="Text Box 115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0" name="Text Box 11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1" name="Text Box 117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3" name="Text Box 119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5" name="Text Box 12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69" name="Text Box 125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71" name="Text Box 127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6275" name="Text Box 131"/>
        <xdr:cNvSpPr txBox="1">
          <a:spLocks noChangeArrowheads="1"/>
        </xdr:cNvSpPr>
      </xdr:nvSpPr>
      <xdr:spPr bwMode="auto">
        <a:xfrm>
          <a:off x="1507807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76</xdr:row>
      <xdr:rowOff>0</xdr:rowOff>
    </xdr:from>
    <xdr:to>
      <xdr:col>7</xdr:col>
      <xdr:colOff>714375</xdr:colOff>
      <xdr:row>76</xdr:row>
      <xdr:rowOff>0</xdr:rowOff>
    </xdr:to>
    <xdr:sp macro="" textlink="">
      <xdr:nvSpPr>
        <xdr:cNvPr id="6277" name="Text Box 133"/>
        <xdr:cNvSpPr txBox="1">
          <a:spLocks noChangeArrowheads="1"/>
        </xdr:cNvSpPr>
      </xdr:nvSpPr>
      <xdr:spPr bwMode="auto">
        <a:xfrm>
          <a:off x="150971250" y="224028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79" name="Text Box 135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88" name="Text Box 144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6291" name="Text Box 147"/>
        <xdr:cNvSpPr txBox="1">
          <a:spLocks noChangeArrowheads="1"/>
        </xdr:cNvSpPr>
      </xdr:nvSpPr>
      <xdr:spPr bwMode="auto">
        <a:xfrm>
          <a:off x="150799800" y="224028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6292" name="Text Box 148"/>
        <xdr:cNvSpPr txBox="1">
          <a:spLocks noChangeArrowheads="1"/>
        </xdr:cNvSpPr>
      </xdr:nvSpPr>
      <xdr:spPr bwMode="auto">
        <a:xfrm>
          <a:off x="15068550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152</xdr:row>
      <xdr:rowOff>0</xdr:rowOff>
    </xdr:from>
    <xdr:to>
      <xdr:col>8</xdr:col>
      <xdr:colOff>85725</xdr:colOff>
      <xdr:row>152</xdr:row>
      <xdr:rowOff>0</xdr:rowOff>
    </xdr:to>
    <xdr:sp macro="" textlink="">
      <xdr:nvSpPr>
        <xdr:cNvPr id="6298" name="Text Box 154"/>
        <xdr:cNvSpPr txBox="1">
          <a:spLocks noChangeArrowheads="1"/>
        </xdr:cNvSpPr>
      </xdr:nvSpPr>
      <xdr:spPr bwMode="auto">
        <a:xfrm>
          <a:off x="150752175" y="45100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2" name="Text Box 158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4" name="Text Box 160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7</xdr:col>
      <xdr:colOff>542925</xdr:colOff>
      <xdr:row>190</xdr:row>
      <xdr:rowOff>0</xdr:rowOff>
    </xdr:to>
    <xdr:sp macro="" textlink="">
      <xdr:nvSpPr>
        <xdr:cNvPr id="6306" name="Text Box 162"/>
        <xdr:cNvSpPr txBox="1">
          <a:spLocks noChangeArrowheads="1"/>
        </xdr:cNvSpPr>
      </xdr:nvSpPr>
      <xdr:spPr bwMode="auto">
        <a:xfrm>
          <a:off x="1511427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190</xdr:row>
      <xdr:rowOff>0</xdr:rowOff>
    </xdr:from>
    <xdr:to>
      <xdr:col>7</xdr:col>
      <xdr:colOff>619125</xdr:colOff>
      <xdr:row>190</xdr:row>
      <xdr:rowOff>0</xdr:rowOff>
    </xdr:to>
    <xdr:sp macro="" textlink="">
      <xdr:nvSpPr>
        <xdr:cNvPr id="6308" name="Text Box 164"/>
        <xdr:cNvSpPr txBox="1">
          <a:spLocks noChangeArrowheads="1"/>
        </xdr:cNvSpPr>
      </xdr:nvSpPr>
      <xdr:spPr bwMode="auto">
        <a:xfrm>
          <a:off x="1510665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6310" name="Text Box 166"/>
        <xdr:cNvSpPr txBox="1">
          <a:spLocks noChangeArrowheads="1"/>
        </xdr:cNvSpPr>
      </xdr:nvSpPr>
      <xdr:spPr bwMode="auto">
        <a:xfrm>
          <a:off x="150923625" y="56511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6312" name="Text Box 168"/>
        <xdr:cNvSpPr txBox="1">
          <a:spLocks noChangeArrowheads="1"/>
        </xdr:cNvSpPr>
      </xdr:nvSpPr>
      <xdr:spPr bwMode="auto">
        <a:xfrm>
          <a:off x="150818850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2792646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114300</xdr:rowOff>
    </xdr:from>
    <xdr:to>
      <xdr:col>8</xdr:col>
      <xdr:colOff>1371600</xdr:colOff>
      <xdr:row>37</xdr:row>
      <xdr:rowOff>47625</xdr:rowOff>
    </xdr:to>
    <xdr:graphicFrame macro="">
      <xdr:nvGraphicFramePr>
        <xdr:cNvPr id="2792647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104775</xdr:rowOff>
    </xdr:from>
    <xdr:to>
      <xdr:col>10</xdr:col>
      <xdr:colOff>0</xdr:colOff>
      <xdr:row>75</xdr:row>
      <xdr:rowOff>9525</xdr:rowOff>
    </xdr:to>
    <xdr:graphicFrame macro="">
      <xdr:nvGraphicFramePr>
        <xdr:cNvPr id="2792648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139</xdr:row>
      <xdr:rowOff>142875</xdr:rowOff>
    </xdr:from>
    <xdr:to>
      <xdr:col>8</xdr:col>
      <xdr:colOff>1362075</xdr:colOff>
      <xdr:row>150</xdr:row>
      <xdr:rowOff>304800</xdr:rowOff>
    </xdr:to>
    <xdr:graphicFrame macro="">
      <xdr:nvGraphicFramePr>
        <xdr:cNvPr id="279264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177</xdr:row>
      <xdr:rowOff>142875</xdr:rowOff>
    </xdr:from>
    <xdr:to>
      <xdr:col>10</xdr:col>
      <xdr:colOff>28575</xdr:colOff>
      <xdr:row>188</xdr:row>
      <xdr:rowOff>295275</xdr:rowOff>
    </xdr:to>
    <xdr:graphicFrame macro="">
      <xdr:nvGraphicFramePr>
        <xdr:cNvPr id="2792650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101</xdr:row>
      <xdr:rowOff>114300</xdr:rowOff>
    </xdr:from>
    <xdr:to>
      <xdr:col>10</xdr:col>
      <xdr:colOff>9525</xdr:colOff>
      <xdr:row>113</xdr:row>
      <xdr:rowOff>0</xdr:rowOff>
    </xdr:to>
    <xdr:graphicFrame macro="">
      <xdr:nvGraphicFramePr>
        <xdr:cNvPr id="2792651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6336" name="Text Box 192"/>
        <xdr:cNvSpPr txBox="1">
          <a:spLocks noChangeArrowheads="1"/>
        </xdr:cNvSpPr>
      </xdr:nvSpPr>
      <xdr:spPr bwMode="auto">
        <a:xfrm>
          <a:off x="150752175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1511427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1510665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150923625" y="679227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150818850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215</xdr:row>
      <xdr:rowOff>219075</xdr:rowOff>
    </xdr:from>
    <xdr:to>
      <xdr:col>10</xdr:col>
      <xdr:colOff>0</xdr:colOff>
      <xdr:row>227</xdr:row>
      <xdr:rowOff>9525</xdr:rowOff>
    </xdr:to>
    <xdr:graphicFrame macro="">
      <xdr:nvGraphicFramePr>
        <xdr:cNvPr id="2792659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150752175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7" name="Text Box 203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8" name="Text Box 204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6349" name="Text Box 205"/>
        <xdr:cNvSpPr txBox="1">
          <a:spLocks noChangeArrowheads="1"/>
        </xdr:cNvSpPr>
      </xdr:nvSpPr>
      <xdr:spPr bwMode="auto">
        <a:xfrm>
          <a:off x="1511427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6350" name="Text Box 206"/>
        <xdr:cNvSpPr txBox="1">
          <a:spLocks noChangeArrowheads="1"/>
        </xdr:cNvSpPr>
      </xdr:nvSpPr>
      <xdr:spPr bwMode="auto">
        <a:xfrm>
          <a:off x="1510665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6351" name="Text Box 207"/>
        <xdr:cNvSpPr txBox="1">
          <a:spLocks noChangeArrowheads="1"/>
        </xdr:cNvSpPr>
      </xdr:nvSpPr>
      <xdr:spPr bwMode="auto">
        <a:xfrm>
          <a:off x="150923625" y="793337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6352" name="Text Box 208"/>
        <xdr:cNvSpPr txBox="1">
          <a:spLocks noChangeArrowheads="1"/>
        </xdr:cNvSpPr>
      </xdr:nvSpPr>
      <xdr:spPr bwMode="auto">
        <a:xfrm>
          <a:off x="150818850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253</xdr:row>
      <xdr:rowOff>200025</xdr:rowOff>
    </xdr:from>
    <xdr:to>
      <xdr:col>8</xdr:col>
      <xdr:colOff>1343025</xdr:colOff>
      <xdr:row>264</xdr:row>
      <xdr:rowOff>304800</xdr:rowOff>
    </xdr:to>
    <xdr:graphicFrame macro="">
      <xdr:nvGraphicFramePr>
        <xdr:cNvPr id="2792667" name="Chart 2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6354" name="Text Box 210"/>
        <xdr:cNvSpPr txBox="1">
          <a:spLocks noChangeArrowheads="1"/>
        </xdr:cNvSpPr>
      </xdr:nvSpPr>
      <xdr:spPr bwMode="auto">
        <a:xfrm>
          <a:off x="150752175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6" name="Text Box 21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7" name="Text Box 213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58" name="Text Box 214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59" name="Text Box 215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0" name="Text Box 216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61" name="Text Box 217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291</xdr:row>
      <xdr:rowOff>180975</xdr:rowOff>
    </xdr:from>
    <xdr:to>
      <xdr:col>8</xdr:col>
      <xdr:colOff>1362075</xdr:colOff>
      <xdr:row>302</xdr:row>
      <xdr:rowOff>295275</xdr:rowOff>
    </xdr:to>
    <xdr:graphicFrame macro="">
      <xdr:nvGraphicFramePr>
        <xdr:cNvPr id="2792675" name="Chart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6363" name="Text Box 219"/>
        <xdr:cNvSpPr txBox="1">
          <a:spLocks noChangeArrowheads="1"/>
        </xdr:cNvSpPr>
      </xdr:nvSpPr>
      <xdr:spPr bwMode="auto">
        <a:xfrm>
          <a:off x="150752175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238125</xdr:colOff>
      <xdr:row>304</xdr:row>
      <xdr:rowOff>0</xdr:rowOff>
    </xdr:from>
    <xdr:to>
      <xdr:col>8</xdr:col>
      <xdr:colOff>333375</xdr:colOff>
      <xdr:row>304</xdr:row>
      <xdr:rowOff>0</xdr:rowOff>
    </xdr:to>
    <xdr:sp macro="" textlink="">
      <xdr:nvSpPr>
        <xdr:cNvPr id="6364" name="Text Box 220"/>
        <xdr:cNvSpPr txBox="1">
          <a:spLocks noChangeArrowheads="1"/>
        </xdr:cNvSpPr>
      </xdr:nvSpPr>
      <xdr:spPr bwMode="auto">
        <a:xfrm>
          <a:off x="150504525" y="90744675"/>
          <a:ext cx="427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وا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خلال الفترة من عام </a:t>
          </a:r>
          <a:r>
            <a:rPr lang="ar-SA" sz="1800" b="1" i="0" strike="noStrike">
              <a:solidFill>
                <a:srgbClr val="000000"/>
              </a:solidFill>
              <a:latin typeface="Arial"/>
              <a:cs typeface="Arial"/>
            </a:rPr>
            <a:t>1991-2000</a:t>
          </a: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5" name="Text Box 221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6" name="Text Box 22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67" name="Text Box 223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68" name="Text Box 224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9" name="Text Box 225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70" name="Text Box 226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304</xdr:row>
      <xdr:rowOff>0</xdr:rowOff>
    </xdr:from>
    <xdr:to>
      <xdr:col>8</xdr:col>
      <xdr:colOff>1200150</xdr:colOff>
      <xdr:row>304</xdr:row>
      <xdr:rowOff>0</xdr:rowOff>
    </xdr:to>
    <xdr:graphicFrame macro="">
      <xdr:nvGraphicFramePr>
        <xdr:cNvPr id="2792684" name="Chart 2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723900</xdr:colOff>
      <xdr:row>392</xdr:row>
      <xdr:rowOff>295275</xdr:rowOff>
    </xdr:from>
    <xdr:to>
      <xdr:col>8</xdr:col>
      <xdr:colOff>447675</xdr:colOff>
      <xdr:row>395</xdr:row>
      <xdr:rowOff>57150</xdr:rowOff>
    </xdr:to>
    <xdr:sp macro="" textlink="">
      <xdr:nvSpPr>
        <xdr:cNvPr id="6373" name="WordArt 229"/>
        <xdr:cNvSpPr>
          <a:spLocks noChangeArrowheads="1" noChangeShapeType="1" noTextEdit="1"/>
        </xdr:cNvSpPr>
      </xdr:nvSpPr>
      <xdr:spPr bwMode="auto">
        <a:xfrm>
          <a:off x="150390225" y="117624225"/>
          <a:ext cx="47910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العربية</a:t>
          </a:r>
          <a:r>
            <a:rPr lang="ar-SA" sz="24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الأخرى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Other Arab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0</xdr:col>
      <xdr:colOff>133350</xdr:colOff>
      <xdr:row>329</xdr:row>
      <xdr:rowOff>200025</xdr:rowOff>
    </xdr:from>
    <xdr:to>
      <xdr:col>8</xdr:col>
      <xdr:colOff>1362075</xdr:colOff>
      <xdr:row>341</xdr:row>
      <xdr:rowOff>28575</xdr:rowOff>
    </xdr:to>
    <xdr:graphicFrame macro="">
      <xdr:nvGraphicFramePr>
        <xdr:cNvPr id="2792686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367</xdr:row>
      <xdr:rowOff>180975</xdr:rowOff>
    </xdr:from>
    <xdr:to>
      <xdr:col>8</xdr:col>
      <xdr:colOff>1362075</xdr:colOff>
      <xdr:row>379</xdr:row>
      <xdr:rowOff>38100</xdr:rowOff>
    </xdr:to>
    <xdr:graphicFrame macro="">
      <xdr:nvGraphicFramePr>
        <xdr:cNvPr id="2792687" name="Chart 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0</xdr:colOff>
      <xdr:row>42</xdr:row>
      <xdr:rowOff>28575</xdr:rowOff>
    </xdr:to>
    <xdr:sp macro="" textlink="">
      <xdr:nvSpPr>
        <xdr:cNvPr id="2792689" name="AutoShape 235"/>
        <xdr:cNvSpPr>
          <a:spLocks noChangeArrowheads="1"/>
        </xdr:cNvSpPr>
      </xdr:nvSpPr>
      <xdr:spPr bwMode="auto">
        <a:xfrm>
          <a:off x="149456775" y="112014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80</xdr:row>
      <xdr:rowOff>28575</xdr:rowOff>
    </xdr:to>
    <xdr:sp macro="" textlink="">
      <xdr:nvSpPr>
        <xdr:cNvPr id="2792690" name="AutoShape 236"/>
        <xdr:cNvSpPr>
          <a:spLocks noChangeArrowheads="1"/>
        </xdr:cNvSpPr>
      </xdr:nvSpPr>
      <xdr:spPr bwMode="auto">
        <a:xfrm>
          <a:off x="149456775" y="225456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0</xdr:colOff>
      <xdr:row>118</xdr:row>
      <xdr:rowOff>28575</xdr:rowOff>
    </xdr:to>
    <xdr:sp macro="" textlink="">
      <xdr:nvSpPr>
        <xdr:cNvPr id="2792691" name="AutoShape 237"/>
        <xdr:cNvSpPr>
          <a:spLocks noChangeArrowheads="1"/>
        </xdr:cNvSpPr>
      </xdr:nvSpPr>
      <xdr:spPr bwMode="auto">
        <a:xfrm>
          <a:off x="149456775" y="33832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10</xdr:col>
      <xdr:colOff>0</xdr:colOff>
      <xdr:row>156</xdr:row>
      <xdr:rowOff>28575</xdr:rowOff>
    </xdr:to>
    <xdr:sp macro="" textlink="">
      <xdr:nvSpPr>
        <xdr:cNvPr id="2792692" name="AutoShape 238"/>
        <xdr:cNvSpPr>
          <a:spLocks noChangeArrowheads="1"/>
        </xdr:cNvSpPr>
      </xdr:nvSpPr>
      <xdr:spPr bwMode="auto">
        <a:xfrm>
          <a:off x="149456775" y="45243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0</xdr:colOff>
      <xdr:row>194</xdr:row>
      <xdr:rowOff>28575</xdr:rowOff>
    </xdr:to>
    <xdr:sp macro="" textlink="">
      <xdr:nvSpPr>
        <xdr:cNvPr id="2792693" name="AutoShape 239"/>
        <xdr:cNvSpPr>
          <a:spLocks noChangeArrowheads="1"/>
        </xdr:cNvSpPr>
      </xdr:nvSpPr>
      <xdr:spPr bwMode="auto">
        <a:xfrm>
          <a:off x="149456775" y="56654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10</xdr:col>
      <xdr:colOff>0</xdr:colOff>
      <xdr:row>232</xdr:row>
      <xdr:rowOff>28575</xdr:rowOff>
    </xdr:to>
    <xdr:sp macro="" textlink="">
      <xdr:nvSpPr>
        <xdr:cNvPr id="2792694" name="AutoShape 240"/>
        <xdr:cNvSpPr>
          <a:spLocks noChangeArrowheads="1"/>
        </xdr:cNvSpPr>
      </xdr:nvSpPr>
      <xdr:spPr bwMode="auto">
        <a:xfrm>
          <a:off x="149456775" y="68065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10</xdr:col>
      <xdr:colOff>0</xdr:colOff>
      <xdr:row>270</xdr:row>
      <xdr:rowOff>28575</xdr:rowOff>
    </xdr:to>
    <xdr:sp macro="" textlink="">
      <xdr:nvSpPr>
        <xdr:cNvPr id="2792695" name="AutoShape 241"/>
        <xdr:cNvSpPr>
          <a:spLocks noChangeArrowheads="1"/>
        </xdr:cNvSpPr>
      </xdr:nvSpPr>
      <xdr:spPr bwMode="auto">
        <a:xfrm>
          <a:off x="149456775" y="79476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10</xdr:col>
      <xdr:colOff>0</xdr:colOff>
      <xdr:row>308</xdr:row>
      <xdr:rowOff>28575</xdr:rowOff>
    </xdr:to>
    <xdr:sp macro="" textlink="">
      <xdr:nvSpPr>
        <xdr:cNvPr id="2792696" name="AutoShape 242"/>
        <xdr:cNvSpPr>
          <a:spLocks noChangeArrowheads="1"/>
        </xdr:cNvSpPr>
      </xdr:nvSpPr>
      <xdr:spPr bwMode="auto">
        <a:xfrm>
          <a:off x="149456775" y="90887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10</xdr:col>
      <xdr:colOff>0</xdr:colOff>
      <xdr:row>346</xdr:row>
      <xdr:rowOff>28575</xdr:rowOff>
    </xdr:to>
    <xdr:sp macro="" textlink="">
      <xdr:nvSpPr>
        <xdr:cNvPr id="2792697" name="AutoShape 243"/>
        <xdr:cNvSpPr>
          <a:spLocks noChangeArrowheads="1"/>
        </xdr:cNvSpPr>
      </xdr:nvSpPr>
      <xdr:spPr bwMode="auto">
        <a:xfrm>
          <a:off x="149456775" y="1022889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0</xdr:col>
      <xdr:colOff>0</xdr:colOff>
      <xdr:row>4</xdr:row>
      <xdr:rowOff>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156695775" y="581025"/>
          <a:ext cx="0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</xdr:row>
      <xdr:rowOff>152400</xdr:rowOff>
    </xdr:from>
    <xdr:to>
      <xdr:col>0</xdr:col>
      <xdr:colOff>0</xdr:colOff>
      <xdr:row>42</xdr:row>
      <xdr:rowOff>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156695775" y="123253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57150</xdr:rowOff>
    </xdr:from>
    <xdr:to>
      <xdr:col>0</xdr:col>
      <xdr:colOff>0</xdr:colOff>
      <xdr:row>80</xdr:row>
      <xdr:rowOff>0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156695775" y="22860000"/>
          <a:ext cx="0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2" name="Text Box 44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3" name="Text Box 45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115</xdr:row>
      <xdr:rowOff>123825</xdr:rowOff>
    </xdr:from>
    <xdr:to>
      <xdr:col>0</xdr:col>
      <xdr:colOff>0</xdr:colOff>
      <xdr:row>118</xdr:row>
      <xdr:rowOff>0</xdr:rowOff>
    </xdr:to>
    <xdr:sp macro="" textlink="">
      <xdr:nvSpPr>
        <xdr:cNvPr id="7214" name="Text Box 46"/>
        <xdr:cNvSpPr txBox="1">
          <a:spLocks noChangeArrowheads="1"/>
        </xdr:cNvSpPr>
      </xdr:nvSpPr>
      <xdr:spPr bwMode="auto">
        <a:xfrm>
          <a:off x="156695775" y="34461450"/>
          <a:ext cx="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6" name="Text Box 4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7" name="Text Box 4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8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9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0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1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2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3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26" name="Text Box 5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7" name="Text Box 5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8" name="Text Box 6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9" name="Text Box 6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0" name="Text Box 6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1" name="Text Box 6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2" name="Text Box 6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3" name="Text Box 6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4" name="Text Box 6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5" name="Text Box 6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6" name="Text Box 6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7" name="Text Box 6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8" name="Text Box 7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9" name="Text Box 7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0" name="Text Box 7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1" name="Text Box 7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2" name="Text Box 7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3" name="Text Box 7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5" name="Text Box 7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6" name="Text Box 7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7247" name="Text Box 79"/>
        <xdr:cNvSpPr txBox="1">
          <a:spLocks noChangeArrowheads="1"/>
        </xdr:cNvSpPr>
      </xdr:nvSpPr>
      <xdr:spPr bwMode="auto">
        <a:xfrm>
          <a:off x="156695775" y="46053375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49" name="Text Box 81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0" name="Text Box 82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1" name="Text Box 83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2" name="Text Box 84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3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4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5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7256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7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58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7260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2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4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266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68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0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7272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7274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7276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8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7279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7280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7284" name="Text Box 116"/>
        <xdr:cNvSpPr txBox="1">
          <a:spLocks noChangeArrowheads="1"/>
        </xdr:cNvSpPr>
      </xdr:nvSpPr>
      <xdr:spPr bwMode="auto">
        <a:xfrm>
          <a:off x="1514284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8</xdr:col>
      <xdr:colOff>142875</xdr:colOff>
      <xdr:row>76</xdr:row>
      <xdr:rowOff>0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15134272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5144750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76</xdr:row>
      <xdr:rowOff>0</xdr:rowOff>
    </xdr:from>
    <xdr:to>
      <xdr:col>8</xdr:col>
      <xdr:colOff>95250</xdr:colOff>
      <xdr:row>76</xdr:row>
      <xdr:rowOff>0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513903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1514665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76</xdr:row>
      <xdr:rowOff>0</xdr:rowOff>
    </xdr:from>
    <xdr:to>
      <xdr:col>8</xdr:col>
      <xdr:colOff>47625</xdr:colOff>
      <xdr:row>76</xdr:row>
      <xdr:rowOff>0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15143797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114</xdr:row>
      <xdr:rowOff>0</xdr:rowOff>
    </xdr:from>
    <xdr:to>
      <xdr:col>7</xdr:col>
      <xdr:colOff>752475</xdr:colOff>
      <xdr:row>114</xdr:row>
      <xdr:rowOff>0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51580850" y="34204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114</xdr:row>
      <xdr:rowOff>0</xdr:rowOff>
    </xdr:from>
    <xdr:to>
      <xdr:col>8</xdr:col>
      <xdr:colOff>57150</xdr:colOff>
      <xdr:row>114</xdr:row>
      <xdr:rowOff>0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51428450" y="3420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153</xdr:row>
      <xdr:rowOff>0</xdr:rowOff>
    </xdr:from>
    <xdr:to>
      <xdr:col>8</xdr:col>
      <xdr:colOff>38100</xdr:colOff>
      <xdr:row>153</xdr:row>
      <xdr:rowOff>0</xdr:rowOff>
    </xdr:to>
    <xdr:sp macro="" textlink="">
      <xdr:nvSpPr>
        <xdr:cNvPr id="7315" name="Text Box 147"/>
        <xdr:cNvSpPr txBox="1">
          <a:spLocks noChangeArrowheads="1"/>
        </xdr:cNvSpPr>
      </xdr:nvSpPr>
      <xdr:spPr bwMode="auto">
        <a:xfrm>
          <a:off x="151447500" y="457390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153</xdr:row>
      <xdr:rowOff>0</xdr:rowOff>
    </xdr:from>
    <xdr:to>
      <xdr:col>8</xdr:col>
      <xdr:colOff>152400</xdr:colOff>
      <xdr:row>153</xdr:row>
      <xdr:rowOff>0</xdr:rowOff>
    </xdr:to>
    <xdr:sp macro="" textlink="">
      <xdr:nvSpPr>
        <xdr:cNvPr id="7316" name="Text Box 148"/>
        <xdr:cNvSpPr txBox="1">
          <a:spLocks noChangeArrowheads="1"/>
        </xdr:cNvSpPr>
      </xdr:nvSpPr>
      <xdr:spPr bwMode="auto">
        <a:xfrm>
          <a:off x="15133320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153</xdr:row>
      <xdr:rowOff>0</xdr:rowOff>
    </xdr:from>
    <xdr:to>
      <xdr:col>7</xdr:col>
      <xdr:colOff>504825</xdr:colOff>
      <xdr:row>153</xdr:row>
      <xdr:rowOff>0</xdr:rowOff>
    </xdr:to>
    <xdr:sp macro="" textlink="">
      <xdr:nvSpPr>
        <xdr:cNvPr id="7318" name="Text Box 150"/>
        <xdr:cNvSpPr txBox="1">
          <a:spLocks noChangeArrowheads="1"/>
        </xdr:cNvSpPr>
      </xdr:nvSpPr>
      <xdr:spPr bwMode="auto">
        <a:xfrm>
          <a:off x="151828500" y="457390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153</xdr:row>
      <xdr:rowOff>0</xdr:rowOff>
    </xdr:from>
    <xdr:to>
      <xdr:col>8</xdr:col>
      <xdr:colOff>28575</xdr:colOff>
      <xdr:row>153</xdr:row>
      <xdr:rowOff>0</xdr:rowOff>
    </xdr:to>
    <xdr:sp macro="" textlink="">
      <xdr:nvSpPr>
        <xdr:cNvPr id="7320" name="Text Box 152"/>
        <xdr:cNvSpPr txBox="1">
          <a:spLocks noChangeArrowheads="1"/>
        </xdr:cNvSpPr>
      </xdr:nvSpPr>
      <xdr:spPr bwMode="auto">
        <a:xfrm>
          <a:off x="15145702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153</xdr:row>
      <xdr:rowOff>0</xdr:rowOff>
    </xdr:from>
    <xdr:to>
      <xdr:col>8</xdr:col>
      <xdr:colOff>85725</xdr:colOff>
      <xdr:row>153</xdr:row>
      <xdr:rowOff>0</xdr:rowOff>
    </xdr:to>
    <xdr:sp macro="" textlink="">
      <xdr:nvSpPr>
        <xdr:cNvPr id="7322" name="Text Box 154"/>
        <xdr:cNvSpPr txBox="1">
          <a:spLocks noChangeArrowheads="1"/>
        </xdr:cNvSpPr>
      </xdr:nvSpPr>
      <xdr:spPr bwMode="auto">
        <a:xfrm>
          <a:off x="15139987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153</xdr:row>
      <xdr:rowOff>0</xdr:rowOff>
    </xdr:from>
    <xdr:to>
      <xdr:col>7</xdr:col>
      <xdr:colOff>619125</xdr:colOff>
      <xdr:row>153</xdr:row>
      <xdr:rowOff>0</xdr:rowOff>
    </xdr:to>
    <xdr:sp macro="" textlink="">
      <xdr:nvSpPr>
        <xdr:cNvPr id="7324" name="Text Box 156"/>
        <xdr:cNvSpPr txBox="1">
          <a:spLocks noChangeArrowheads="1"/>
        </xdr:cNvSpPr>
      </xdr:nvSpPr>
      <xdr:spPr bwMode="auto">
        <a:xfrm>
          <a:off x="1517142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6" name="Text Box 158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8" name="Text Box 160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153</xdr:row>
      <xdr:rowOff>0</xdr:rowOff>
    </xdr:from>
    <xdr:to>
      <xdr:col>7</xdr:col>
      <xdr:colOff>542925</xdr:colOff>
      <xdr:row>153</xdr:row>
      <xdr:rowOff>0</xdr:rowOff>
    </xdr:to>
    <xdr:sp macro="" textlink="">
      <xdr:nvSpPr>
        <xdr:cNvPr id="7330" name="Text Box 162"/>
        <xdr:cNvSpPr txBox="1">
          <a:spLocks noChangeArrowheads="1"/>
        </xdr:cNvSpPr>
      </xdr:nvSpPr>
      <xdr:spPr bwMode="auto">
        <a:xfrm>
          <a:off x="1517904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7334" name="Text Box 166"/>
        <xdr:cNvSpPr txBox="1">
          <a:spLocks noChangeArrowheads="1"/>
        </xdr:cNvSpPr>
      </xdr:nvSpPr>
      <xdr:spPr bwMode="auto">
        <a:xfrm>
          <a:off x="151571325" y="570071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7336" name="Text Box 168"/>
        <xdr:cNvSpPr txBox="1">
          <a:spLocks noChangeArrowheads="1"/>
        </xdr:cNvSpPr>
      </xdr:nvSpPr>
      <xdr:spPr bwMode="auto">
        <a:xfrm>
          <a:off x="151466550" y="57007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2494327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142875</xdr:rowOff>
    </xdr:from>
    <xdr:to>
      <xdr:col>9</xdr:col>
      <xdr:colOff>0</xdr:colOff>
      <xdr:row>36</xdr:row>
      <xdr:rowOff>304800</xdr:rowOff>
    </xdr:to>
    <xdr:graphicFrame macro="">
      <xdr:nvGraphicFramePr>
        <xdr:cNvPr id="2494328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152400</xdr:rowOff>
    </xdr:from>
    <xdr:to>
      <xdr:col>8</xdr:col>
      <xdr:colOff>1362075</xdr:colOff>
      <xdr:row>75</xdr:row>
      <xdr:rowOff>9525</xdr:rowOff>
    </xdr:to>
    <xdr:graphicFrame macro="">
      <xdr:nvGraphicFramePr>
        <xdr:cNvPr id="2494329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180975</xdr:rowOff>
    </xdr:from>
    <xdr:to>
      <xdr:col>9</xdr:col>
      <xdr:colOff>0</xdr:colOff>
      <xdr:row>113</xdr:row>
      <xdr:rowOff>9525</xdr:rowOff>
    </xdr:to>
    <xdr:graphicFrame macro="">
      <xdr:nvGraphicFramePr>
        <xdr:cNvPr id="2494330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180975</xdr:rowOff>
    </xdr:from>
    <xdr:to>
      <xdr:col>8</xdr:col>
      <xdr:colOff>1362075</xdr:colOff>
      <xdr:row>151</xdr:row>
      <xdr:rowOff>9525</xdr:rowOff>
    </xdr:to>
    <xdr:graphicFrame macro="">
      <xdr:nvGraphicFramePr>
        <xdr:cNvPr id="2494331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177</xdr:row>
      <xdr:rowOff>190500</xdr:rowOff>
    </xdr:from>
    <xdr:to>
      <xdr:col>9</xdr:col>
      <xdr:colOff>28575</xdr:colOff>
      <xdr:row>188</xdr:row>
      <xdr:rowOff>304800</xdr:rowOff>
    </xdr:to>
    <xdr:graphicFrame macro="">
      <xdr:nvGraphicFramePr>
        <xdr:cNvPr id="249433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228600</xdr:colOff>
      <xdr:row>282</xdr:row>
      <xdr:rowOff>238125</xdr:rowOff>
    </xdr:from>
    <xdr:to>
      <xdr:col>7</xdr:col>
      <xdr:colOff>733425</xdr:colOff>
      <xdr:row>285</xdr:row>
      <xdr:rowOff>0</xdr:rowOff>
    </xdr:to>
    <xdr:sp macro="" textlink="">
      <xdr:nvSpPr>
        <xdr:cNvPr id="7349" name="WordArt 181"/>
        <xdr:cNvSpPr>
          <a:spLocks noChangeArrowheads="1" noChangeShapeType="1" noTextEdit="1"/>
        </xdr:cNvSpPr>
      </xdr:nvSpPr>
      <xdr:spPr bwMode="auto">
        <a:xfrm>
          <a:off x="151599900" y="85077300"/>
          <a:ext cx="38385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الإسلامية غيرالعربية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Islamic countries (non Arabic )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0" name="Text Box 182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1" name="Text Box 183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191</xdr:row>
      <xdr:rowOff>0</xdr:rowOff>
    </xdr:from>
    <xdr:to>
      <xdr:col>8</xdr:col>
      <xdr:colOff>38100</xdr:colOff>
      <xdr:row>191</xdr:row>
      <xdr:rowOff>0</xdr:rowOff>
    </xdr:to>
    <xdr:sp macro="" textlink="">
      <xdr:nvSpPr>
        <xdr:cNvPr id="7352" name="Text Box 184"/>
        <xdr:cNvSpPr txBox="1">
          <a:spLocks noChangeArrowheads="1"/>
        </xdr:cNvSpPr>
      </xdr:nvSpPr>
      <xdr:spPr bwMode="auto">
        <a:xfrm>
          <a:off x="151447500" y="571404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191</xdr:row>
      <xdr:rowOff>0</xdr:rowOff>
    </xdr:from>
    <xdr:to>
      <xdr:col>8</xdr:col>
      <xdr:colOff>152400</xdr:colOff>
      <xdr:row>191</xdr:row>
      <xdr:rowOff>0</xdr:rowOff>
    </xdr:to>
    <xdr:sp macro="" textlink="">
      <xdr:nvSpPr>
        <xdr:cNvPr id="7353" name="Text Box 185"/>
        <xdr:cNvSpPr txBox="1">
          <a:spLocks noChangeArrowheads="1"/>
        </xdr:cNvSpPr>
      </xdr:nvSpPr>
      <xdr:spPr bwMode="auto">
        <a:xfrm>
          <a:off x="15133320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191</xdr:row>
      <xdr:rowOff>0</xdr:rowOff>
    </xdr:from>
    <xdr:to>
      <xdr:col>7</xdr:col>
      <xdr:colOff>504825</xdr:colOff>
      <xdr:row>191</xdr:row>
      <xdr:rowOff>0</xdr:rowOff>
    </xdr:to>
    <xdr:sp macro="" textlink="">
      <xdr:nvSpPr>
        <xdr:cNvPr id="7354" name="Text Box 186"/>
        <xdr:cNvSpPr txBox="1">
          <a:spLocks noChangeArrowheads="1"/>
        </xdr:cNvSpPr>
      </xdr:nvSpPr>
      <xdr:spPr bwMode="auto">
        <a:xfrm>
          <a:off x="151828500" y="571404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191</xdr:row>
      <xdr:rowOff>0</xdr:rowOff>
    </xdr:from>
    <xdr:to>
      <xdr:col>8</xdr:col>
      <xdr:colOff>28575</xdr:colOff>
      <xdr:row>191</xdr:row>
      <xdr:rowOff>0</xdr:rowOff>
    </xdr:to>
    <xdr:sp macro="" textlink="">
      <xdr:nvSpPr>
        <xdr:cNvPr id="7355" name="Text Box 187"/>
        <xdr:cNvSpPr txBox="1">
          <a:spLocks noChangeArrowheads="1"/>
        </xdr:cNvSpPr>
      </xdr:nvSpPr>
      <xdr:spPr bwMode="auto">
        <a:xfrm>
          <a:off x="15145702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191</xdr:row>
      <xdr:rowOff>0</xdr:rowOff>
    </xdr:from>
    <xdr:to>
      <xdr:col>8</xdr:col>
      <xdr:colOff>85725</xdr:colOff>
      <xdr:row>191</xdr:row>
      <xdr:rowOff>0</xdr:rowOff>
    </xdr:to>
    <xdr:sp macro="" textlink="">
      <xdr:nvSpPr>
        <xdr:cNvPr id="7356" name="Text Box 188"/>
        <xdr:cNvSpPr txBox="1">
          <a:spLocks noChangeArrowheads="1"/>
        </xdr:cNvSpPr>
      </xdr:nvSpPr>
      <xdr:spPr bwMode="auto">
        <a:xfrm>
          <a:off x="15139987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191</xdr:row>
      <xdr:rowOff>0</xdr:rowOff>
    </xdr:from>
    <xdr:to>
      <xdr:col>7</xdr:col>
      <xdr:colOff>619125</xdr:colOff>
      <xdr:row>191</xdr:row>
      <xdr:rowOff>0</xdr:rowOff>
    </xdr:to>
    <xdr:sp macro="" textlink="">
      <xdr:nvSpPr>
        <xdr:cNvPr id="7357" name="Text Box 189"/>
        <xdr:cNvSpPr txBox="1">
          <a:spLocks noChangeArrowheads="1"/>
        </xdr:cNvSpPr>
      </xdr:nvSpPr>
      <xdr:spPr bwMode="auto">
        <a:xfrm>
          <a:off x="1517142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8" name="Text Box 190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9" name="Text Box 191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191</xdr:row>
      <xdr:rowOff>0</xdr:rowOff>
    </xdr:from>
    <xdr:to>
      <xdr:col>7</xdr:col>
      <xdr:colOff>542925</xdr:colOff>
      <xdr:row>191</xdr:row>
      <xdr:rowOff>0</xdr:rowOff>
    </xdr:to>
    <xdr:sp macro="" textlink="">
      <xdr:nvSpPr>
        <xdr:cNvPr id="7360" name="Text Box 192"/>
        <xdr:cNvSpPr txBox="1">
          <a:spLocks noChangeArrowheads="1"/>
        </xdr:cNvSpPr>
      </xdr:nvSpPr>
      <xdr:spPr bwMode="auto">
        <a:xfrm>
          <a:off x="1517904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7362" name="Text Box 194"/>
        <xdr:cNvSpPr txBox="1">
          <a:spLocks noChangeArrowheads="1"/>
        </xdr:cNvSpPr>
      </xdr:nvSpPr>
      <xdr:spPr bwMode="auto">
        <a:xfrm>
          <a:off x="151571325" y="684085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7364" name="Text Box 196"/>
        <xdr:cNvSpPr txBox="1">
          <a:spLocks noChangeArrowheads="1"/>
        </xdr:cNvSpPr>
      </xdr:nvSpPr>
      <xdr:spPr bwMode="auto">
        <a:xfrm>
          <a:off x="151466550" y="684085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215</xdr:row>
      <xdr:rowOff>152400</xdr:rowOff>
    </xdr:from>
    <xdr:to>
      <xdr:col>9</xdr:col>
      <xdr:colOff>9525</xdr:colOff>
      <xdr:row>226</xdr:row>
      <xdr:rowOff>304800</xdr:rowOff>
    </xdr:to>
    <xdr:graphicFrame macro="">
      <xdr:nvGraphicFramePr>
        <xdr:cNvPr id="2494347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7" name="Text Box 199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8" name="Text Box 200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229</xdr:row>
      <xdr:rowOff>0</xdr:rowOff>
    </xdr:from>
    <xdr:to>
      <xdr:col>8</xdr:col>
      <xdr:colOff>38100</xdr:colOff>
      <xdr:row>229</xdr:row>
      <xdr:rowOff>0</xdr:rowOff>
    </xdr:to>
    <xdr:sp macro="" textlink="">
      <xdr:nvSpPr>
        <xdr:cNvPr id="7369" name="Text Box 201"/>
        <xdr:cNvSpPr txBox="1">
          <a:spLocks noChangeArrowheads="1"/>
        </xdr:cNvSpPr>
      </xdr:nvSpPr>
      <xdr:spPr bwMode="auto">
        <a:xfrm>
          <a:off x="151447500" y="685419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229</xdr:row>
      <xdr:rowOff>0</xdr:rowOff>
    </xdr:from>
    <xdr:to>
      <xdr:col>8</xdr:col>
      <xdr:colOff>152400</xdr:colOff>
      <xdr:row>229</xdr:row>
      <xdr:rowOff>0</xdr:rowOff>
    </xdr:to>
    <xdr:sp macro="" textlink="">
      <xdr:nvSpPr>
        <xdr:cNvPr id="7370" name="Text Box 202"/>
        <xdr:cNvSpPr txBox="1">
          <a:spLocks noChangeArrowheads="1"/>
        </xdr:cNvSpPr>
      </xdr:nvSpPr>
      <xdr:spPr bwMode="auto">
        <a:xfrm>
          <a:off x="15133320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229</xdr:row>
      <xdr:rowOff>0</xdr:rowOff>
    </xdr:from>
    <xdr:to>
      <xdr:col>7</xdr:col>
      <xdr:colOff>504825</xdr:colOff>
      <xdr:row>229</xdr:row>
      <xdr:rowOff>0</xdr:rowOff>
    </xdr:to>
    <xdr:sp macro="" textlink="">
      <xdr:nvSpPr>
        <xdr:cNvPr id="7371" name="Text Box 203"/>
        <xdr:cNvSpPr txBox="1">
          <a:spLocks noChangeArrowheads="1"/>
        </xdr:cNvSpPr>
      </xdr:nvSpPr>
      <xdr:spPr bwMode="auto">
        <a:xfrm>
          <a:off x="151828500" y="685419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229</xdr:row>
      <xdr:rowOff>0</xdr:rowOff>
    </xdr:from>
    <xdr:to>
      <xdr:col>8</xdr:col>
      <xdr:colOff>28575</xdr:colOff>
      <xdr:row>229</xdr:row>
      <xdr:rowOff>0</xdr:rowOff>
    </xdr:to>
    <xdr:sp macro="" textlink="">
      <xdr:nvSpPr>
        <xdr:cNvPr id="7372" name="Text Box 204"/>
        <xdr:cNvSpPr txBox="1">
          <a:spLocks noChangeArrowheads="1"/>
        </xdr:cNvSpPr>
      </xdr:nvSpPr>
      <xdr:spPr bwMode="auto">
        <a:xfrm>
          <a:off x="15145702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229</xdr:row>
      <xdr:rowOff>0</xdr:rowOff>
    </xdr:from>
    <xdr:to>
      <xdr:col>8</xdr:col>
      <xdr:colOff>85725</xdr:colOff>
      <xdr:row>229</xdr:row>
      <xdr:rowOff>0</xdr:rowOff>
    </xdr:to>
    <xdr:sp macro="" textlink="">
      <xdr:nvSpPr>
        <xdr:cNvPr id="7373" name="Text Box 205"/>
        <xdr:cNvSpPr txBox="1">
          <a:spLocks noChangeArrowheads="1"/>
        </xdr:cNvSpPr>
      </xdr:nvSpPr>
      <xdr:spPr bwMode="auto">
        <a:xfrm>
          <a:off x="15139987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229</xdr:row>
      <xdr:rowOff>0</xdr:rowOff>
    </xdr:from>
    <xdr:to>
      <xdr:col>7</xdr:col>
      <xdr:colOff>619125</xdr:colOff>
      <xdr:row>229</xdr:row>
      <xdr:rowOff>0</xdr:rowOff>
    </xdr:to>
    <xdr:sp macro="" textlink="">
      <xdr:nvSpPr>
        <xdr:cNvPr id="7374" name="Text Box 206"/>
        <xdr:cNvSpPr txBox="1">
          <a:spLocks noChangeArrowheads="1"/>
        </xdr:cNvSpPr>
      </xdr:nvSpPr>
      <xdr:spPr bwMode="auto">
        <a:xfrm>
          <a:off x="1517142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5" name="Text Box 207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6" name="Text Box 208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229</xdr:row>
      <xdr:rowOff>0</xdr:rowOff>
    </xdr:from>
    <xdr:to>
      <xdr:col>7</xdr:col>
      <xdr:colOff>542925</xdr:colOff>
      <xdr:row>229</xdr:row>
      <xdr:rowOff>0</xdr:rowOff>
    </xdr:to>
    <xdr:sp macro="" textlink="">
      <xdr:nvSpPr>
        <xdr:cNvPr id="7377" name="Text Box 209"/>
        <xdr:cNvSpPr txBox="1">
          <a:spLocks noChangeArrowheads="1"/>
        </xdr:cNvSpPr>
      </xdr:nvSpPr>
      <xdr:spPr bwMode="auto">
        <a:xfrm>
          <a:off x="1517904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253</xdr:row>
      <xdr:rowOff>142875</xdr:rowOff>
    </xdr:from>
    <xdr:to>
      <xdr:col>9</xdr:col>
      <xdr:colOff>38100</xdr:colOff>
      <xdr:row>265</xdr:row>
      <xdr:rowOff>9525</xdr:rowOff>
    </xdr:to>
    <xdr:graphicFrame macro="">
      <xdr:nvGraphicFramePr>
        <xdr:cNvPr id="2494359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494360" name="AutoShape 21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2494361" name="AutoShape 21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2494362" name="AutoShape 213"/>
        <xdr:cNvSpPr>
          <a:spLocks noChangeArrowheads="1"/>
        </xdr:cNvSpPr>
      </xdr:nvSpPr>
      <xdr:spPr bwMode="auto">
        <a:xfrm>
          <a:off x="150104475" y="2293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2494363" name="AutoShape 214"/>
        <xdr:cNvSpPr>
          <a:spLocks noChangeArrowheads="1"/>
        </xdr:cNvSpPr>
      </xdr:nvSpPr>
      <xdr:spPr bwMode="auto">
        <a:xfrm>
          <a:off x="150104475" y="343376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2494364" name="AutoShape 215"/>
        <xdr:cNvSpPr>
          <a:spLocks noChangeArrowheads="1"/>
        </xdr:cNvSpPr>
      </xdr:nvSpPr>
      <xdr:spPr bwMode="auto">
        <a:xfrm>
          <a:off x="150104475" y="4573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2494365" name="AutoShape 216"/>
        <xdr:cNvSpPr>
          <a:spLocks noChangeArrowheads="1"/>
        </xdr:cNvSpPr>
      </xdr:nvSpPr>
      <xdr:spPr bwMode="auto">
        <a:xfrm>
          <a:off x="150104475" y="571404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2494366" name="AutoShape 217"/>
        <xdr:cNvSpPr>
          <a:spLocks noChangeArrowheads="1"/>
        </xdr:cNvSpPr>
      </xdr:nvSpPr>
      <xdr:spPr bwMode="auto">
        <a:xfrm>
          <a:off x="150104475" y="6854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47625</xdr:rowOff>
    </xdr:to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156667200" y="76200"/>
          <a:ext cx="0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42</xdr:row>
      <xdr:rowOff>76200</xdr:rowOff>
    </xdr:to>
    <xdr:sp macro="" textlink="">
      <xdr:nvSpPr>
        <xdr:cNvPr id="8201" name="Text Box 9"/>
        <xdr:cNvSpPr txBox="1">
          <a:spLocks noChangeArrowheads="1"/>
        </xdr:cNvSpPr>
      </xdr:nvSpPr>
      <xdr:spPr bwMode="auto">
        <a:xfrm>
          <a:off x="156667200" y="11410950"/>
          <a:ext cx="0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80</xdr:row>
      <xdr:rowOff>123825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156667200" y="22812375"/>
          <a:ext cx="0" cy="1200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3" name="Text Box 1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5" name="Text Box 1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6" name="Text Box 1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8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0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1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2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3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17" name="Text Box 25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118</xdr:row>
      <xdr:rowOff>0</xdr:rowOff>
    </xdr:to>
    <xdr:sp macro="" textlink="">
      <xdr:nvSpPr>
        <xdr:cNvPr id="8218" name="Text Box 26"/>
        <xdr:cNvSpPr txBox="1">
          <a:spLocks noChangeArrowheads="1"/>
        </xdr:cNvSpPr>
      </xdr:nvSpPr>
      <xdr:spPr bwMode="auto">
        <a:xfrm>
          <a:off x="156667200" y="34213800"/>
          <a:ext cx="0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0" name="Text Box 2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1" name="Text Box 29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2" name="Text Box 30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3" name="Text Box 31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156667200" y="460629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6" name="Text Box 34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7" name="Text Box 35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8" name="Text Box 36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9" name="Text Box 37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191</xdr:row>
      <xdr:rowOff>47625</xdr:rowOff>
    </xdr:from>
    <xdr:to>
      <xdr:col>0</xdr:col>
      <xdr:colOff>0</xdr:colOff>
      <xdr:row>194</xdr:row>
      <xdr:rowOff>0</xdr:rowOff>
    </xdr:to>
    <xdr:sp macro="" textlink="">
      <xdr:nvSpPr>
        <xdr:cNvPr id="8230" name="Text Box 38"/>
        <xdr:cNvSpPr txBox="1">
          <a:spLocks noChangeArrowheads="1"/>
        </xdr:cNvSpPr>
      </xdr:nvSpPr>
      <xdr:spPr bwMode="auto">
        <a:xfrm>
          <a:off x="156667200" y="57197625"/>
          <a:ext cx="0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2" name="Text Box 4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3" name="Text Box 4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5" name="Text Box 4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6" name="Text Box 4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7" name="Text Box 4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8" name="Text Box 4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9" name="Text Box 4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0" name="Text Box 4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1" name="Text Box 4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2" name="Text Box 50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4" name="Text Box 5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5" name="Text Box 5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6" name="Text Box 5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48" name="Text Box 56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49" name="Text Box 57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50" name="Text Box 5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1" name="Text Box 5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2" name="Text Box 6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3" name="Text Box 6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4" name="Text Box 6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5" name="Text Box 6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6" name="Text Box 6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7" name="Text Box 6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8" name="Text Box 6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9" name="Text Box 6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0" name="Text Box 6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1" name="Text Box 6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2" name="Text Box 7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3" name="Text Box 7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4" name="Text Box 7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5" name="Text Box 7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6" name="Text Box 7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7" name="Text Box 7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8" name="Text Box 7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9" name="Text Box 7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0" name="Text Box 7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2" name="Text Box 8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3" name="Text Box 8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4" name="Text Box 8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5" name="Text Box 8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6" name="Text Box 8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7" name="Text Box 85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78" name="Text Box 86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9" name="Text Box 87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8280" name="Text Box 88"/>
        <xdr:cNvSpPr txBox="1">
          <a:spLocks noChangeArrowheads="1"/>
        </xdr:cNvSpPr>
      </xdr:nvSpPr>
      <xdr:spPr bwMode="auto">
        <a:xfrm>
          <a:off x="1513141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81" name="Text Box 89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8282" name="Text Box 90"/>
        <xdr:cNvSpPr txBox="1">
          <a:spLocks noChangeArrowheads="1"/>
        </xdr:cNvSpPr>
      </xdr:nvSpPr>
      <xdr:spPr bwMode="auto">
        <a:xfrm>
          <a:off x="1513903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8284" name="Text Box 9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6" name="Text Box 94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8" name="Text Box 96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290" name="Text Box 98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390525</xdr:colOff>
      <xdr:row>114</xdr:row>
      <xdr:rowOff>0</xdr:rowOff>
    </xdr:from>
    <xdr:to>
      <xdr:col>8</xdr:col>
      <xdr:colOff>123825</xdr:colOff>
      <xdr:row>114</xdr:row>
      <xdr:rowOff>0</xdr:rowOff>
    </xdr:to>
    <xdr:sp macro="" textlink="">
      <xdr:nvSpPr>
        <xdr:cNvPr id="8298" name="Text Box 106"/>
        <xdr:cNvSpPr txBox="1">
          <a:spLocks noChangeArrowheads="1"/>
        </xdr:cNvSpPr>
      </xdr:nvSpPr>
      <xdr:spPr bwMode="auto">
        <a:xfrm>
          <a:off x="15133320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257175</xdr:colOff>
      <xdr:row>114</xdr:row>
      <xdr:rowOff>0</xdr:rowOff>
    </xdr:to>
    <xdr:sp macro="" textlink="">
      <xdr:nvSpPr>
        <xdr:cNvPr id="8300" name="Text Box 108"/>
        <xdr:cNvSpPr txBox="1">
          <a:spLocks noChangeArrowheads="1"/>
        </xdr:cNvSpPr>
      </xdr:nvSpPr>
      <xdr:spPr bwMode="auto">
        <a:xfrm>
          <a:off x="151199850" y="3421380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66675</xdr:colOff>
      <xdr:row>114</xdr:row>
      <xdr:rowOff>0</xdr:rowOff>
    </xdr:to>
    <xdr:sp macro="" textlink="">
      <xdr:nvSpPr>
        <xdr:cNvPr id="8302" name="Text Box 110"/>
        <xdr:cNvSpPr txBox="1">
          <a:spLocks noChangeArrowheads="1"/>
        </xdr:cNvSpPr>
      </xdr:nvSpPr>
      <xdr:spPr bwMode="auto">
        <a:xfrm>
          <a:off x="15139035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114</xdr:row>
      <xdr:rowOff>0</xdr:rowOff>
    </xdr:from>
    <xdr:to>
      <xdr:col>8</xdr:col>
      <xdr:colOff>114300</xdr:colOff>
      <xdr:row>114</xdr:row>
      <xdr:rowOff>0</xdr:rowOff>
    </xdr:to>
    <xdr:sp macro="" textlink="">
      <xdr:nvSpPr>
        <xdr:cNvPr id="8303" name="Text Box 111"/>
        <xdr:cNvSpPr txBox="1">
          <a:spLocks noChangeArrowheads="1"/>
        </xdr:cNvSpPr>
      </xdr:nvSpPr>
      <xdr:spPr bwMode="auto">
        <a:xfrm>
          <a:off x="1513427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114</xdr:row>
      <xdr:rowOff>0</xdr:rowOff>
    </xdr:from>
    <xdr:to>
      <xdr:col>8</xdr:col>
      <xdr:colOff>76200</xdr:colOff>
      <xdr:row>114</xdr:row>
      <xdr:rowOff>0</xdr:rowOff>
    </xdr:to>
    <xdr:sp macro="" textlink="">
      <xdr:nvSpPr>
        <xdr:cNvPr id="8304" name="Text Box 112"/>
        <xdr:cNvSpPr txBox="1">
          <a:spLocks noChangeArrowheads="1"/>
        </xdr:cNvSpPr>
      </xdr:nvSpPr>
      <xdr:spPr bwMode="auto">
        <a:xfrm>
          <a:off x="1513808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151</xdr:row>
      <xdr:rowOff>0</xdr:rowOff>
    </xdr:from>
    <xdr:to>
      <xdr:col>8</xdr:col>
      <xdr:colOff>28575</xdr:colOff>
      <xdr:row>151</xdr:row>
      <xdr:rowOff>0</xdr:rowOff>
    </xdr:to>
    <xdr:sp macro="" textlink="">
      <xdr:nvSpPr>
        <xdr:cNvPr id="8306" name="Text Box 114"/>
        <xdr:cNvSpPr txBox="1">
          <a:spLocks noChangeArrowheads="1"/>
        </xdr:cNvSpPr>
      </xdr:nvSpPr>
      <xdr:spPr bwMode="auto">
        <a:xfrm>
          <a:off x="1514284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7" name="Text Box 115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8" name="Text Box 116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8309" name="Text Box 117"/>
        <xdr:cNvSpPr txBox="1">
          <a:spLocks noChangeArrowheads="1"/>
        </xdr:cNvSpPr>
      </xdr:nvSpPr>
      <xdr:spPr bwMode="auto">
        <a:xfrm>
          <a:off x="151314150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190</xdr:row>
      <xdr:rowOff>0</xdr:rowOff>
    </xdr:from>
    <xdr:to>
      <xdr:col>8</xdr:col>
      <xdr:colOff>95250</xdr:colOff>
      <xdr:row>190</xdr:row>
      <xdr:rowOff>0</xdr:rowOff>
    </xdr:to>
    <xdr:sp macro="" textlink="">
      <xdr:nvSpPr>
        <xdr:cNvPr id="8313" name="Text Box 121"/>
        <xdr:cNvSpPr txBox="1">
          <a:spLocks noChangeArrowheads="1"/>
        </xdr:cNvSpPr>
      </xdr:nvSpPr>
      <xdr:spPr bwMode="auto">
        <a:xfrm>
          <a:off x="1513617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8315" name="Text Box 123"/>
        <xdr:cNvSpPr txBox="1">
          <a:spLocks noChangeArrowheads="1"/>
        </xdr:cNvSpPr>
      </xdr:nvSpPr>
      <xdr:spPr bwMode="auto">
        <a:xfrm>
          <a:off x="1514379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228</xdr:row>
      <xdr:rowOff>0</xdr:rowOff>
    </xdr:from>
    <xdr:to>
      <xdr:col>8</xdr:col>
      <xdr:colOff>47625</xdr:colOff>
      <xdr:row>228</xdr:row>
      <xdr:rowOff>0</xdr:rowOff>
    </xdr:to>
    <xdr:sp macro="" textlink="">
      <xdr:nvSpPr>
        <xdr:cNvPr id="8319" name="Text Box 127"/>
        <xdr:cNvSpPr txBox="1">
          <a:spLocks noChangeArrowheads="1"/>
        </xdr:cNvSpPr>
      </xdr:nvSpPr>
      <xdr:spPr bwMode="auto">
        <a:xfrm>
          <a:off x="1514094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228</xdr:row>
      <xdr:rowOff>0</xdr:rowOff>
    </xdr:from>
    <xdr:to>
      <xdr:col>7</xdr:col>
      <xdr:colOff>752475</xdr:colOff>
      <xdr:row>228</xdr:row>
      <xdr:rowOff>0</xdr:rowOff>
    </xdr:to>
    <xdr:sp macro="" textlink="">
      <xdr:nvSpPr>
        <xdr:cNvPr id="8321" name="Text Box 129"/>
        <xdr:cNvSpPr txBox="1">
          <a:spLocks noChangeArrowheads="1"/>
        </xdr:cNvSpPr>
      </xdr:nvSpPr>
      <xdr:spPr bwMode="auto">
        <a:xfrm>
          <a:off x="151552275" y="684180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228</xdr:row>
      <xdr:rowOff>0</xdr:rowOff>
    </xdr:from>
    <xdr:to>
      <xdr:col>8</xdr:col>
      <xdr:colOff>57150</xdr:colOff>
      <xdr:row>228</xdr:row>
      <xdr:rowOff>0</xdr:rowOff>
    </xdr:to>
    <xdr:sp macro="" textlink="">
      <xdr:nvSpPr>
        <xdr:cNvPr id="8323" name="Text Box 131"/>
        <xdr:cNvSpPr txBox="1">
          <a:spLocks noChangeArrowheads="1"/>
        </xdr:cNvSpPr>
      </xdr:nvSpPr>
      <xdr:spPr bwMode="auto">
        <a:xfrm>
          <a:off x="1513998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714375</xdr:colOff>
      <xdr:row>228</xdr:row>
      <xdr:rowOff>0</xdr:rowOff>
    </xdr:to>
    <xdr:sp macro="" textlink="">
      <xdr:nvSpPr>
        <xdr:cNvPr id="8325" name="Text Box 133"/>
        <xdr:cNvSpPr txBox="1">
          <a:spLocks noChangeArrowheads="1"/>
        </xdr:cNvSpPr>
      </xdr:nvSpPr>
      <xdr:spPr bwMode="auto">
        <a:xfrm>
          <a:off x="151590375" y="684180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27" name="Text Box 135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36" name="Text Box 144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39" name="Text Box 147"/>
        <xdr:cNvSpPr txBox="1">
          <a:spLocks noChangeArrowheads="1"/>
        </xdr:cNvSpPr>
      </xdr:nvSpPr>
      <xdr:spPr bwMode="auto">
        <a:xfrm>
          <a:off x="151418925" y="684180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228</xdr:row>
      <xdr:rowOff>0</xdr:rowOff>
    </xdr:from>
    <xdr:to>
      <xdr:col>8</xdr:col>
      <xdr:colOff>152400</xdr:colOff>
      <xdr:row>228</xdr:row>
      <xdr:rowOff>0</xdr:rowOff>
    </xdr:to>
    <xdr:sp macro="" textlink="">
      <xdr:nvSpPr>
        <xdr:cNvPr id="8340" name="Text Box 148"/>
        <xdr:cNvSpPr txBox="1">
          <a:spLocks noChangeArrowheads="1"/>
        </xdr:cNvSpPr>
      </xdr:nvSpPr>
      <xdr:spPr bwMode="auto">
        <a:xfrm>
          <a:off x="1513046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228</xdr:row>
      <xdr:rowOff>0</xdr:rowOff>
    </xdr:from>
    <xdr:to>
      <xdr:col>7</xdr:col>
      <xdr:colOff>504825</xdr:colOff>
      <xdr:row>228</xdr:row>
      <xdr:rowOff>0</xdr:rowOff>
    </xdr:to>
    <xdr:sp macro="" textlink="">
      <xdr:nvSpPr>
        <xdr:cNvPr id="8342" name="Text Box 150"/>
        <xdr:cNvSpPr txBox="1">
          <a:spLocks noChangeArrowheads="1"/>
        </xdr:cNvSpPr>
      </xdr:nvSpPr>
      <xdr:spPr bwMode="auto">
        <a:xfrm>
          <a:off x="151799925" y="684180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228</xdr:row>
      <xdr:rowOff>0</xdr:rowOff>
    </xdr:from>
    <xdr:to>
      <xdr:col>8</xdr:col>
      <xdr:colOff>28575</xdr:colOff>
      <xdr:row>228</xdr:row>
      <xdr:rowOff>0</xdr:rowOff>
    </xdr:to>
    <xdr:sp macro="" textlink="">
      <xdr:nvSpPr>
        <xdr:cNvPr id="8344" name="Text Box 152"/>
        <xdr:cNvSpPr txBox="1">
          <a:spLocks noChangeArrowheads="1"/>
        </xdr:cNvSpPr>
      </xdr:nvSpPr>
      <xdr:spPr bwMode="auto">
        <a:xfrm>
          <a:off x="1514284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8346" name="Text Box 154"/>
        <xdr:cNvSpPr txBox="1">
          <a:spLocks noChangeArrowheads="1"/>
        </xdr:cNvSpPr>
      </xdr:nvSpPr>
      <xdr:spPr bwMode="auto">
        <a:xfrm>
          <a:off x="1513713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48" name="Text Box 156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0" name="Text Box 158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2" name="Text Box 160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8354" name="Text Box 162"/>
        <xdr:cNvSpPr txBox="1">
          <a:spLocks noChangeArrowheads="1"/>
        </xdr:cNvSpPr>
      </xdr:nvSpPr>
      <xdr:spPr bwMode="auto">
        <a:xfrm>
          <a:off x="1517618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56" name="Text Box 164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8358" name="Text Box 166"/>
        <xdr:cNvSpPr txBox="1">
          <a:spLocks noChangeArrowheads="1"/>
        </xdr:cNvSpPr>
      </xdr:nvSpPr>
      <xdr:spPr bwMode="auto">
        <a:xfrm>
          <a:off x="151542750" y="684180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0</xdr:colOff>
      <xdr:row>228</xdr:row>
      <xdr:rowOff>0</xdr:rowOff>
    </xdr:to>
    <xdr:sp macro="" textlink="">
      <xdr:nvSpPr>
        <xdr:cNvPr id="8360" name="Text Box 168"/>
        <xdr:cNvSpPr txBox="1">
          <a:spLocks noChangeArrowheads="1"/>
        </xdr:cNvSpPr>
      </xdr:nvSpPr>
      <xdr:spPr bwMode="auto">
        <a:xfrm>
          <a:off x="1500759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2581342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581343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25</xdr:row>
      <xdr:rowOff>142875</xdr:rowOff>
    </xdr:from>
    <xdr:to>
      <xdr:col>9</xdr:col>
      <xdr:colOff>0</xdr:colOff>
      <xdr:row>36</xdr:row>
      <xdr:rowOff>247650</xdr:rowOff>
    </xdr:to>
    <xdr:graphicFrame macro="">
      <xdr:nvGraphicFramePr>
        <xdr:cNvPr id="2581344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5" name="Text Box 173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6" name="Text Box 174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19050</xdr:colOff>
      <xdr:row>63</xdr:row>
      <xdr:rowOff>152400</xdr:rowOff>
    </xdr:from>
    <xdr:to>
      <xdr:col>8</xdr:col>
      <xdr:colOff>1362075</xdr:colOff>
      <xdr:row>74</xdr:row>
      <xdr:rowOff>304800</xdr:rowOff>
    </xdr:to>
    <xdr:graphicFrame macro="">
      <xdr:nvGraphicFramePr>
        <xdr:cNvPr id="2581347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142875</xdr:rowOff>
    </xdr:from>
    <xdr:to>
      <xdr:col>8</xdr:col>
      <xdr:colOff>1343025</xdr:colOff>
      <xdr:row>112</xdr:row>
      <xdr:rowOff>247650</xdr:rowOff>
    </xdr:to>
    <xdr:graphicFrame macro="">
      <xdr:nvGraphicFramePr>
        <xdr:cNvPr id="2581348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390525</xdr:colOff>
      <xdr:row>151</xdr:row>
      <xdr:rowOff>0</xdr:rowOff>
    </xdr:from>
    <xdr:to>
      <xdr:col>8</xdr:col>
      <xdr:colOff>123825</xdr:colOff>
      <xdr:row>151</xdr:row>
      <xdr:rowOff>0</xdr:rowOff>
    </xdr:to>
    <xdr:sp macro="" textlink="">
      <xdr:nvSpPr>
        <xdr:cNvPr id="8371" name="Text Box 179"/>
        <xdr:cNvSpPr txBox="1">
          <a:spLocks noChangeArrowheads="1"/>
        </xdr:cNvSpPr>
      </xdr:nvSpPr>
      <xdr:spPr bwMode="auto">
        <a:xfrm>
          <a:off x="15133320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257175</xdr:colOff>
      <xdr:row>151</xdr:row>
      <xdr:rowOff>0</xdr:rowOff>
    </xdr:to>
    <xdr:sp macro="" textlink="">
      <xdr:nvSpPr>
        <xdr:cNvPr id="8372" name="Text Box 180"/>
        <xdr:cNvSpPr txBox="1">
          <a:spLocks noChangeArrowheads="1"/>
        </xdr:cNvSpPr>
      </xdr:nvSpPr>
      <xdr:spPr bwMode="auto">
        <a:xfrm>
          <a:off x="151199850" y="454818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66675</xdr:colOff>
      <xdr:row>151</xdr:row>
      <xdr:rowOff>0</xdr:rowOff>
    </xdr:to>
    <xdr:sp macro="" textlink="">
      <xdr:nvSpPr>
        <xdr:cNvPr id="8373" name="Text Box 181"/>
        <xdr:cNvSpPr txBox="1">
          <a:spLocks noChangeArrowheads="1"/>
        </xdr:cNvSpPr>
      </xdr:nvSpPr>
      <xdr:spPr bwMode="auto">
        <a:xfrm>
          <a:off x="1513903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151</xdr:row>
      <xdr:rowOff>0</xdr:rowOff>
    </xdr:from>
    <xdr:to>
      <xdr:col>8</xdr:col>
      <xdr:colOff>114300</xdr:colOff>
      <xdr:row>151</xdr:row>
      <xdr:rowOff>0</xdr:rowOff>
    </xdr:to>
    <xdr:sp macro="" textlink="">
      <xdr:nvSpPr>
        <xdr:cNvPr id="8374" name="Text Box 182"/>
        <xdr:cNvSpPr txBox="1">
          <a:spLocks noChangeArrowheads="1"/>
        </xdr:cNvSpPr>
      </xdr:nvSpPr>
      <xdr:spPr bwMode="auto">
        <a:xfrm>
          <a:off x="1513427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151</xdr:row>
      <xdr:rowOff>0</xdr:rowOff>
    </xdr:from>
    <xdr:to>
      <xdr:col>8</xdr:col>
      <xdr:colOff>76200</xdr:colOff>
      <xdr:row>151</xdr:row>
      <xdr:rowOff>0</xdr:rowOff>
    </xdr:to>
    <xdr:sp macro="" textlink="">
      <xdr:nvSpPr>
        <xdr:cNvPr id="8375" name="Text Box 183"/>
        <xdr:cNvSpPr txBox="1">
          <a:spLocks noChangeArrowheads="1"/>
        </xdr:cNvSpPr>
      </xdr:nvSpPr>
      <xdr:spPr bwMode="auto">
        <a:xfrm>
          <a:off x="1513808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139</xdr:row>
      <xdr:rowOff>142875</xdr:rowOff>
    </xdr:from>
    <xdr:to>
      <xdr:col>8</xdr:col>
      <xdr:colOff>1362075</xdr:colOff>
      <xdr:row>150</xdr:row>
      <xdr:rowOff>266700</xdr:rowOff>
    </xdr:to>
    <xdr:graphicFrame macro="">
      <xdr:nvGraphicFramePr>
        <xdr:cNvPr id="2581354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295275</xdr:colOff>
      <xdr:row>190</xdr:row>
      <xdr:rowOff>0</xdr:rowOff>
    </xdr:from>
    <xdr:to>
      <xdr:col>8</xdr:col>
      <xdr:colOff>28575</xdr:colOff>
      <xdr:row>190</xdr:row>
      <xdr:rowOff>0</xdr:rowOff>
    </xdr:to>
    <xdr:sp macro="" textlink="">
      <xdr:nvSpPr>
        <xdr:cNvPr id="8377" name="Text Box 185"/>
        <xdr:cNvSpPr txBox="1">
          <a:spLocks noChangeArrowheads="1"/>
        </xdr:cNvSpPr>
      </xdr:nvSpPr>
      <xdr:spPr bwMode="auto">
        <a:xfrm>
          <a:off x="1514284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190</xdr:row>
      <xdr:rowOff>0</xdr:rowOff>
    </xdr:from>
    <xdr:to>
      <xdr:col>8</xdr:col>
      <xdr:colOff>123825</xdr:colOff>
      <xdr:row>190</xdr:row>
      <xdr:rowOff>0</xdr:rowOff>
    </xdr:to>
    <xdr:sp macro="" textlink="">
      <xdr:nvSpPr>
        <xdr:cNvPr id="8378" name="Text Box 186"/>
        <xdr:cNvSpPr txBox="1">
          <a:spLocks noChangeArrowheads="1"/>
        </xdr:cNvSpPr>
      </xdr:nvSpPr>
      <xdr:spPr bwMode="auto">
        <a:xfrm>
          <a:off x="15133320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257175</xdr:colOff>
      <xdr:row>190</xdr:row>
      <xdr:rowOff>0</xdr:rowOff>
    </xdr:to>
    <xdr:sp macro="" textlink="">
      <xdr:nvSpPr>
        <xdr:cNvPr id="8379" name="Text Box 187"/>
        <xdr:cNvSpPr txBox="1">
          <a:spLocks noChangeArrowheads="1"/>
        </xdr:cNvSpPr>
      </xdr:nvSpPr>
      <xdr:spPr bwMode="auto">
        <a:xfrm>
          <a:off x="151199850" y="570166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8380" name="Text Box 188"/>
        <xdr:cNvSpPr txBox="1">
          <a:spLocks noChangeArrowheads="1"/>
        </xdr:cNvSpPr>
      </xdr:nvSpPr>
      <xdr:spPr bwMode="auto">
        <a:xfrm>
          <a:off x="1513903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190</xdr:row>
      <xdr:rowOff>0</xdr:rowOff>
    </xdr:from>
    <xdr:to>
      <xdr:col>8</xdr:col>
      <xdr:colOff>114300</xdr:colOff>
      <xdr:row>190</xdr:row>
      <xdr:rowOff>0</xdr:rowOff>
    </xdr:to>
    <xdr:sp macro="" textlink="">
      <xdr:nvSpPr>
        <xdr:cNvPr id="8381" name="Text Box 189"/>
        <xdr:cNvSpPr txBox="1">
          <a:spLocks noChangeArrowheads="1"/>
        </xdr:cNvSpPr>
      </xdr:nvSpPr>
      <xdr:spPr bwMode="auto">
        <a:xfrm>
          <a:off x="1513427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190</xdr:row>
      <xdr:rowOff>0</xdr:rowOff>
    </xdr:from>
    <xdr:to>
      <xdr:col>8</xdr:col>
      <xdr:colOff>76200</xdr:colOff>
      <xdr:row>190</xdr:row>
      <xdr:rowOff>0</xdr:rowOff>
    </xdr:to>
    <xdr:sp macro="" textlink="">
      <xdr:nvSpPr>
        <xdr:cNvPr id="8382" name="Text Box 190"/>
        <xdr:cNvSpPr txBox="1">
          <a:spLocks noChangeArrowheads="1"/>
        </xdr:cNvSpPr>
      </xdr:nvSpPr>
      <xdr:spPr bwMode="auto">
        <a:xfrm>
          <a:off x="1513808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1343025</xdr:colOff>
      <xdr:row>189</xdr:row>
      <xdr:rowOff>0</xdr:rowOff>
    </xdr:to>
    <xdr:graphicFrame macro="">
      <xdr:nvGraphicFramePr>
        <xdr:cNvPr id="2581361" name="Chart 1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390525</xdr:colOff>
      <xdr:row>228</xdr:row>
      <xdr:rowOff>0</xdr:rowOff>
    </xdr:from>
    <xdr:to>
      <xdr:col>8</xdr:col>
      <xdr:colOff>123825</xdr:colOff>
      <xdr:row>228</xdr:row>
      <xdr:rowOff>0</xdr:rowOff>
    </xdr:to>
    <xdr:sp macro="" textlink="">
      <xdr:nvSpPr>
        <xdr:cNvPr id="8384" name="Text Box 192"/>
        <xdr:cNvSpPr txBox="1">
          <a:spLocks noChangeArrowheads="1"/>
        </xdr:cNvSpPr>
      </xdr:nvSpPr>
      <xdr:spPr bwMode="auto">
        <a:xfrm>
          <a:off x="1513332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257175</xdr:colOff>
      <xdr:row>228</xdr:row>
      <xdr:rowOff>0</xdr:rowOff>
    </xdr:to>
    <xdr:sp macro="" textlink="">
      <xdr:nvSpPr>
        <xdr:cNvPr id="8385" name="Text Box 193"/>
        <xdr:cNvSpPr txBox="1">
          <a:spLocks noChangeArrowheads="1"/>
        </xdr:cNvSpPr>
      </xdr:nvSpPr>
      <xdr:spPr bwMode="auto">
        <a:xfrm>
          <a:off x="151199850" y="684180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66675</xdr:colOff>
      <xdr:row>228</xdr:row>
      <xdr:rowOff>0</xdr:rowOff>
    </xdr:to>
    <xdr:sp macro="" textlink="">
      <xdr:nvSpPr>
        <xdr:cNvPr id="8386" name="Text Box 194"/>
        <xdr:cNvSpPr txBox="1">
          <a:spLocks noChangeArrowheads="1"/>
        </xdr:cNvSpPr>
      </xdr:nvSpPr>
      <xdr:spPr bwMode="auto">
        <a:xfrm>
          <a:off x="1513903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114300</xdr:colOff>
      <xdr:row>228</xdr:row>
      <xdr:rowOff>0</xdr:rowOff>
    </xdr:to>
    <xdr:sp macro="" textlink="">
      <xdr:nvSpPr>
        <xdr:cNvPr id="8387" name="Text Box 195"/>
        <xdr:cNvSpPr txBox="1">
          <a:spLocks noChangeArrowheads="1"/>
        </xdr:cNvSpPr>
      </xdr:nvSpPr>
      <xdr:spPr bwMode="auto">
        <a:xfrm>
          <a:off x="1513427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228</xdr:row>
      <xdr:rowOff>0</xdr:rowOff>
    </xdr:from>
    <xdr:to>
      <xdr:col>8</xdr:col>
      <xdr:colOff>76200</xdr:colOff>
      <xdr:row>228</xdr:row>
      <xdr:rowOff>0</xdr:rowOff>
    </xdr:to>
    <xdr:sp macro="" textlink="">
      <xdr:nvSpPr>
        <xdr:cNvPr id="8388" name="Text Box 196"/>
        <xdr:cNvSpPr txBox="1">
          <a:spLocks noChangeArrowheads="1"/>
        </xdr:cNvSpPr>
      </xdr:nvSpPr>
      <xdr:spPr bwMode="auto">
        <a:xfrm>
          <a:off x="1513808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215</xdr:row>
      <xdr:rowOff>161925</xdr:rowOff>
    </xdr:from>
    <xdr:to>
      <xdr:col>8</xdr:col>
      <xdr:colOff>1362075</xdr:colOff>
      <xdr:row>226</xdr:row>
      <xdr:rowOff>304800</xdr:rowOff>
    </xdr:to>
    <xdr:graphicFrame macro="">
      <xdr:nvGraphicFramePr>
        <xdr:cNvPr id="2581367" name="Chart 1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314325</xdr:colOff>
      <xdr:row>266</xdr:row>
      <xdr:rowOff>0</xdr:rowOff>
    </xdr:from>
    <xdr:to>
      <xdr:col>8</xdr:col>
      <xdr:colOff>47625</xdr:colOff>
      <xdr:row>266</xdr:row>
      <xdr:rowOff>0</xdr:rowOff>
    </xdr:to>
    <xdr:sp macro="" textlink="">
      <xdr:nvSpPr>
        <xdr:cNvPr id="8390" name="Text Box 198"/>
        <xdr:cNvSpPr txBox="1">
          <a:spLocks noChangeArrowheads="1"/>
        </xdr:cNvSpPr>
      </xdr:nvSpPr>
      <xdr:spPr bwMode="auto">
        <a:xfrm>
          <a:off x="1514094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266</xdr:row>
      <xdr:rowOff>0</xdr:rowOff>
    </xdr:from>
    <xdr:to>
      <xdr:col>7</xdr:col>
      <xdr:colOff>752475</xdr:colOff>
      <xdr:row>266</xdr:row>
      <xdr:rowOff>0</xdr:rowOff>
    </xdr:to>
    <xdr:sp macro="" textlink="">
      <xdr:nvSpPr>
        <xdr:cNvPr id="8391" name="Text Box 199"/>
        <xdr:cNvSpPr txBox="1">
          <a:spLocks noChangeArrowheads="1"/>
        </xdr:cNvSpPr>
      </xdr:nvSpPr>
      <xdr:spPr bwMode="auto">
        <a:xfrm>
          <a:off x="151552275" y="798195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266</xdr:row>
      <xdr:rowOff>0</xdr:rowOff>
    </xdr:from>
    <xdr:to>
      <xdr:col>8</xdr:col>
      <xdr:colOff>57150</xdr:colOff>
      <xdr:row>266</xdr:row>
      <xdr:rowOff>0</xdr:rowOff>
    </xdr:to>
    <xdr:sp macro="" textlink="">
      <xdr:nvSpPr>
        <xdr:cNvPr id="8392" name="Text Box 200"/>
        <xdr:cNvSpPr txBox="1">
          <a:spLocks noChangeArrowheads="1"/>
        </xdr:cNvSpPr>
      </xdr:nvSpPr>
      <xdr:spPr bwMode="auto">
        <a:xfrm>
          <a:off x="1513998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714375</xdr:colOff>
      <xdr:row>266</xdr:row>
      <xdr:rowOff>0</xdr:rowOff>
    </xdr:to>
    <xdr:sp macro="" textlink="">
      <xdr:nvSpPr>
        <xdr:cNvPr id="8393" name="Text Box 201"/>
        <xdr:cNvSpPr txBox="1">
          <a:spLocks noChangeArrowheads="1"/>
        </xdr:cNvSpPr>
      </xdr:nvSpPr>
      <xdr:spPr bwMode="auto">
        <a:xfrm>
          <a:off x="151590375" y="798195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4" name="Text Box 202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5" name="Text Box 203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396" name="Text Box 204"/>
        <xdr:cNvSpPr txBox="1">
          <a:spLocks noChangeArrowheads="1"/>
        </xdr:cNvSpPr>
      </xdr:nvSpPr>
      <xdr:spPr bwMode="auto">
        <a:xfrm>
          <a:off x="151418925" y="798195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266</xdr:row>
      <xdr:rowOff>0</xdr:rowOff>
    </xdr:from>
    <xdr:to>
      <xdr:col>8</xdr:col>
      <xdr:colOff>152400</xdr:colOff>
      <xdr:row>266</xdr:row>
      <xdr:rowOff>0</xdr:rowOff>
    </xdr:to>
    <xdr:sp macro="" textlink="">
      <xdr:nvSpPr>
        <xdr:cNvPr id="8397" name="Text Box 205"/>
        <xdr:cNvSpPr txBox="1">
          <a:spLocks noChangeArrowheads="1"/>
        </xdr:cNvSpPr>
      </xdr:nvSpPr>
      <xdr:spPr bwMode="auto">
        <a:xfrm>
          <a:off x="1513046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266</xdr:row>
      <xdr:rowOff>0</xdr:rowOff>
    </xdr:from>
    <xdr:to>
      <xdr:col>7</xdr:col>
      <xdr:colOff>504825</xdr:colOff>
      <xdr:row>266</xdr:row>
      <xdr:rowOff>0</xdr:rowOff>
    </xdr:to>
    <xdr:sp macro="" textlink="">
      <xdr:nvSpPr>
        <xdr:cNvPr id="8398" name="Text Box 206"/>
        <xdr:cNvSpPr txBox="1">
          <a:spLocks noChangeArrowheads="1"/>
        </xdr:cNvSpPr>
      </xdr:nvSpPr>
      <xdr:spPr bwMode="auto">
        <a:xfrm>
          <a:off x="151799925" y="798195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266</xdr:row>
      <xdr:rowOff>0</xdr:rowOff>
    </xdr:from>
    <xdr:to>
      <xdr:col>8</xdr:col>
      <xdr:colOff>28575</xdr:colOff>
      <xdr:row>266</xdr:row>
      <xdr:rowOff>0</xdr:rowOff>
    </xdr:to>
    <xdr:sp macro="" textlink="">
      <xdr:nvSpPr>
        <xdr:cNvPr id="8399" name="Text Box 207"/>
        <xdr:cNvSpPr txBox="1">
          <a:spLocks noChangeArrowheads="1"/>
        </xdr:cNvSpPr>
      </xdr:nvSpPr>
      <xdr:spPr bwMode="auto">
        <a:xfrm>
          <a:off x="15142845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8400" name="Text Box 208"/>
        <xdr:cNvSpPr txBox="1">
          <a:spLocks noChangeArrowheads="1"/>
        </xdr:cNvSpPr>
      </xdr:nvSpPr>
      <xdr:spPr bwMode="auto">
        <a:xfrm>
          <a:off x="1513713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1" name="Text Box 209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2" name="Text Box 210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3" name="Text Box 211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8404" name="Text Box 212"/>
        <xdr:cNvSpPr txBox="1">
          <a:spLocks noChangeArrowheads="1"/>
        </xdr:cNvSpPr>
      </xdr:nvSpPr>
      <xdr:spPr bwMode="auto">
        <a:xfrm>
          <a:off x="1517618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5" name="Text Box 213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8406" name="Text Box 214"/>
        <xdr:cNvSpPr txBox="1">
          <a:spLocks noChangeArrowheads="1"/>
        </xdr:cNvSpPr>
      </xdr:nvSpPr>
      <xdr:spPr bwMode="auto">
        <a:xfrm>
          <a:off x="151542750" y="798195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7" name="Text Box 215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8" name="Text Box 216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133350</xdr:colOff>
      <xdr:row>253</xdr:row>
      <xdr:rowOff>190500</xdr:rowOff>
    </xdr:from>
    <xdr:to>
      <xdr:col>8</xdr:col>
      <xdr:colOff>1362075</xdr:colOff>
      <xdr:row>264</xdr:row>
      <xdr:rowOff>304800</xdr:rowOff>
    </xdr:to>
    <xdr:graphicFrame macro="">
      <xdr:nvGraphicFramePr>
        <xdr:cNvPr id="2581387" name="Chart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504825</xdr:colOff>
      <xdr:row>394</xdr:row>
      <xdr:rowOff>38100</xdr:rowOff>
    </xdr:from>
    <xdr:to>
      <xdr:col>8</xdr:col>
      <xdr:colOff>809625</xdr:colOff>
      <xdr:row>396</xdr:row>
      <xdr:rowOff>257175</xdr:rowOff>
    </xdr:to>
    <xdr:sp macro="" textlink="">
      <xdr:nvSpPr>
        <xdr:cNvPr id="8411" name="WordArt 219"/>
        <xdr:cNvSpPr>
          <a:spLocks noChangeArrowheads="1" noChangeShapeType="1" noTextEdit="1"/>
        </xdr:cNvSpPr>
      </xdr:nvSpPr>
      <xdr:spPr bwMode="auto">
        <a:xfrm>
          <a:off x="150647400" y="118462425"/>
          <a:ext cx="5372100" cy="847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الآسيوية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Asain Countries Non Arabic , Non Islamic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314325</xdr:colOff>
      <xdr:row>304</xdr:row>
      <xdr:rowOff>0</xdr:rowOff>
    </xdr:from>
    <xdr:to>
      <xdr:col>8</xdr:col>
      <xdr:colOff>47625</xdr:colOff>
      <xdr:row>304</xdr:row>
      <xdr:rowOff>0</xdr:rowOff>
    </xdr:to>
    <xdr:sp macro="" textlink="">
      <xdr:nvSpPr>
        <xdr:cNvPr id="8413" name="Text Box 221"/>
        <xdr:cNvSpPr txBox="1">
          <a:spLocks noChangeArrowheads="1"/>
        </xdr:cNvSpPr>
      </xdr:nvSpPr>
      <xdr:spPr bwMode="auto">
        <a:xfrm>
          <a:off x="1514094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304</xdr:row>
      <xdr:rowOff>0</xdr:rowOff>
    </xdr:from>
    <xdr:to>
      <xdr:col>7</xdr:col>
      <xdr:colOff>752475</xdr:colOff>
      <xdr:row>304</xdr:row>
      <xdr:rowOff>0</xdr:rowOff>
    </xdr:to>
    <xdr:sp macro="" textlink="">
      <xdr:nvSpPr>
        <xdr:cNvPr id="8414" name="Text Box 222"/>
        <xdr:cNvSpPr txBox="1">
          <a:spLocks noChangeArrowheads="1"/>
        </xdr:cNvSpPr>
      </xdr:nvSpPr>
      <xdr:spPr bwMode="auto">
        <a:xfrm>
          <a:off x="151552275" y="9122092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304</xdr:row>
      <xdr:rowOff>0</xdr:rowOff>
    </xdr:from>
    <xdr:to>
      <xdr:col>8</xdr:col>
      <xdr:colOff>57150</xdr:colOff>
      <xdr:row>304</xdr:row>
      <xdr:rowOff>0</xdr:rowOff>
    </xdr:to>
    <xdr:sp macro="" textlink="">
      <xdr:nvSpPr>
        <xdr:cNvPr id="8415" name="Text Box 223"/>
        <xdr:cNvSpPr txBox="1">
          <a:spLocks noChangeArrowheads="1"/>
        </xdr:cNvSpPr>
      </xdr:nvSpPr>
      <xdr:spPr bwMode="auto">
        <a:xfrm>
          <a:off x="1513998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714375</xdr:colOff>
      <xdr:row>304</xdr:row>
      <xdr:rowOff>0</xdr:rowOff>
    </xdr:to>
    <xdr:sp macro="" textlink="">
      <xdr:nvSpPr>
        <xdr:cNvPr id="8416" name="Text Box 224"/>
        <xdr:cNvSpPr txBox="1">
          <a:spLocks noChangeArrowheads="1"/>
        </xdr:cNvSpPr>
      </xdr:nvSpPr>
      <xdr:spPr bwMode="auto">
        <a:xfrm>
          <a:off x="151590375" y="912209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7" name="Text Box 225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8" name="Text Box 226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19" name="Text Box 227"/>
        <xdr:cNvSpPr txBox="1">
          <a:spLocks noChangeArrowheads="1"/>
        </xdr:cNvSpPr>
      </xdr:nvSpPr>
      <xdr:spPr bwMode="auto">
        <a:xfrm>
          <a:off x="151418925" y="912209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304</xdr:row>
      <xdr:rowOff>0</xdr:rowOff>
    </xdr:from>
    <xdr:to>
      <xdr:col>8</xdr:col>
      <xdr:colOff>152400</xdr:colOff>
      <xdr:row>304</xdr:row>
      <xdr:rowOff>0</xdr:rowOff>
    </xdr:to>
    <xdr:sp macro="" textlink="">
      <xdr:nvSpPr>
        <xdr:cNvPr id="8420" name="Text Box 228"/>
        <xdr:cNvSpPr txBox="1">
          <a:spLocks noChangeArrowheads="1"/>
        </xdr:cNvSpPr>
      </xdr:nvSpPr>
      <xdr:spPr bwMode="auto">
        <a:xfrm>
          <a:off x="1513046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304</xdr:row>
      <xdr:rowOff>0</xdr:rowOff>
    </xdr:from>
    <xdr:to>
      <xdr:col>7</xdr:col>
      <xdr:colOff>504825</xdr:colOff>
      <xdr:row>304</xdr:row>
      <xdr:rowOff>0</xdr:rowOff>
    </xdr:to>
    <xdr:sp macro="" textlink="">
      <xdr:nvSpPr>
        <xdr:cNvPr id="8421" name="Text Box 229"/>
        <xdr:cNvSpPr txBox="1">
          <a:spLocks noChangeArrowheads="1"/>
        </xdr:cNvSpPr>
      </xdr:nvSpPr>
      <xdr:spPr bwMode="auto">
        <a:xfrm>
          <a:off x="151799925" y="9122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304</xdr:row>
      <xdr:rowOff>0</xdr:rowOff>
    </xdr:from>
    <xdr:to>
      <xdr:col>8</xdr:col>
      <xdr:colOff>28575</xdr:colOff>
      <xdr:row>304</xdr:row>
      <xdr:rowOff>0</xdr:rowOff>
    </xdr:to>
    <xdr:sp macro="" textlink="">
      <xdr:nvSpPr>
        <xdr:cNvPr id="8422" name="Text Box 230"/>
        <xdr:cNvSpPr txBox="1">
          <a:spLocks noChangeArrowheads="1"/>
        </xdr:cNvSpPr>
      </xdr:nvSpPr>
      <xdr:spPr bwMode="auto">
        <a:xfrm>
          <a:off x="15142845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8423" name="Text Box 231"/>
        <xdr:cNvSpPr txBox="1">
          <a:spLocks noChangeArrowheads="1"/>
        </xdr:cNvSpPr>
      </xdr:nvSpPr>
      <xdr:spPr bwMode="auto">
        <a:xfrm>
          <a:off x="1513713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4" name="Text Box 232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5" name="Text Box 233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6" name="Text Box 234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8427" name="Text Box 235"/>
        <xdr:cNvSpPr txBox="1">
          <a:spLocks noChangeArrowheads="1"/>
        </xdr:cNvSpPr>
      </xdr:nvSpPr>
      <xdr:spPr bwMode="auto">
        <a:xfrm>
          <a:off x="1517618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8" name="Text Box 236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8429" name="Text Box 237"/>
        <xdr:cNvSpPr txBox="1">
          <a:spLocks noChangeArrowheads="1"/>
        </xdr:cNvSpPr>
      </xdr:nvSpPr>
      <xdr:spPr bwMode="auto">
        <a:xfrm>
          <a:off x="151542750" y="9122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0" name="Text Box 238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1" name="Text Box 239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123825</xdr:colOff>
      <xdr:row>291</xdr:row>
      <xdr:rowOff>180975</xdr:rowOff>
    </xdr:from>
    <xdr:to>
      <xdr:col>9</xdr:col>
      <xdr:colOff>0</xdr:colOff>
      <xdr:row>303</xdr:row>
      <xdr:rowOff>0</xdr:rowOff>
    </xdr:to>
    <xdr:graphicFrame macro="">
      <xdr:nvGraphicFramePr>
        <xdr:cNvPr id="2581408" name="Chart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314325</xdr:colOff>
      <xdr:row>349</xdr:row>
      <xdr:rowOff>0</xdr:rowOff>
    </xdr:from>
    <xdr:to>
      <xdr:col>8</xdr:col>
      <xdr:colOff>47625</xdr:colOff>
      <xdr:row>349</xdr:row>
      <xdr:rowOff>0</xdr:rowOff>
    </xdr:to>
    <xdr:sp macro="" textlink="">
      <xdr:nvSpPr>
        <xdr:cNvPr id="8434" name="Text Box 242"/>
        <xdr:cNvSpPr txBox="1">
          <a:spLocks noChangeArrowheads="1"/>
        </xdr:cNvSpPr>
      </xdr:nvSpPr>
      <xdr:spPr bwMode="auto">
        <a:xfrm>
          <a:off x="1514094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349</xdr:row>
      <xdr:rowOff>0</xdr:rowOff>
    </xdr:from>
    <xdr:to>
      <xdr:col>7</xdr:col>
      <xdr:colOff>752475</xdr:colOff>
      <xdr:row>349</xdr:row>
      <xdr:rowOff>0</xdr:rowOff>
    </xdr:to>
    <xdr:sp macro="" textlink="">
      <xdr:nvSpPr>
        <xdr:cNvPr id="8435" name="Text Box 243"/>
        <xdr:cNvSpPr txBox="1">
          <a:spLocks noChangeArrowheads="1"/>
        </xdr:cNvSpPr>
      </xdr:nvSpPr>
      <xdr:spPr bwMode="auto">
        <a:xfrm>
          <a:off x="151552275" y="10464165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349</xdr:row>
      <xdr:rowOff>0</xdr:rowOff>
    </xdr:from>
    <xdr:to>
      <xdr:col>8</xdr:col>
      <xdr:colOff>57150</xdr:colOff>
      <xdr:row>349</xdr:row>
      <xdr:rowOff>0</xdr:rowOff>
    </xdr:to>
    <xdr:sp macro="" textlink="">
      <xdr:nvSpPr>
        <xdr:cNvPr id="8436" name="Text Box 244"/>
        <xdr:cNvSpPr txBox="1">
          <a:spLocks noChangeArrowheads="1"/>
        </xdr:cNvSpPr>
      </xdr:nvSpPr>
      <xdr:spPr bwMode="auto">
        <a:xfrm>
          <a:off x="1513998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714375</xdr:colOff>
      <xdr:row>349</xdr:row>
      <xdr:rowOff>0</xdr:rowOff>
    </xdr:to>
    <xdr:sp macro="" textlink="">
      <xdr:nvSpPr>
        <xdr:cNvPr id="8437" name="Text Box 245"/>
        <xdr:cNvSpPr txBox="1">
          <a:spLocks noChangeArrowheads="1"/>
        </xdr:cNvSpPr>
      </xdr:nvSpPr>
      <xdr:spPr bwMode="auto">
        <a:xfrm>
          <a:off x="151590375" y="10464165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8" name="Text Box 246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9" name="Text Box 247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40" name="Text Box 248"/>
        <xdr:cNvSpPr txBox="1">
          <a:spLocks noChangeArrowheads="1"/>
        </xdr:cNvSpPr>
      </xdr:nvSpPr>
      <xdr:spPr bwMode="auto">
        <a:xfrm>
          <a:off x="151418925" y="1046416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349</xdr:row>
      <xdr:rowOff>0</xdr:rowOff>
    </xdr:from>
    <xdr:to>
      <xdr:col>8</xdr:col>
      <xdr:colOff>152400</xdr:colOff>
      <xdr:row>349</xdr:row>
      <xdr:rowOff>0</xdr:rowOff>
    </xdr:to>
    <xdr:sp macro="" textlink="">
      <xdr:nvSpPr>
        <xdr:cNvPr id="8441" name="Text Box 249"/>
        <xdr:cNvSpPr txBox="1">
          <a:spLocks noChangeArrowheads="1"/>
        </xdr:cNvSpPr>
      </xdr:nvSpPr>
      <xdr:spPr bwMode="auto">
        <a:xfrm>
          <a:off x="1513046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349</xdr:row>
      <xdr:rowOff>0</xdr:rowOff>
    </xdr:from>
    <xdr:to>
      <xdr:col>7</xdr:col>
      <xdr:colOff>504825</xdr:colOff>
      <xdr:row>349</xdr:row>
      <xdr:rowOff>0</xdr:rowOff>
    </xdr:to>
    <xdr:sp macro="" textlink="">
      <xdr:nvSpPr>
        <xdr:cNvPr id="8442" name="Text Box 250"/>
        <xdr:cNvSpPr txBox="1">
          <a:spLocks noChangeArrowheads="1"/>
        </xdr:cNvSpPr>
      </xdr:nvSpPr>
      <xdr:spPr bwMode="auto">
        <a:xfrm>
          <a:off x="151799925" y="104641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349</xdr:row>
      <xdr:rowOff>0</xdr:rowOff>
    </xdr:from>
    <xdr:to>
      <xdr:col>8</xdr:col>
      <xdr:colOff>28575</xdr:colOff>
      <xdr:row>349</xdr:row>
      <xdr:rowOff>0</xdr:rowOff>
    </xdr:to>
    <xdr:sp macro="" textlink="">
      <xdr:nvSpPr>
        <xdr:cNvPr id="8443" name="Text Box 251"/>
        <xdr:cNvSpPr txBox="1">
          <a:spLocks noChangeArrowheads="1"/>
        </xdr:cNvSpPr>
      </xdr:nvSpPr>
      <xdr:spPr bwMode="auto">
        <a:xfrm>
          <a:off x="15142845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349</xdr:row>
      <xdr:rowOff>0</xdr:rowOff>
    </xdr:from>
    <xdr:to>
      <xdr:col>8</xdr:col>
      <xdr:colOff>85725</xdr:colOff>
      <xdr:row>349</xdr:row>
      <xdr:rowOff>0</xdr:rowOff>
    </xdr:to>
    <xdr:sp macro="" textlink="">
      <xdr:nvSpPr>
        <xdr:cNvPr id="8444" name="Text Box 252"/>
        <xdr:cNvSpPr txBox="1">
          <a:spLocks noChangeArrowheads="1"/>
        </xdr:cNvSpPr>
      </xdr:nvSpPr>
      <xdr:spPr bwMode="auto">
        <a:xfrm>
          <a:off x="1513713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5" name="Text Box 253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6" name="Text Box 254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7" name="Text Box 255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349</xdr:row>
      <xdr:rowOff>0</xdr:rowOff>
    </xdr:from>
    <xdr:to>
      <xdr:col>7</xdr:col>
      <xdr:colOff>542925</xdr:colOff>
      <xdr:row>349</xdr:row>
      <xdr:rowOff>0</xdr:rowOff>
    </xdr:to>
    <xdr:sp macro="" textlink="">
      <xdr:nvSpPr>
        <xdr:cNvPr id="8448" name="Text Box 256"/>
        <xdr:cNvSpPr txBox="1">
          <a:spLocks noChangeArrowheads="1"/>
        </xdr:cNvSpPr>
      </xdr:nvSpPr>
      <xdr:spPr bwMode="auto">
        <a:xfrm>
          <a:off x="1517618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9" name="Text Box 257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349</xdr:row>
      <xdr:rowOff>0</xdr:rowOff>
    </xdr:from>
    <xdr:to>
      <xdr:col>7</xdr:col>
      <xdr:colOff>762000</xdr:colOff>
      <xdr:row>349</xdr:row>
      <xdr:rowOff>0</xdr:rowOff>
    </xdr:to>
    <xdr:sp macro="" textlink="">
      <xdr:nvSpPr>
        <xdr:cNvPr id="8450" name="Text Box 258"/>
        <xdr:cNvSpPr txBox="1">
          <a:spLocks noChangeArrowheads="1"/>
        </xdr:cNvSpPr>
      </xdr:nvSpPr>
      <xdr:spPr bwMode="auto">
        <a:xfrm>
          <a:off x="151542750" y="1046416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1" name="Text Box 259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2" name="Text Box 260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0</xdr:colOff>
      <xdr:row>329</xdr:row>
      <xdr:rowOff>114300</xdr:rowOff>
    </xdr:from>
    <xdr:to>
      <xdr:col>8</xdr:col>
      <xdr:colOff>1371600</xdr:colOff>
      <xdr:row>341</xdr:row>
      <xdr:rowOff>0</xdr:rowOff>
    </xdr:to>
    <xdr:graphicFrame macro="">
      <xdr:nvGraphicFramePr>
        <xdr:cNvPr id="2581428" name="Chart 2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114300</xdr:colOff>
      <xdr:row>367</xdr:row>
      <xdr:rowOff>180975</xdr:rowOff>
    </xdr:from>
    <xdr:to>
      <xdr:col>9</xdr:col>
      <xdr:colOff>0</xdr:colOff>
      <xdr:row>378</xdr:row>
      <xdr:rowOff>276225</xdr:rowOff>
    </xdr:to>
    <xdr:graphicFrame macro="">
      <xdr:nvGraphicFramePr>
        <xdr:cNvPr id="2581429" name="Chart 2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581430" name="AutoShape 264"/>
        <xdr:cNvSpPr>
          <a:spLocks noChangeArrowheads="1"/>
        </xdr:cNvSpPr>
      </xdr:nvSpPr>
      <xdr:spPr bwMode="auto">
        <a:xfrm>
          <a:off x="15007590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2581431" name="AutoShape 265"/>
        <xdr:cNvSpPr>
          <a:spLocks noChangeArrowheads="1"/>
        </xdr:cNvSpPr>
      </xdr:nvSpPr>
      <xdr:spPr bwMode="auto">
        <a:xfrm>
          <a:off x="150075900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2581432" name="AutoShape 266"/>
        <xdr:cNvSpPr>
          <a:spLocks noChangeArrowheads="1"/>
        </xdr:cNvSpPr>
      </xdr:nvSpPr>
      <xdr:spPr bwMode="auto">
        <a:xfrm>
          <a:off x="15007590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2581433" name="AutoShape 267"/>
        <xdr:cNvSpPr>
          <a:spLocks noChangeArrowheads="1"/>
        </xdr:cNvSpPr>
      </xdr:nvSpPr>
      <xdr:spPr bwMode="auto">
        <a:xfrm>
          <a:off x="150075900" y="3434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2581434" name="AutoShape 268"/>
        <xdr:cNvSpPr>
          <a:spLocks noChangeArrowheads="1"/>
        </xdr:cNvSpPr>
      </xdr:nvSpPr>
      <xdr:spPr bwMode="auto">
        <a:xfrm>
          <a:off x="150075900" y="457485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2581435" name="AutoShape 269"/>
        <xdr:cNvSpPr>
          <a:spLocks noChangeArrowheads="1"/>
        </xdr:cNvSpPr>
      </xdr:nvSpPr>
      <xdr:spPr bwMode="auto">
        <a:xfrm>
          <a:off x="150075900" y="5715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2581436" name="AutoShape 270"/>
        <xdr:cNvSpPr>
          <a:spLocks noChangeArrowheads="1"/>
        </xdr:cNvSpPr>
      </xdr:nvSpPr>
      <xdr:spPr bwMode="auto">
        <a:xfrm>
          <a:off x="150075900" y="685514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9</xdr:col>
      <xdr:colOff>0</xdr:colOff>
      <xdr:row>270</xdr:row>
      <xdr:rowOff>28575</xdr:rowOff>
    </xdr:to>
    <xdr:sp macro="" textlink="">
      <xdr:nvSpPr>
        <xdr:cNvPr id="2581437" name="AutoShape 271"/>
        <xdr:cNvSpPr>
          <a:spLocks noChangeArrowheads="1"/>
        </xdr:cNvSpPr>
      </xdr:nvSpPr>
      <xdr:spPr bwMode="auto">
        <a:xfrm>
          <a:off x="150075900" y="7995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9</xdr:col>
      <xdr:colOff>0</xdr:colOff>
      <xdr:row>308</xdr:row>
      <xdr:rowOff>28575</xdr:rowOff>
    </xdr:to>
    <xdr:sp macro="" textlink="">
      <xdr:nvSpPr>
        <xdr:cNvPr id="2581438" name="AutoShape 272"/>
        <xdr:cNvSpPr>
          <a:spLocks noChangeArrowheads="1"/>
        </xdr:cNvSpPr>
      </xdr:nvSpPr>
      <xdr:spPr bwMode="auto">
        <a:xfrm>
          <a:off x="150075900" y="91354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9</xdr:col>
      <xdr:colOff>0</xdr:colOff>
      <xdr:row>346</xdr:row>
      <xdr:rowOff>28575</xdr:rowOff>
    </xdr:to>
    <xdr:sp macro="" textlink="">
      <xdr:nvSpPr>
        <xdr:cNvPr id="2581439" name="AutoShape 273"/>
        <xdr:cNvSpPr>
          <a:spLocks noChangeArrowheads="1"/>
        </xdr:cNvSpPr>
      </xdr:nvSpPr>
      <xdr:spPr bwMode="auto">
        <a:xfrm>
          <a:off x="150075900" y="10275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7" name="Text Box 2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6" name="Text Box 3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3" name="Text Box 3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4" name="Text Box 3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5" name="Text Box 3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6" name="Text Box 4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7" name="Text Box 4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9" name="Text Box 4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0" name="Text Box 4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1" name="Text Box 4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2" name="Text Box 4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3" name="Text Box 4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4" name="Text Box 4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5" name="Text Box 4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6" name="Text Box 5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0" name="Text Box 5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1" name="Text Box 5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2" name="Text Box 5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3" name="Text Box 5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4" name="Text Box 5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0</xdr:rowOff>
    </xdr:to>
    <xdr:sp macro="" textlink="">
      <xdr:nvSpPr>
        <xdr:cNvPr id="9275" name="Text Box 59"/>
        <xdr:cNvSpPr txBox="1">
          <a:spLocks noChangeArrowheads="1"/>
        </xdr:cNvSpPr>
      </xdr:nvSpPr>
      <xdr:spPr bwMode="auto">
        <a:xfrm>
          <a:off x="156619575" y="76200"/>
          <a:ext cx="0" cy="1009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7" name="Text Box 6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8" name="Text Box 6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9" name="Text Box 6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0" name="Text Box 6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1" name="Text Box 6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2" name="Text Box 6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3" name="Text Box 6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4" name="Text Box 6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5" name="Text Box 6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6" name="Text Box 7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7" name="Text Box 7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8" name="Text Box 7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9" name="Text Box 7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0" name="Text Box 7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1" name="Text Box 7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3" name="Text Box 7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4" name="Text Box 7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5" name="Text Box 7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6" name="Text Box 8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7" name="Text Box 8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8" name="Text Box 8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99" name="Text Box 83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300" name="Text Box 84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1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2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3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9304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5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9308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0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2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314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6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8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14</xdr:col>
      <xdr:colOff>361950</xdr:colOff>
      <xdr:row>5</xdr:row>
      <xdr:rowOff>139700</xdr:rowOff>
    </xdr:from>
    <xdr:to>
      <xdr:col>21</xdr:col>
      <xdr:colOff>31750</xdr:colOff>
      <xdr:row>5</xdr:row>
      <xdr:rowOff>139700</xdr:rowOff>
    </xdr:to>
    <xdr:sp macro="" textlink="">
      <xdr:nvSpPr>
        <xdr:cNvPr id="9331" name="Text Box 115"/>
        <xdr:cNvSpPr txBox="1">
          <a:spLocks noChangeArrowheads="1"/>
        </xdr:cNvSpPr>
      </xdr:nvSpPr>
      <xdr:spPr bwMode="auto">
        <a:xfrm>
          <a:off x="143224250" y="1549400"/>
          <a:ext cx="3937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9363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9364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9366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9368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37</xdr:row>
      <xdr:rowOff>0</xdr:rowOff>
    </xdr:from>
    <xdr:to>
      <xdr:col>8</xdr:col>
      <xdr:colOff>85725</xdr:colOff>
      <xdr:row>37</xdr:row>
      <xdr:rowOff>0</xdr:rowOff>
    </xdr:to>
    <xdr:sp macro="" textlink="">
      <xdr:nvSpPr>
        <xdr:cNvPr id="9370" name="Text Box 154"/>
        <xdr:cNvSpPr txBox="1">
          <a:spLocks noChangeArrowheads="1"/>
        </xdr:cNvSpPr>
      </xdr:nvSpPr>
      <xdr:spPr bwMode="auto">
        <a:xfrm>
          <a:off x="1513617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72" name="Text Box 156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4" name="Text Box 158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6" name="Text Box 160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37</xdr:row>
      <xdr:rowOff>0</xdr:rowOff>
    </xdr:from>
    <xdr:to>
      <xdr:col>7</xdr:col>
      <xdr:colOff>542925</xdr:colOff>
      <xdr:row>37</xdr:row>
      <xdr:rowOff>0</xdr:rowOff>
    </xdr:to>
    <xdr:sp macro="" textlink="">
      <xdr:nvSpPr>
        <xdr:cNvPr id="9378" name="Text Box 162"/>
        <xdr:cNvSpPr txBox="1">
          <a:spLocks noChangeArrowheads="1"/>
        </xdr:cNvSpPr>
      </xdr:nvSpPr>
      <xdr:spPr bwMode="auto">
        <a:xfrm>
          <a:off x="1517523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80" name="Text Box 164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7</xdr:col>
      <xdr:colOff>762000</xdr:colOff>
      <xdr:row>37</xdr:row>
      <xdr:rowOff>0</xdr:rowOff>
    </xdr:to>
    <xdr:sp macro="" textlink="">
      <xdr:nvSpPr>
        <xdr:cNvPr id="9382" name="Text Box 166"/>
        <xdr:cNvSpPr txBox="1">
          <a:spLocks noChangeArrowheads="1"/>
        </xdr:cNvSpPr>
      </xdr:nvSpPr>
      <xdr:spPr bwMode="auto">
        <a:xfrm>
          <a:off x="151533225" y="11277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9384" name="Text Box 168"/>
        <xdr:cNvSpPr txBox="1">
          <a:spLocks noChangeArrowheads="1"/>
        </xdr:cNvSpPr>
      </xdr:nvSpPr>
      <xdr:spPr bwMode="auto">
        <a:xfrm>
          <a:off x="1514284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95250</xdr:colOff>
      <xdr:row>25</xdr:row>
      <xdr:rowOff>142875</xdr:rowOff>
    </xdr:from>
    <xdr:to>
      <xdr:col>8</xdr:col>
      <xdr:colOff>1362075</xdr:colOff>
      <xdr:row>36</xdr:row>
      <xdr:rowOff>304800</xdr:rowOff>
    </xdr:to>
    <xdr:graphicFrame macro="">
      <xdr:nvGraphicFramePr>
        <xdr:cNvPr id="2515795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 macro="" textlink="">
      <xdr:nvSpPr>
        <xdr:cNvPr id="2515796" name="Rectangle 181"/>
        <xdr:cNvSpPr>
          <a:spLocks noChangeArrowheads="1"/>
        </xdr:cNvSpPr>
      </xdr:nvSpPr>
      <xdr:spPr bwMode="auto">
        <a:xfrm>
          <a:off x="145684875" y="0"/>
          <a:ext cx="4371975" cy="0"/>
        </a:xfrm>
        <a:prstGeom prst="rect">
          <a:avLst/>
        </a:prstGeom>
        <a:solidFill>
          <a:srgbClr val="FFFFFF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161925</xdr:colOff>
      <xdr:row>124</xdr:row>
      <xdr:rowOff>38100</xdr:rowOff>
    </xdr:from>
    <xdr:to>
      <xdr:col>8</xdr:col>
      <xdr:colOff>885825</xdr:colOff>
      <xdr:row>128</xdr:row>
      <xdr:rowOff>190500</xdr:rowOff>
    </xdr:to>
    <xdr:sp macro="" textlink="">
      <xdr:nvSpPr>
        <xdr:cNvPr id="9398" name="WordArt 182"/>
        <xdr:cNvSpPr>
          <a:spLocks noChangeArrowheads="1" noChangeShapeType="1" noTextEdit="1"/>
        </xdr:cNvSpPr>
      </xdr:nvSpPr>
      <xdr:spPr bwMode="auto">
        <a:xfrm>
          <a:off x="150561675" y="37395150"/>
          <a:ext cx="57912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افريقيا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Africa countries (Non Arabic ,Non Islamic)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381000</xdr:colOff>
      <xdr:row>75</xdr:row>
      <xdr:rowOff>0</xdr:rowOff>
    </xdr:from>
    <xdr:to>
      <xdr:col>8</xdr:col>
      <xdr:colOff>38100</xdr:colOff>
      <xdr:row>75</xdr:row>
      <xdr:rowOff>0</xdr:rowOff>
    </xdr:to>
    <xdr:sp macro="" textlink="">
      <xdr:nvSpPr>
        <xdr:cNvPr id="9402" name="Text Box 186"/>
        <xdr:cNvSpPr txBox="1">
          <a:spLocks noChangeArrowheads="1"/>
        </xdr:cNvSpPr>
      </xdr:nvSpPr>
      <xdr:spPr bwMode="auto">
        <a:xfrm>
          <a:off x="151409400" y="226790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75</xdr:row>
      <xdr:rowOff>0</xdr:rowOff>
    </xdr:from>
    <xdr:to>
      <xdr:col>8</xdr:col>
      <xdr:colOff>152400</xdr:colOff>
      <xdr:row>75</xdr:row>
      <xdr:rowOff>0</xdr:rowOff>
    </xdr:to>
    <xdr:sp macro="" textlink="">
      <xdr:nvSpPr>
        <xdr:cNvPr id="9403" name="Text Box 187"/>
        <xdr:cNvSpPr txBox="1">
          <a:spLocks noChangeArrowheads="1"/>
        </xdr:cNvSpPr>
      </xdr:nvSpPr>
      <xdr:spPr bwMode="auto">
        <a:xfrm>
          <a:off x="151295100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75</xdr:row>
      <xdr:rowOff>0</xdr:rowOff>
    </xdr:from>
    <xdr:to>
      <xdr:col>7</xdr:col>
      <xdr:colOff>504825</xdr:colOff>
      <xdr:row>75</xdr:row>
      <xdr:rowOff>0</xdr:rowOff>
    </xdr:to>
    <xdr:sp macro="" textlink="">
      <xdr:nvSpPr>
        <xdr:cNvPr id="9404" name="Text Box 188"/>
        <xdr:cNvSpPr txBox="1">
          <a:spLocks noChangeArrowheads="1"/>
        </xdr:cNvSpPr>
      </xdr:nvSpPr>
      <xdr:spPr bwMode="auto">
        <a:xfrm>
          <a:off x="151790400" y="226790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75</xdr:row>
      <xdr:rowOff>0</xdr:rowOff>
    </xdr:from>
    <xdr:to>
      <xdr:col>8</xdr:col>
      <xdr:colOff>28575</xdr:colOff>
      <xdr:row>75</xdr:row>
      <xdr:rowOff>0</xdr:rowOff>
    </xdr:to>
    <xdr:sp macro="" textlink="">
      <xdr:nvSpPr>
        <xdr:cNvPr id="9405" name="Text Box 189"/>
        <xdr:cNvSpPr txBox="1">
          <a:spLocks noChangeArrowheads="1"/>
        </xdr:cNvSpPr>
      </xdr:nvSpPr>
      <xdr:spPr bwMode="auto">
        <a:xfrm>
          <a:off x="15141892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75</xdr:row>
      <xdr:rowOff>0</xdr:rowOff>
    </xdr:from>
    <xdr:to>
      <xdr:col>8</xdr:col>
      <xdr:colOff>85725</xdr:colOff>
      <xdr:row>75</xdr:row>
      <xdr:rowOff>0</xdr:rowOff>
    </xdr:to>
    <xdr:sp macro="" textlink="">
      <xdr:nvSpPr>
        <xdr:cNvPr id="9406" name="Text Box 190"/>
        <xdr:cNvSpPr txBox="1">
          <a:spLocks noChangeArrowheads="1"/>
        </xdr:cNvSpPr>
      </xdr:nvSpPr>
      <xdr:spPr bwMode="auto">
        <a:xfrm>
          <a:off x="15136177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07" name="Text Box 191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8" name="Text Box 192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9" name="Text Box 193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75</xdr:row>
      <xdr:rowOff>0</xdr:rowOff>
    </xdr:from>
    <xdr:to>
      <xdr:col>7</xdr:col>
      <xdr:colOff>542925</xdr:colOff>
      <xdr:row>75</xdr:row>
      <xdr:rowOff>0</xdr:rowOff>
    </xdr:to>
    <xdr:sp macro="" textlink="">
      <xdr:nvSpPr>
        <xdr:cNvPr id="9410" name="Text Box 194"/>
        <xdr:cNvSpPr txBox="1">
          <a:spLocks noChangeArrowheads="1"/>
        </xdr:cNvSpPr>
      </xdr:nvSpPr>
      <xdr:spPr bwMode="auto">
        <a:xfrm>
          <a:off x="1517523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11" name="Text Box 195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7</xdr:col>
      <xdr:colOff>762000</xdr:colOff>
      <xdr:row>75</xdr:row>
      <xdr:rowOff>0</xdr:rowOff>
    </xdr:to>
    <xdr:sp macro="" textlink="">
      <xdr:nvSpPr>
        <xdr:cNvPr id="9412" name="Text Box 196"/>
        <xdr:cNvSpPr txBox="1">
          <a:spLocks noChangeArrowheads="1"/>
        </xdr:cNvSpPr>
      </xdr:nvSpPr>
      <xdr:spPr bwMode="auto">
        <a:xfrm>
          <a:off x="151533225" y="22679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77</xdr:row>
      <xdr:rowOff>0</xdr:rowOff>
    </xdr:from>
    <xdr:to>
      <xdr:col>8</xdr:col>
      <xdr:colOff>19050</xdr:colOff>
      <xdr:row>77</xdr:row>
      <xdr:rowOff>0</xdr:rowOff>
    </xdr:to>
    <xdr:sp macro="" textlink="">
      <xdr:nvSpPr>
        <xdr:cNvPr id="9413" name="Text Box 197"/>
        <xdr:cNvSpPr txBox="1">
          <a:spLocks noChangeArrowheads="1"/>
        </xdr:cNvSpPr>
      </xdr:nvSpPr>
      <xdr:spPr bwMode="auto">
        <a:xfrm>
          <a:off x="151428450" y="22945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1333500</xdr:colOff>
      <xdr:row>75</xdr:row>
      <xdr:rowOff>0</xdr:rowOff>
    </xdr:to>
    <xdr:graphicFrame macro="">
      <xdr:nvGraphicFramePr>
        <xdr:cNvPr id="2515810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16" name="Text Box 200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17" name="Text Box 201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18" name="Text Box 202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19" name="Text Box 203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20" name="Text Box 204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1" name="Text Box 205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2" name="Text Box 206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3" name="Text Box 207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24" name="Text Box 208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5" name="Text Box 20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26" name="Text Box 210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113</xdr:row>
      <xdr:rowOff>0</xdr:rowOff>
    </xdr:from>
    <xdr:to>
      <xdr:col>8</xdr:col>
      <xdr:colOff>19050</xdr:colOff>
      <xdr:row>113</xdr:row>
      <xdr:rowOff>0</xdr:rowOff>
    </xdr:to>
    <xdr:sp macro="" textlink="">
      <xdr:nvSpPr>
        <xdr:cNvPr id="9427" name="Text Box 211"/>
        <xdr:cNvSpPr txBox="1">
          <a:spLocks noChangeArrowheads="1"/>
        </xdr:cNvSpPr>
      </xdr:nvSpPr>
      <xdr:spPr bwMode="auto">
        <a:xfrm>
          <a:off x="15142845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101</xdr:row>
      <xdr:rowOff>142875</xdr:rowOff>
    </xdr:from>
    <xdr:to>
      <xdr:col>9</xdr:col>
      <xdr:colOff>0</xdr:colOff>
      <xdr:row>112</xdr:row>
      <xdr:rowOff>304800</xdr:rowOff>
    </xdr:to>
    <xdr:graphicFrame macro="">
      <xdr:nvGraphicFramePr>
        <xdr:cNvPr id="2515823" name="Chart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30" name="Text Box 214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31" name="Text Box 215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32" name="Text Box 216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33" name="Text Box 217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34" name="Text Box 218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5" name="Text Box 21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6" name="Text Box 220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7" name="Text Box 221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38" name="Text Box 222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9" name="Text Box 223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40" name="Text Box 224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8</xdr:col>
      <xdr:colOff>1362075</xdr:colOff>
      <xdr:row>113</xdr:row>
      <xdr:rowOff>0</xdr:rowOff>
    </xdr:to>
    <xdr:graphicFrame macro="">
      <xdr:nvGraphicFramePr>
        <xdr:cNvPr id="2515835" name="Chart 2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515836" name="AutoShape 226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2515837" name="AutoShape 227"/>
        <xdr:cNvSpPr>
          <a:spLocks noChangeArrowheads="1"/>
        </xdr:cNvSpPr>
      </xdr:nvSpPr>
      <xdr:spPr bwMode="auto">
        <a:xfrm>
          <a:off x="1500663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2515838" name="AutoShape 228"/>
        <xdr:cNvSpPr>
          <a:spLocks noChangeArrowheads="1"/>
        </xdr:cNvSpPr>
      </xdr:nvSpPr>
      <xdr:spPr bwMode="auto">
        <a:xfrm>
          <a:off x="150066375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L86"/>
  <sheetViews>
    <sheetView showGridLines="0" rightToLeft="1" tabSelected="1" topLeftCell="B1" workbookViewId="0">
      <selection activeCell="D1" sqref="D1"/>
    </sheetView>
  </sheetViews>
  <sheetFormatPr defaultColWidth="0" defaultRowHeight="12.75" customHeight="1" zeroHeight="1" x14ac:dyDescent="0.2"/>
  <cols>
    <col min="1" max="1" width="10.28515625" style="343" hidden="1" customWidth="1"/>
    <col min="2" max="2" width="55.7109375" style="360" customWidth="1"/>
    <col min="3" max="3" width="9.7109375" style="361" customWidth="1"/>
    <col min="4" max="4" width="55.7109375" style="361" customWidth="1"/>
    <col min="5" max="6" width="0" style="343" hidden="1" customWidth="1"/>
    <col min="7" max="16384" width="10.28515625" style="343" hidden="1"/>
  </cols>
  <sheetData>
    <row r="1" spans="2:12" ht="60.75" customHeight="1" x14ac:dyDescent="0.2">
      <c r="B1" s="339"/>
      <c r="C1" s="340"/>
      <c r="D1" s="341" t="s">
        <v>896</v>
      </c>
      <c r="E1" s="342"/>
      <c r="F1" s="342"/>
    </row>
    <row r="2" spans="2:12" ht="30" customHeight="1" x14ac:dyDescent="0.65">
      <c r="B2" s="344" t="s">
        <v>897</v>
      </c>
      <c r="C2" s="344"/>
      <c r="D2" s="344" t="s">
        <v>898</v>
      </c>
      <c r="E2" s="345"/>
      <c r="F2" s="345"/>
      <c r="G2" s="345"/>
      <c r="H2" s="345"/>
      <c r="I2" s="345"/>
      <c r="J2" s="345"/>
    </row>
    <row r="3" spans="2:12" ht="27.95" customHeight="1" x14ac:dyDescent="0.2">
      <c r="B3" s="346" t="s">
        <v>899</v>
      </c>
      <c r="C3" s="347">
        <v>1</v>
      </c>
      <c r="D3" s="348" t="s">
        <v>900</v>
      </c>
      <c r="E3" s="345"/>
      <c r="F3" s="345"/>
      <c r="G3" s="345"/>
      <c r="H3" s="345"/>
      <c r="I3" s="345"/>
      <c r="J3" s="345"/>
    </row>
    <row r="4" spans="2:12" ht="27.95" customHeight="1" x14ac:dyDescent="0.2">
      <c r="B4" s="349" t="s">
        <v>901</v>
      </c>
      <c r="C4" s="350">
        <v>2</v>
      </c>
      <c r="D4" s="351" t="s">
        <v>902</v>
      </c>
    </row>
    <row r="5" spans="2:12" ht="27.95" customHeight="1" x14ac:dyDescent="0.2">
      <c r="B5" s="352" t="s">
        <v>903</v>
      </c>
      <c r="C5" s="347">
        <v>3</v>
      </c>
      <c r="D5" s="348" t="s">
        <v>904</v>
      </c>
    </row>
    <row r="6" spans="2:12" s="353" customFormat="1" ht="27.95" customHeight="1" x14ac:dyDescent="0.2">
      <c r="B6" s="349" t="s">
        <v>905</v>
      </c>
      <c r="C6" s="350">
        <v>4</v>
      </c>
      <c r="D6" s="351" t="s">
        <v>906</v>
      </c>
    </row>
    <row r="7" spans="2:12" s="353" customFormat="1" ht="27.95" customHeight="1" x14ac:dyDescent="0.2">
      <c r="B7" s="352" t="s">
        <v>907</v>
      </c>
      <c r="C7" s="347">
        <v>5</v>
      </c>
      <c r="D7" s="348" t="s">
        <v>908</v>
      </c>
    </row>
    <row r="8" spans="2:12" s="353" customFormat="1" ht="27.95" customHeight="1" x14ac:dyDescent="0.2">
      <c r="B8" s="349" t="s">
        <v>909</v>
      </c>
      <c r="C8" s="350">
        <v>6</v>
      </c>
      <c r="D8" s="351" t="s">
        <v>910</v>
      </c>
    </row>
    <row r="9" spans="2:12" s="353" customFormat="1" ht="27.95" customHeight="1" x14ac:dyDescent="0.2">
      <c r="B9" s="352" t="s">
        <v>911</v>
      </c>
      <c r="C9" s="347">
        <v>7</v>
      </c>
      <c r="D9" s="348" t="s">
        <v>912</v>
      </c>
    </row>
    <row r="10" spans="2:12" s="353" customFormat="1" ht="27.95" customHeight="1" x14ac:dyDescent="0.2">
      <c r="B10" s="349" t="s">
        <v>913</v>
      </c>
      <c r="C10" s="350">
        <v>8</v>
      </c>
      <c r="D10" s="351" t="s">
        <v>914</v>
      </c>
    </row>
    <row r="11" spans="2:12" s="353" customFormat="1" ht="27.95" customHeight="1" x14ac:dyDescent="0.2">
      <c r="B11" s="352" t="s">
        <v>915</v>
      </c>
      <c r="C11" s="347">
        <v>9</v>
      </c>
      <c r="D11" s="348" t="s">
        <v>916</v>
      </c>
    </row>
    <row r="12" spans="2:12" s="353" customFormat="1" ht="27.95" customHeight="1" x14ac:dyDescent="0.2">
      <c r="B12" s="349" t="s">
        <v>917</v>
      </c>
      <c r="C12" s="350">
        <v>10</v>
      </c>
      <c r="D12" s="351" t="s">
        <v>918</v>
      </c>
    </row>
    <row r="13" spans="2:12" s="353" customFormat="1" ht="27.95" customHeight="1" x14ac:dyDescent="0.2">
      <c r="B13" s="352" t="s">
        <v>919</v>
      </c>
      <c r="C13" s="347">
        <v>11</v>
      </c>
      <c r="D13" s="348" t="s">
        <v>920</v>
      </c>
    </row>
    <row r="14" spans="2:12" s="353" customFormat="1" ht="27.95" customHeight="1" x14ac:dyDescent="0.2">
      <c r="B14" s="349" t="s">
        <v>921</v>
      </c>
      <c r="C14" s="350">
        <v>12</v>
      </c>
      <c r="D14" s="351" t="s">
        <v>922</v>
      </c>
    </row>
    <row r="15" spans="2:12" s="353" customFormat="1" ht="27.95" customHeight="1" x14ac:dyDescent="0.2">
      <c r="B15" s="354" t="s">
        <v>34</v>
      </c>
      <c r="C15" s="355">
        <v>13</v>
      </c>
      <c r="D15" s="356" t="s">
        <v>35</v>
      </c>
      <c r="E15" s="357"/>
      <c r="F15" s="357"/>
      <c r="G15" s="357"/>
      <c r="H15" s="357"/>
      <c r="I15" s="357"/>
      <c r="J15" s="357"/>
      <c r="K15" s="357"/>
      <c r="L15" s="357"/>
    </row>
    <row r="16" spans="2:12" s="353" customFormat="1" ht="27.95" customHeight="1" x14ac:dyDescent="0.2">
      <c r="B16" s="349" t="s">
        <v>923</v>
      </c>
      <c r="C16" s="350">
        <v>14</v>
      </c>
      <c r="D16" s="351" t="s">
        <v>924</v>
      </c>
    </row>
    <row r="17" spans="2:4" ht="14.25" hidden="1" customHeight="1" x14ac:dyDescent="0.2">
      <c r="B17" s="358"/>
      <c r="C17" s="359"/>
      <c r="D17" s="359"/>
    </row>
    <row r="18" spans="2:4" ht="14.25" hidden="1" customHeight="1" x14ac:dyDescent="0.2"/>
    <row r="19" spans="2:4" ht="14.25" hidden="1" customHeight="1" x14ac:dyDescent="0.2"/>
    <row r="20" spans="2:4" ht="14.25" hidden="1" customHeight="1" x14ac:dyDescent="0.2"/>
    <row r="21" spans="2:4" ht="14.25" hidden="1" customHeight="1" x14ac:dyDescent="0.2"/>
    <row r="22" spans="2:4" ht="14.25" hidden="1" customHeight="1" x14ac:dyDescent="0.2"/>
    <row r="23" spans="2:4" ht="14.25" hidden="1" customHeight="1" x14ac:dyDescent="0.2"/>
    <row r="24" spans="2:4" ht="14.25" hidden="1" customHeight="1" x14ac:dyDescent="0.2"/>
    <row r="25" spans="2:4" ht="14.25" hidden="1" customHeight="1" x14ac:dyDescent="0.2"/>
    <row r="26" spans="2:4" ht="14.25" hidden="1" customHeight="1" x14ac:dyDescent="0.2"/>
    <row r="27" spans="2:4" ht="14.25" hidden="1" customHeight="1" x14ac:dyDescent="0.2"/>
    <row r="28" spans="2:4" ht="14.25" hidden="1" customHeight="1" x14ac:dyDescent="0.2"/>
    <row r="29" spans="2:4" ht="14.25" hidden="1" customHeight="1" x14ac:dyDescent="0.2"/>
    <row r="30" spans="2:4" ht="14.25" hidden="1" customHeight="1" x14ac:dyDescent="0.2"/>
    <row r="31" spans="2:4" ht="14.25" hidden="1" customHeight="1" x14ac:dyDescent="0.2"/>
    <row r="32" spans="2:4" ht="14.25" hidden="1" customHeight="1" x14ac:dyDescent="0.2"/>
    <row r="33" spans="2:4" ht="14.25" hidden="1" customHeight="1" x14ac:dyDescent="0.2">
      <c r="B33" s="362"/>
      <c r="C33" s="362"/>
      <c r="D33" s="362"/>
    </row>
    <row r="34" spans="2:4" ht="14.25" hidden="1" customHeight="1" x14ac:dyDescent="0.2">
      <c r="B34" s="362"/>
      <c r="C34" s="362"/>
      <c r="D34" s="362"/>
    </row>
    <row r="35" spans="2:4" ht="14.25" hidden="1" customHeight="1" x14ac:dyDescent="0.2">
      <c r="B35" s="362"/>
      <c r="C35" s="362"/>
      <c r="D35" s="362"/>
    </row>
    <row r="36" spans="2:4" ht="14.25" hidden="1" customHeight="1" x14ac:dyDescent="0.2">
      <c r="B36" s="362"/>
      <c r="C36" s="362"/>
      <c r="D36" s="362"/>
    </row>
    <row r="37" spans="2:4" ht="14.25" hidden="1" customHeight="1" x14ac:dyDescent="0.2">
      <c r="B37" s="362"/>
      <c r="C37" s="362"/>
      <c r="D37" s="362"/>
    </row>
    <row r="38" spans="2:4" ht="14.25" hidden="1" customHeight="1" x14ac:dyDescent="0.2">
      <c r="B38" s="362"/>
      <c r="C38" s="362"/>
      <c r="D38" s="362"/>
    </row>
    <row r="39" spans="2:4" ht="14.25" hidden="1" customHeight="1" x14ac:dyDescent="0.2">
      <c r="B39" s="362"/>
      <c r="C39" s="362"/>
      <c r="D39" s="362"/>
    </row>
    <row r="40" spans="2:4" ht="14.25" hidden="1" customHeight="1" x14ac:dyDescent="0.2">
      <c r="B40" s="362"/>
      <c r="C40" s="362"/>
      <c r="D40" s="362"/>
    </row>
    <row r="41" spans="2:4" ht="14.25" hidden="1" customHeight="1" x14ac:dyDescent="0.2">
      <c r="B41" s="362"/>
      <c r="C41" s="362"/>
      <c r="D41" s="362"/>
    </row>
    <row r="42" spans="2:4" ht="14.25" hidden="1" customHeight="1" x14ac:dyDescent="0.2">
      <c r="B42" s="362"/>
      <c r="C42" s="362"/>
      <c r="D42" s="362"/>
    </row>
    <row r="43" spans="2:4" ht="14.25" hidden="1" customHeight="1" x14ac:dyDescent="0.2">
      <c r="B43" s="362"/>
      <c r="C43" s="362"/>
      <c r="D43" s="362"/>
    </row>
    <row r="44" spans="2:4" ht="14.25" hidden="1" customHeight="1" x14ac:dyDescent="0.2">
      <c r="B44" s="362"/>
      <c r="C44" s="362"/>
      <c r="D44" s="362"/>
    </row>
    <row r="45" spans="2:4" ht="14.25" hidden="1" customHeight="1" x14ac:dyDescent="0.2">
      <c r="B45" s="362"/>
      <c r="C45" s="362"/>
      <c r="D45" s="362"/>
    </row>
    <row r="46" spans="2:4" ht="14.25" hidden="1" customHeight="1" x14ac:dyDescent="0.2">
      <c r="B46" s="362"/>
      <c r="C46" s="362"/>
      <c r="D46" s="362"/>
    </row>
    <row r="47" spans="2:4" ht="14.25" hidden="1" customHeight="1" x14ac:dyDescent="0.2">
      <c r="B47" s="362"/>
      <c r="C47" s="362"/>
      <c r="D47" s="362"/>
    </row>
    <row r="48" spans="2:4" ht="14.25" hidden="1" customHeight="1" x14ac:dyDescent="0.2">
      <c r="B48" s="362"/>
      <c r="C48" s="362"/>
      <c r="D48" s="362"/>
    </row>
    <row r="49" spans="2:4" ht="14.25" hidden="1" customHeight="1" x14ac:dyDescent="0.2">
      <c r="B49" s="362"/>
      <c r="C49" s="362"/>
      <c r="D49" s="362"/>
    </row>
    <row r="50" spans="2:4" ht="14.25" hidden="1" customHeight="1" x14ac:dyDescent="0.2">
      <c r="B50" s="362"/>
      <c r="C50" s="362"/>
      <c r="D50" s="362"/>
    </row>
    <row r="51" spans="2:4" ht="14.25" hidden="1" customHeight="1" x14ac:dyDescent="0.2">
      <c r="B51" s="362"/>
      <c r="C51" s="362"/>
      <c r="D51" s="362"/>
    </row>
    <row r="52" spans="2:4" ht="14.25" hidden="1" customHeight="1" x14ac:dyDescent="0.2">
      <c r="B52" s="362"/>
      <c r="C52" s="362"/>
      <c r="D52" s="362"/>
    </row>
    <row r="53" spans="2:4" ht="14.25" hidden="1" customHeight="1" x14ac:dyDescent="0.2">
      <c r="B53" s="362"/>
      <c r="C53" s="362"/>
      <c r="D53" s="362"/>
    </row>
    <row r="54" spans="2:4" ht="14.25" hidden="1" customHeight="1" x14ac:dyDescent="0.2">
      <c r="B54" s="362"/>
      <c r="C54" s="362"/>
      <c r="D54" s="362"/>
    </row>
    <row r="55" spans="2:4" ht="14.25" hidden="1" customHeight="1" x14ac:dyDescent="0.2">
      <c r="B55" s="362"/>
      <c r="C55" s="362"/>
      <c r="D55" s="362"/>
    </row>
    <row r="56" spans="2:4" ht="14.25" hidden="1" customHeight="1" x14ac:dyDescent="0.2">
      <c r="B56" s="362"/>
      <c r="C56" s="362"/>
      <c r="D56" s="362"/>
    </row>
    <row r="57" spans="2:4" ht="14.25" hidden="1" customHeight="1" x14ac:dyDescent="0.2">
      <c r="B57" s="362"/>
      <c r="C57" s="362"/>
      <c r="D57" s="362"/>
    </row>
    <row r="58" spans="2:4" ht="14.25" hidden="1" customHeight="1" x14ac:dyDescent="0.2">
      <c r="B58" s="362"/>
      <c r="C58" s="362"/>
      <c r="D58" s="362"/>
    </row>
    <row r="59" spans="2:4" ht="14.25" hidden="1" customHeight="1" x14ac:dyDescent="0.2">
      <c r="B59" s="362"/>
      <c r="C59" s="362"/>
      <c r="D59" s="362"/>
    </row>
    <row r="60" spans="2:4" ht="14.25" hidden="1" customHeight="1" x14ac:dyDescent="0.2">
      <c r="B60" s="362"/>
      <c r="C60" s="362"/>
      <c r="D60" s="362"/>
    </row>
    <row r="61" spans="2:4" ht="14.25" hidden="1" customHeight="1" x14ac:dyDescent="0.2">
      <c r="B61" s="362"/>
      <c r="C61" s="362"/>
      <c r="D61" s="362"/>
    </row>
    <row r="62" spans="2:4" ht="14.25" hidden="1" customHeight="1" x14ac:dyDescent="0.2">
      <c r="B62" s="362"/>
      <c r="C62" s="362"/>
      <c r="D62" s="362"/>
    </row>
    <row r="63" spans="2:4" ht="14.25" hidden="1" customHeight="1" x14ac:dyDescent="0.2">
      <c r="B63" s="362"/>
      <c r="C63" s="362"/>
      <c r="D63" s="362"/>
    </row>
    <row r="64" spans="2:4" ht="14.25" hidden="1" customHeight="1" x14ac:dyDescent="0.2">
      <c r="B64" s="362"/>
      <c r="C64" s="362"/>
      <c r="D64" s="362"/>
    </row>
    <row r="65" spans="2:4" ht="14.25" hidden="1" customHeight="1" x14ac:dyDescent="0.2">
      <c r="B65" s="362"/>
      <c r="C65" s="362"/>
      <c r="D65" s="362"/>
    </row>
    <row r="66" spans="2:4" ht="14.25" hidden="1" customHeight="1" x14ac:dyDescent="0.2">
      <c r="B66" s="362"/>
      <c r="C66" s="362"/>
      <c r="D66" s="362"/>
    </row>
    <row r="67" spans="2:4" ht="14.25" hidden="1" customHeight="1" x14ac:dyDescent="0.2">
      <c r="B67" s="362"/>
      <c r="C67" s="362"/>
      <c r="D67" s="362"/>
    </row>
    <row r="68" spans="2:4" ht="14.25" hidden="1" customHeight="1" x14ac:dyDescent="0.2">
      <c r="B68" s="362"/>
      <c r="C68" s="362"/>
      <c r="D68" s="362"/>
    </row>
    <row r="69" spans="2:4" ht="14.25" hidden="1" customHeight="1" x14ac:dyDescent="0.2">
      <c r="B69" s="362"/>
      <c r="C69" s="362"/>
      <c r="D69" s="362"/>
    </row>
    <row r="70" spans="2:4" ht="14.25" hidden="1" customHeight="1" x14ac:dyDescent="0.2">
      <c r="B70" s="362"/>
      <c r="C70" s="362"/>
      <c r="D70" s="362"/>
    </row>
    <row r="71" spans="2:4" ht="14.25" hidden="1" customHeight="1" x14ac:dyDescent="0.2">
      <c r="B71" s="362"/>
      <c r="C71" s="362"/>
      <c r="D71" s="362"/>
    </row>
    <row r="72" spans="2:4" ht="14.25" hidden="1" customHeight="1" x14ac:dyDescent="0.2">
      <c r="B72" s="362"/>
      <c r="C72" s="362"/>
      <c r="D72" s="362"/>
    </row>
    <row r="73" spans="2:4" ht="14.25" hidden="1" customHeight="1" x14ac:dyDescent="0.2">
      <c r="B73" s="362"/>
      <c r="C73" s="362"/>
      <c r="D73" s="362"/>
    </row>
    <row r="74" spans="2:4" ht="14.25" hidden="1" customHeight="1" x14ac:dyDescent="0.2">
      <c r="B74" s="362"/>
      <c r="C74" s="362"/>
      <c r="D74" s="362"/>
    </row>
    <row r="75" spans="2:4" ht="14.25" hidden="1" customHeight="1" x14ac:dyDescent="0.2">
      <c r="B75" s="362"/>
      <c r="C75" s="362"/>
      <c r="D75" s="362"/>
    </row>
    <row r="76" spans="2:4" ht="14.25" hidden="1" customHeight="1" x14ac:dyDescent="0.2">
      <c r="B76" s="362"/>
      <c r="C76" s="362"/>
      <c r="D76" s="362"/>
    </row>
    <row r="77" spans="2:4" ht="14.25" hidden="1" customHeight="1" x14ac:dyDescent="0.2">
      <c r="B77" s="362"/>
      <c r="C77" s="362"/>
      <c r="D77" s="362"/>
    </row>
    <row r="78" spans="2:4" ht="14.25" hidden="1" customHeight="1" x14ac:dyDescent="0.2">
      <c r="B78" s="362"/>
      <c r="C78" s="362"/>
      <c r="D78" s="362"/>
    </row>
    <row r="79" spans="2:4" ht="14.25" hidden="1" customHeight="1" x14ac:dyDescent="0.2">
      <c r="B79" s="362"/>
      <c r="C79" s="362"/>
      <c r="D79" s="362"/>
    </row>
    <row r="80" spans="2:4" ht="14.25" hidden="1" customHeight="1" x14ac:dyDescent="0.2">
      <c r="B80" s="362"/>
      <c r="C80" s="362"/>
      <c r="D80" s="362"/>
    </row>
    <row r="81" spans="2:4" ht="14.25" hidden="1" customHeight="1" x14ac:dyDescent="0.2">
      <c r="B81" s="362"/>
      <c r="C81" s="362"/>
      <c r="D81" s="362"/>
    </row>
    <row r="82" spans="2:4" ht="14.25" hidden="1" customHeight="1" x14ac:dyDescent="0.2">
      <c r="B82" s="362"/>
      <c r="C82" s="362"/>
      <c r="D82" s="362"/>
    </row>
    <row r="83" spans="2:4" ht="14.25" hidden="1" customHeight="1" x14ac:dyDescent="0.2">
      <c r="B83" s="362"/>
      <c r="C83" s="362"/>
      <c r="D83" s="362"/>
    </row>
    <row r="84" spans="2:4" ht="14.25" hidden="1" customHeight="1" x14ac:dyDescent="0.2">
      <c r="B84" s="362"/>
      <c r="C84" s="362"/>
      <c r="D84" s="362"/>
    </row>
    <row r="85" spans="2:4" ht="14.25" hidden="1" customHeight="1" x14ac:dyDescent="0.2">
      <c r="B85" s="362"/>
      <c r="C85" s="362"/>
      <c r="D85" s="362"/>
    </row>
    <row r="86" spans="2:4" ht="14.25" hidden="1" customHeight="1" x14ac:dyDescent="0.2">
      <c r="B86" s="362"/>
      <c r="C86" s="362"/>
      <c r="D86" s="362"/>
    </row>
  </sheetData>
  <hyperlinks>
    <hyperlink ref="B3:D3" location="'1'!A1" display=" التبادل والميزان التجاري للمملكة العربية السعودية"/>
    <hyperlink ref="B4:D4" location="'2'!A1" display=" أهم السلع الوطنية المصدرة والمستوردة للمملكة العربية السعودية"/>
    <hyperlink ref="B5:D5" location="'3'!A1" display=" التبادل التجاري للمجموعات الدول"/>
    <hyperlink ref="B16:D16" location="'14'!A1" display=" التبادل التجاري بين المملكة العربية السعودية وبعض الدول الأخرى"/>
    <hyperlink ref="B6:D6" location="'4'!A1" display=" دول مجلس التعاون الخليجي"/>
    <hyperlink ref="B7:D7" location="'5'!A1" display=" دول عربية أخرى"/>
    <hyperlink ref="B8:D8" location="'6'!A1" display=" دول إسلامية (غير العربية)"/>
    <hyperlink ref="B9:D9" location="'7'!A1" display=" دول آسيا (غير العربية والإسلامية)"/>
    <hyperlink ref="B10:D10" location="'8'!A1" display=" دول أفريقيا (غير العربية والإسلامية)"/>
    <hyperlink ref="B11:D11" location="'9'!A1" display=" دول استراليا وجزر الباسفيك"/>
    <hyperlink ref="B12:D12" location="'10'!A1" display=" دول أمريكا الشمالية"/>
    <hyperlink ref="B13:D13" location="'11'!A1" display=" دول أمريكا الجنوبية"/>
    <hyperlink ref="B14:D14" location="'12'!A1" display=" دول الاتحاد الأوروبي"/>
    <hyperlink ref="B15:L15" location="'حجم التبادل التجاري'!A1" display="حجم التبادل والميزان التجاري بين المملكة وشركائها التجاريين الرئيسيين"/>
    <hyperlink ref="B15:D15" location="'13'!A1" display="حجم التبادل والميزان التجاري بين المملكة وشركائها التجاريين الرئيسيين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rgb="FF5B9BD5"/>
  </sheetPr>
  <dimension ref="B1:N111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2.140625" style="89" customWidth="1"/>
    <col min="2" max="2" width="13.28515625" style="89" customWidth="1"/>
    <col min="3" max="3" width="9.42578125" style="89" bestFit="1" customWidth="1"/>
    <col min="4" max="4" width="9.28515625" style="89" bestFit="1" customWidth="1"/>
    <col min="5" max="5" width="12.7109375" style="90" customWidth="1"/>
    <col min="6" max="6" width="9.42578125" style="89" bestFit="1" customWidth="1"/>
    <col min="7" max="7" width="9.140625" style="89"/>
    <col min="8" max="8" width="12.7109375" style="90" customWidth="1"/>
    <col min="9" max="9" width="20.7109375" style="91" customWidth="1"/>
    <col min="10" max="10" width="2.140625" style="89" customWidth="1"/>
    <col min="11" max="16384" width="9.140625" style="89"/>
  </cols>
  <sheetData>
    <row r="1" spans="2:9" ht="11.25" customHeight="1" x14ac:dyDescent="0.45"/>
    <row r="2" spans="2:9" ht="24.75" customHeight="1" x14ac:dyDescent="0.45">
      <c r="B2" s="409" t="s">
        <v>233</v>
      </c>
      <c r="C2" s="410"/>
      <c r="D2" s="410"/>
      <c r="E2" s="410"/>
      <c r="F2" s="410"/>
      <c r="G2" s="410"/>
      <c r="H2" s="410"/>
      <c r="I2" s="410"/>
    </row>
    <row r="3" spans="2:9" ht="24.75" customHeight="1" x14ac:dyDescent="0.45">
      <c r="B3" s="411" t="s">
        <v>234</v>
      </c>
      <c r="C3" s="412"/>
      <c r="D3" s="412"/>
      <c r="E3" s="412"/>
      <c r="F3" s="412"/>
      <c r="G3" s="412"/>
      <c r="H3" s="412"/>
      <c r="I3" s="412"/>
    </row>
    <row r="4" spans="2:9" ht="24.75" customHeight="1" x14ac:dyDescent="0.45">
      <c r="B4" s="411" t="s">
        <v>521</v>
      </c>
      <c r="C4" s="412"/>
      <c r="D4" s="412"/>
      <c r="E4" s="412"/>
      <c r="F4" s="412"/>
      <c r="G4" s="412"/>
      <c r="H4" s="412"/>
      <c r="I4" s="412"/>
    </row>
    <row r="5" spans="2:9" ht="24.75" customHeight="1" thickBot="1" x14ac:dyDescent="0.6">
      <c r="B5" s="33" t="s">
        <v>0</v>
      </c>
      <c r="I5" s="34" t="s">
        <v>23</v>
      </c>
    </row>
    <row r="6" spans="2:9" ht="24.75" customHeight="1" thickTop="1" thickBot="1" x14ac:dyDescent="0.5">
      <c r="B6" s="35" t="s">
        <v>1</v>
      </c>
      <c r="C6" s="413" t="s">
        <v>15</v>
      </c>
      <c r="D6" s="459"/>
      <c r="E6" s="460"/>
      <c r="F6" s="413" t="s">
        <v>16</v>
      </c>
      <c r="G6" s="459"/>
      <c r="H6" s="460"/>
      <c r="I6" s="416" t="s">
        <v>2</v>
      </c>
    </row>
    <row r="7" spans="2:9" ht="24.75" customHeight="1" thickTop="1" x14ac:dyDescent="0.45">
      <c r="B7" s="420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61"/>
    </row>
    <row r="8" spans="2:9" ht="24.75" customHeight="1" thickBot="1" x14ac:dyDescent="0.5">
      <c r="B8" s="456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2:9" ht="24.75" customHeight="1" thickTop="1" x14ac:dyDescent="0.45">
      <c r="B9" s="44">
        <v>2000</v>
      </c>
      <c r="C9" s="45">
        <v>2344</v>
      </c>
      <c r="D9" s="78">
        <v>25</v>
      </c>
      <c r="E9" s="47">
        <f>C9/'1'!C9</f>
        <v>8.0673749711756542E-3</v>
      </c>
      <c r="F9" s="45">
        <v>2907</v>
      </c>
      <c r="G9" s="46">
        <v>11</v>
      </c>
      <c r="H9" s="47">
        <f>F9/'1'!D9</f>
        <v>2.5671140939597315E-2</v>
      </c>
      <c r="I9" s="48">
        <f t="shared" ref="I9:I17" si="0">C9-F9</f>
        <v>-563</v>
      </c>
    </row>
    <row r="10" spans="2:9" ht="24.75" customHeight="1" x14ac:dyDescent="0.45">
      <c r="B10" s="16">
        <v>2001</v>
      </c>
      <c r="C10" s="49">
        <v>2218</v>
      </c>
      <c r="D10" s="50">
        <v>24</v>
      </c>
      <c r="E10" s="47">
        <f>C10/'1'!C10</f>
        <v>8.7015198236157203E-3</v>
      </c>
      <c r="F10" s="49">
        <v>4733</v>
      </c>
      <c r="G10" s="50">
        <v>6</v>
      </c>
      <c r="H10" s="47">
        <f>F10/'1'!D10</f>
        <v>4.0476862423138429E-2</v>
      </c>
      <c r="I10" s="48">
        <f t="shared" si="0"/>
        <v>-2515</v>
      </c>
    </row>
    <row r="11" spans="2:9" ht="24.75" customHeight="1" x14ac:dyDescent="0.45">
      <c r="B11" s="16">
        <v>2002</v>
      </c>
      <c r="C11" s="49">
        <v>2062</v>
      </c>
      <c r="D11" s="50">
        <v>25</v>
      </c>
      <c r="E11" s="47">
        <f>C11/'1'!C11</f>
        <v>7.5881077938183784E-3</v>
      </c>
      <c r="F11" s="49">
        <v>4223</v>
      </c>
      <c r="G11" s="50">
        <v>8</v>
      </c>
      <c r="H11" s="47">
        <f>F11/'1'!D11</f>
        <v>3.4875174458456178E-2</v>
      </c>
      <c r="I11" s="48">
        <f t="shared" si="0"/>
        <v>-2161</v>
      </c>
    </row>
    <row r="12" spans="2:9" ht="24.75" customHeight="1" x14ac:dyDescent="0.45">
      <c r="B12" s="44">
        <v>2003</v>
      </c>
      <c r="C12" s="45">
        <v>1317</v>
      </c>
      <c r="D12" s="46">
        <v>32</v>
      </c>
      <c r="E12" s="47">
        <f>C12/'1'!C12</f>
        <v>3.7664729568957626E-3</v>
      </c>
      <c r="F12" s="45">
        <v>4425</v>
      </c>
      <c r="G12" s="46">
        <v>10</v>
      </c>
      <c r="H12" s="47">
        <f>F12/'1'!D12</f>
        <v>2.8294467072913401E-2</v>
      </c>
      <c r="I12" s="48">
        <f t="shared" si="0"/>
        <v>-3108</v>
      </c>
    </row>
    <row r="13" spans="2:9" ht="24.75" customHeight="1" x14ac:dyDescent="0.45">
      <c r="B13" s="55">
        <v>2004</v>
      </c>
      <c r="C13" s="49">
        <v>946</v>
      </c>
      <c r="D13" s="50">
        <v>44</v>
      </c>
      <c r="E13" s="51">
        <f>C13/'1'!C13</f>
        <v>2.0021545383933238E-3</v>
      </c>
      <c r="F13" s="49">
        <v>5737</v>
      </c>
      <c r="G13" s="50">
        <v>9</v>
      </c>
      <c r="H13" s="51">
        <f>F13/'1'!D13</f>
        <v>3.2292200226276178E-2</v>
      </c>
      <c r="I13" s="52">
        <f t="shared" si="0"/>
        <v>-4791</v>
      </c>
    </row>
    <row r="14" spans="2:9" ht="24.75" customHeight="1" x14ac:dyDescent="0.45">
      <c r="B14" s="16">
        <v>2005</v>
      </c>
      <c r="C14" s="60">
        <v>1394</v>
      </c>
      <c r="D14" s="50">
        <v>42</v>
      </c>
      <c r="E14" s="51">
        <f>C14/'1'!C14</f>
        <v>2.0586463145209882E-3</v>
      </c>
      <c r="F14" s="60">
        <v>6270</v>
      </c>
      <c r="G14" s="50">
        <v>10</v>
      </c>
      <c r="H14" s="51">
        <f>F14/'1'!D14</f>
        <v>2.8118483306051975E-2</v>
      </c>
      <c r="I14" s="52">
        <f t="shared" si="0"/>
        <v>-4876</v>
      </c>
    </row>
    <row r="15" spans="2:9" ht="24.75" customHeight="1" x14ac:dyDescent="0.45">
      <c r="B15" s="16">
        <v>2006</v>
      </c>
      <c r="C15" s="60">
        <v>1269</v>
      </c>
      <c r="D15" s="50">
        <v>43</v>
      </c>
      <c r="E15" s="51">
        <f>C15/'1'!C15</f>
        <v>1.6036110946130546E-3</v>
      </c>
      <c r="F15" s="60">
        <v>7734</v>
      </c>
      <c r="G15" s="50">
        <v>10</v>
      </c>
      <c r="H15" s="51">
        <f>F15/'1'!D15</f>
        <v>2.9586613721394633E-2</v>
      </c>
      <c r="I15" s="52">
        <f t="shared" si="0"/>
        <v>-6465</v>
      </c>
    </row>
    <row r="16" spans="2:9" ht="24.75" customHeight="1" x14ac:dyDescent="0.45">
      <c r="B16" s="16">
        <v>2007</v>
      </c>
      <c r="C16" s="60">
        <v>1565</v>
      </c>
      <c r="D16" s="50">
        <v>42</v>
      </c>
      <c r="E16" s="51">
        <f>C16/'1'!C16</f>
        <v>1.7897925784792596E-3</v>
      </c>
      <c r="F16" s="60">
        <v>7296</v>
      </c>
      <c r="G16" s="50">
        <v>11</v>
      </c>
      <c r="H16" s="51">
        <f>F16/'1'!D16</f>
        <v>2.1580180308085468E-2</v>
      </c>
      <c r="I16" s="52">
        <f t="shared" si="0"/>
        <v>-5731</v>
      </c>
    </row>
    <row r="17" spans="2:14" ht="24.75" customHeight="1" x14ac:dyDescent="0.45">
      <c r="B17" s="16">
        <v>2008</v>
      </c>
      <c r="C17" s="60">
        <v>2018</v>
      </c>
      <c r="D17" s="50">
        <v>41</v>
      </c>
      <c r="E17" s="51">
        <f>C17/'1'!C17</f>
        <v>1.7167425787889563E-3</v>
      </c>
      <c r="F17" s="60">
        <v>9274</v>
      </c>
      <c r="G17" s="50">
        <v>12</v>
      </c>
      <c r="H17" s="51">
        <f>F17/'1'!D17</f>
        <v>2.1479873909388006E-2</v>
      </c>
      <c r="I17" s="52">
        <f t="shared" si="0"/>
        <v>-7256</v>
      </c>
    </row>
    <row r="18" spans="2:14" ht="24.75" customHeight="1" thickBot="1" x14ac:dyDescent="0.5">
      <c r="B18" s="61">
        <v>2009</v>
      </c>
      <c r="C18" s="62">
        <v>1091</v>
      </c>
      <c r="D18" s="63">
        <v>44</v>
      </c>
      <c r="E18" s="64">
        <f>C18/'1'!C18</f>
        <v>1.5129474184901312E-3</v>
      </c>
      <c r="F18" s="62">
        <v>6256</v>
      </c>
      <c r="G18" s="63">
        <v>15</v>
      </c>
      <c r="H18" s="64">
        <f>F18/'1'!D18</f>
        <v>1.7460716179631026E-2</v>
      </c>
      <c r="I18" s="65">
        <f>C18-F18</f>
        <v>-5165</v>
      </c>
    </row>
    <row r="19" spans="2:14" ht="10.5" customHeight="1" thickTop="1" thickBot="1" x14ac:dyDescent="0.6">
      <c r="B19" s="101"/>
      <c r="C19" s="85"/>
      <c r="D19" s="85"/>
      <c r="E19" s="85"/>
      <c r="F19" s="85"/>
      <c r="G19" s="85"/>
      <c r="H19" s="85"/>
      <c r="I19" s="85"/>
    </row>
    <row r="20" spans="2:14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14" ht="24.75" customHeight="1" x14ac:dyDescent="0.45">
      <c r="B21" s="428" t="s">
        <v>643</v>
      </c>
      <c r="C21" s="429"/>
      <c r="D21" s="429"/>
      <c r="E21" s="96">
        <v>646</v>
      </c>
      <c r="F21" s="422" t="s">
        <v>819</v>
      </c>
      <c r="G21" s="469"/>
      <c r="H21" s="419"/>
      <c r="I21" s="86">
        <v>2629</v>
      </c>
    </row>
    <row r="22" spans="2:14" ht="24.75" customHeight="1" x14ac:dyDescent="0.45">
      <c r="B22" s="418" t="s">
        <v>138</v>
      </c>
      <c r="C22" s="419"/>
      <c r="D22" s="419"/>
      <c r="E22" s="96">
        <v>237</v>
      </c>
      <c r="F22" s="418" t="s">
        <v>307</v>
      </c>
      <c r="G22" s="419"/>
      <c r="H22" s="419"/>
      <c r="I22" s="86">
        <v>1113</v>
      </c>
      <c r="M22" s="90"/>
      <c r="N22" s="91"/>
    </row>
    <row r="23" spans="2:14" ht="24.75" customHeight="1" x14ac:dyDescent="0.45">
      <c r="B23" s="418" t="s">
        <v>644</v>
      </c>
      <c r="C23" s="419"/>
      <c r="D23" s="458"/>
      <c r="E23" s="96">
        <v>140</v>
      </c>
      <c r="F23" s="422" t="s">
        <v>645</v>
      </c>
      <c r="G23" s="469"/>
      <c r="H23" s="419"/>
      <c r="I23" s="86">
        <v>238</v>
      </c>
    </row>
    <row r="24" spans="2:14" ht="24.75" customHeight="1" x14ac:dyDescent="0.45">
      <c r="B24" s="418" t="s">
        <v>646</v>
      </c>
      <c r="C24" s="419"/>
      <c r="D24" s="419"/>
      <c r="E24" s="96">
        <v>18</v>
      </c>
      <c r="F24" s="422" t="s">
        <v>237</v>
      </c>
      <c r="G24" s="469"/>
      <c r="H24" s="419"/>
      <c r="I24" s="86">
        <v>217</v>
      </c>
    </row>
    <row r="25" spans="2:14" ht="24.75" customHeight="1" thickBot="1" x14ac:dyDescent="0.5">
      <c r="B25" s="425" t="s">
        <v>831</v>
      </c>
      <c r="C25" s="435"/>
      <c r="D25" s="436"/>
      <c r="E25" s="87">
        <v>5</v>
      </c>
      <c r="F25" s="447" t="s">
        <v>647</v>
      </c>
      <c r="G25" s="435"/>
      <c r="H25" s="435"/>
      <c r="I25" s="88">
        <v>122</v>
      </c>
    </row>
    <row r="26" spans="2:14" ht="24.75" customHeight="1" x14ac:dyDescent="0.45"/>
    <row r="27" spans="2:14" ht="24.75" customHeight="1" x14ac:dyDescent="0.55000000000000004">
      <c r="B27" s="467" t="s">
        <v>235</v>
      </c>
      <c r="C27" s="468"/>
      <c r="D27" s="468"/>
      <c r="E27" s="468"/>
      <c r="F27" s="468"/>
      <c r="G27" s="468"/>
      <c r="H27" s="468"/>
      <c r="I27" s="468"/>
    </row>
    <row r="28" spans="2:14" ht="24.75" customHeight="1" x14ac:dyDescent="0.45"/>
    <row r="29" spans="2:14" ht="24.75" customHeight="1" x14ac:dyDescent="0.45"/>
    <row r="30" spans="2:14" ht="24.75" customHeight="1" x14ac:dyDescent="0.45"/>
    <row r="31" spans="2:14" ht="24.75" customHeight="1" x14ac:dyDescent="0.45"/>
    <row r="32" spans="2:14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45"/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09" t="s">
        <v>238</v>
      </c>
      <c r="C40" s="410"/>
      <c r="D40" s="410"/>
      <c r="E40" s="410"/>
      <c r="F40" s="410"/>
      <c r="G40" s="410"/>
      <c r="H40" s="410"/>
      <c r="I40" s="410"/>
    </row>
    <row r="41" spans="2:9" ht="24.75" customHeight="1" x14ac:dyDescent="0.45">
      <c r="B41" s="411" t="s">
        <v>239</v>
      </c>
      <c r="C41" s="412"/>
      <c r="D41" s="412"/>
      <c r="E41" s="412"/>
      <c r="F41" s="412"/>
      <c r="G41" s="412"/>
      <c r="H41" s="412"/>
      <c r="I41" s="412"/>
    </row>
    <row r="42" spans="2:9" ht="24.75" customHeight="1" x14ac:dyDescent="0.45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ht="24.75" customHeight="1" thickBot="1" x14ac:dyDescent="0.6">
      <c r="B43" s="33" t="s">
        <v>0</v>
      </c>
      <c r="I43" s="34" t="s">
        <v>23</v>
      </c>
    </row>
    <row r="44" spans="2:9" ht="24.75" customHeight="1" thickTop="1" thickBot="1" x14ac:dyDescent="0.5">
      <c r="B44" s="35" t="s">
        <v>1</v>
      </c>
      <c r="C44" s="413" t="s">
        <v>15</v>
      </c>
      <c r="D44" s="459"/>
      <c r="E44" s="460"/>
      <c r="F44" s="413" t="s">
        <v>16</v>
      </c>
      <c r="G44" s="459"/>
      <c r="H44" s="460"/>
      <c r="I44" s="416" t="s">
        <v>2</v>
      </c>
    </row>
    <row r="45" spans="2:9" ht="24.75" customHeight="1" thickTop="1" x14ac:dyDescent="0.45">
      <c r="B45" s="420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61"/>
    </row>
    <row r="46" spans="2:9" ht="24.75" customHeight="1" thickBot="1" x14ac:dyDescent="0.5">
      <c r="B46" s="456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s="103" customFormat="1" ht="24.75" customHeight="1" thickTop="1" x14ac:dyDescent="0.2">
      <c r="B47" s="44">
        <v>2000</v>
      </c>
      <c r="C47" s="53">
        <v>517</v>
      </c>
      <c r="D47" s="78">
        <v>38</v>
      </c>
      <c r="E47" s="82">
        <f>C47/'1'!C9</f>
        <v>1.7793655546492378E-3</v>
      </c>
      <c r="F47" s="45">
        <v>364</v>
      </c>
      <c r="G47" s="46">
        <v>41</v>
      </c>
      <c r="H47" s="47">
        <f>F47/'1'!D9</f>
        <v>3.2144118685976685E-3</v>
      </c>
      <c r="I47" s="48">
        <f t="shared" ref="I47:I55" si="1">C47-F47</f>
        <v>153</v>
      </c>
    </row>
    <row r="48" spans="2:9" s="103" customFormat="1" ht="24.75" customHeight="1" x14ac:dyDescent="0.2">
      <c r="B48" s="16">
        <v>2001</v>
      </c>
      <c r="C48" s="60">
        <v>368</v>
      </c>
      <c r="D48" s="78">
        <v>47</v>
      </c>
      <c r="E48" s="82">
        <f>C48/'1'!C10</f>
        <v>1.4437147407982802E-3</v>
      </c>
      <c r="F48" s="49">
        <v>451</v>
      </c>
      <c r="G48" s="50">
        <v>39</v>
      </c>
      <c r="H48" s="47">
        <f>F48/'1'!D10</f>
        <v>3.8569754812667299E-3</v>
      </c>
      <c r="I48" s="48">
        <f t="shared" si="1"/>
        <v>-83</v>
      </c>
    </row>
    <row r="49" spans="2:13" s="103" customFormat="1" ht="24.75" customHeight="1" x14ac:dyDescent="0.2">
      <c r="B49" s="16">
        <v>2002</v>
      </c>
      <c r="C49" s="60">
        <v>273</v>
      </c>
      <c r="D49" s="57">
        <v>49</v>
      </c>
      <c r="E49" s="82">
        <f>C49/'1'!C11</f>
        <v>1.0046330881243537E-3</v>
      </c>
      <c r="F49" s="49">
        <v>406</v>
      </c>
      <c r="G49" s="50">
        <v>43</v>
      </c>
      <c r="H49" s="47">
        <f>F49/'1'!D11</f>
        <v>3.3529057139789742E-3</v>
      </c>
      <c r="I49" s="48">
        <f t="shared" si="1"/>
        <v>-133</v>
      </c>
    </row>
    <row r="50" spans="2:13" s="103" customFormat="1" ht="24.75" customHeight="1" x14ac:dyDescent="0.2">
      <c r="B50" s="44">
        <v>2003</v>
      </c>
      <c r="C50" s="45">
        <v>327</v>
      </c>
      <c r="D50" s="46">
        <v>50</v>
      </c>
      <c r="E50" s="47">
        <f>C50/'1'!C12</f>
        <v>9.3518349043653331E-4</v>
      </c>
      <c r="F50" s="53">
        <v>654</v>
      </c>
      <c r="G50" s="46">
        <v>37</v>
      </c>
      <c r="H50" s="47">
        <f>F50/'1'!D12</f>
        <v>4.1818263199288963E-3</v>
      </c>
      <c r="I50" s="54">
        <f t="shared" si="1"/>
        <v>-327</v>
      </c>
    </row>
    <row r="51" spans="2:13" s="103" customFormat="1" ht="24.75" customHeight="1" x14ac:dyDescent="0.2">
      <c r="B51" s="55">
        <v>2004</v>
      </c>
      <c r="C51" s="49">
        <v>599</v>
      </c>
      <c r="D51" s="50">
        <v>48</v>
      </c>
      <c r="E51" s="51">
        <f>C51/'1'!C13</f>
        <v>1.2677490153251596E-3</v>
      </c>
      <c r="F51" s="60">
        <v>831</v>
      </c>
      <c r="G51" s="50">
        <v>35</v>
      </c>
      <c r="H51" s="51">
        <f>F51/'1'!D13</f>
        <v>4.6775001547909199E-3</v>
      </c>
      <c r="I51" s="52">
        <f t="shared" si="1"/>
        <v>-232</v>
      </c>
    </row>
    <row r="52" spans="2:13" s="103" customFormat="1" ht="24.75" customHeight="1" x14ac:dyDescent="0.2">
      <c r="B52" s="16">
        <v>2005</v>
      </c>
      <c r="C52" s="60">
        <v>404</v>
      </c>
      <c r="D52" s="50">
        <v>51</v>
      </c>
      <c r="E52" s="51">
        <f>C52/'1'!C14</f>
        <v>5.9662346561440403E-4</v>
      </c>
      <c r="F52" s="60">
        <v>1143</v>
      </c>
      <c r="G52" s="50">
        <v>37</v>
      </c>
      <c r="H52" s="51">
        <f>F52/'1'!D14</f>
        <v>5.1259053299549297E-3</v>
      </c>
      <c r="I52" s="52">
        <f t="shared" si="1"/>
        <v>-739</v>
      </c>
    </row>
    <row r="53" spans="2:13" s="103" customFormat="1" ht="24.75" customHeight="1" x14ac:dyDescent="0.2">
      <c r="B53" s="16">
        <v>2006</v>
      </c>
      <c r="C53" s="60">
        <v>1087</v>
      </c>
      <c r="D53" s="50">
        <v>46</v>
      </c>
      <c r="E53" s="51">
        <f>C53/'1'!C15</f>
        <v>1.3736211661500319E-3</v>
      </c>
      <c r="F53" s="60">
        <v>1053</v>
      </c>
      <c r="G53" s="50">
        <v>39</v>
      </c>
      <c r="H53" s="51">
        <f>F53/'1'!D15</f>
        <v>4.0282782840223106E-3</v>
      </c>
      <c r="I53" s="52">
        <f t="shared" si="1"/>
        <v>34</v>
      </c>
    </row>
    <row r="54" spans="2:13" s="103" customFormat="1" ht="24.75" customHeight="1" x14ac:dyDescent="0.2">
      <c r="B54" s="16">
        <v>2007</v>
      </c>
      <c r="C54" s="60">
        <v>1042</v>
      </c>
      <c r="D54" s="50">
        <v>46</v>
      </c>
      <c r="E54" s="51">
        <f>C54/'1'!C16</f>
        <v>1.1916702024123889E-3</v>
      </c>
      <c r="F54" s="60">
        <v>1568</v>
      </c>
      <c r="G54" s="50">
        <v>38</v>
      </c>
      <c r="H54" s="51">
        <f>F54/'1'!D16</f>
        <v>4.6378457679657368E-3</v>
      </c>
      <c r="I54" s="52">
        <f t="shared" si="1"/>
        <v>-526</v>
      </c>
    </row>
    <row r="55" spans="2:13" s="103" customFormat="1" ht="24.75" customHeight="1" x14ac:dyDescent="0.2">
      <c r="B55" s="16">
        <v>2008</v>
      </c>
      <c r="C55" s="60">
        <v>1191</v>
      </c>
      <c r="D55" s="50">
        <v>46</v>
      </c>
      <c r="E55" s="51">
        <f>C55/'1'!C17</f>
        <v>1.0132013931306476E-3</v>
      </c>
      <c r="F55" s="60">
        <v>2200</v>
      </c>
      <c r="G55" s="50">
        <v>36</v>
      </c>
      <c r="H55" s="51">
        <f>F55/'1'!D17</f>
        <v>5.095505995326031E-3</v>
      </c>
      <c r="I55" s="52">
        <f t="shared" si="1"/>
        <v>-1009</v>
      </c>
    </row>
    <row r="56" spans="2:13" s="103" customFormat="1" ht="24.75" customHeight="1" thickBot="1" x14ac:dyDescent="0.25">
      <c r="B56" s="61">
        <v>2009</v>
      </c>
      <c r="C56" s="62">
        <v>890</v>
      </c>
      <c r="D56" s="63">
        <v>48</v>
      </c>
      <c r="E56" s="64">
        <f>C56/'1'!C18</f>
        <v>1.23421008474447E-3</v>
      </c>
      <c r="F56" s="62">
        <v>1314</v>
      </c>
      <c r="G56" s="63">
        <v>40</v>
      </c>
      <c r="H56" s="64">
        <f>F56/'1'!D18</f>
        <v>3.6674202461693044E-3</v>
      </c>
      <c r="I56" s="65">
        <f>C56-F56</f>
        <v>-424</v>
      </c>
    </row>
    <row r="57" spans="2:13" ht="10.5" customHeight="1" thickTop="1" thickBot="1" x14ac:dyDescent="0.5">
      <c r="B57" s="94"/>
      <c r="C57" s="95"/>
      <c r="D57" s="95"/>
      <c r="E57" s="95"/>
      <c r="F57" s="95"/>
      <c r="G57" s="95"/>
      <c r="H57" s="95"/>
      <c r="I57" s="95"/>
    </row>
    <row r="58" spans="2:13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13" s="103" customFormat="1" ht="24.75" customHeight="1" x14ac:dyDescent="0.2">
      <c r="B59" s="428" t="s">
        <v>68</v>
      </c>
      <c r="C59" s="450"/>
      <c r="D59" s="450"/>
      <c r="E59" s="96">
        <v>579</v>
      </c>
      <c r="F59" s="430" t="s">
        <v>241</v>
      </c>
      <c r="G59" s="450"/>
      <c r="H59" s="450"/>
      <c r="I59" s="86">
        <v>297</v>
      </c>
      <c r="M59" s="103" t="s">
        <v>7</v>
      </c>
    </row>
    <row r="60" spans="2:13" s="103" customFormat="1" ht="24.75" customHeight="1" x14ac:dyDescent="0.2">
      <c r="B60" s="418" t="s">
        <v>621</v>
      </c>
      <c r="C60" s="455"/>
      <c r="D60" s="455"/>
      <c r="E60" s="96">
        <v>245</v>
      </c>
      <c r="F60" s="422" t="s">
        <v>832</v>
      </c>
      <c r="G60" s="454"/>
      <c r="H60" s="455"/>
      <c r="I60" s="86">
        <v>182</v>
      </c>
    </row>
    <row r="61" spans="2:13" s="103" customFormat="1" ht="24.75" customHeight="1" x14ac:dyDescent="0.2">
      <c r="B61" s="418" t="s">
        <v>242</v>
      </c>
      <c r="C61" s="455"/>
      <c r="D61" s="470"/>
      <c r="E61" s="96">
        <v>32</v>
      </c>
      <c r="F61" s="422" t="s">
        <v>243</v>
      </c>
      <c r="G61" s="454"/>
      <c r="H61" s="455"/>
      <c r="I61" s="86">
        <v>111</v>
      </c>
    </row>
    <row r="62" spans="2:13" s="103" customFormat="1" ht="24.75" customHeight="1" x14ac:dyDescent="0.2">
      <c r="B62" s="418" t="s">
        <v>164</v>
      </c>
      <c r="C62" s="455"/>
      <c r="D62" s="455"/>
      <c r="E62" s="96">
        <v>16</v>
      </c>
      <c r="F62" s="422" t="s">
        <v>648</v>
      </c>
      <c r="G62" s="454"/>
      <c r="H62" s="455"/>
      <c r="I62" s="86">
        <v>61</v>
      </c>
    </row>
    <row r="63" spans="2:13" s="103" customFormat="1" ht="24.75" customHeight="1" thickBot="1" x14ac:dyDescent="0.25">
      <c r="B63" s="425" t="s">
        <v>116</v>
      </c>
      <c r="C63" s="426"/>
      <c r="D63" s="427"/>
      <c r="E63" s="87">
        <v>8</v>
      </c>
      <c r="F63" s="472" t="s">
        <v>756</v>
      </c>
      <c r="G63" s="473"/>
      <c r="H63" s="474"/>
      <c r="I63" s="88">
        <v>59</v>
      </c>
    </row>
    <row r="64" spans="2:13" ht="24.75" customHeight="1" x14ac:dyDescent="0.45">
      <c r="B64" s="103"/>
      <c r="C64" s="103"/>
      <c r="D64" s="103"/>
      <c r="E64" s="104"/>
      <c r="F64" s="103"/>
      <c r="G64" s="103"/>
      <c r="H64" s="104"/>
      <c r="I64" s="105"/>
    </row>
    <row r="65" spans="2:9" ht="24.75" customHeight="1" x14ac:dyDescent="0.55000000000000004">
      <c r="B65" s="467" t="s">
        <v>240</v>
      </c>
      <c r="C65" s="468"/>
      <c r="D65" s="468"/>
      <c r="E65" s="468"/>
      <c r="F65" s="468"/>
      <c r="G65" s="468"/>
      <c r="H65" s="468"/>
      <c r="I65" s="468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45"/>
    <row r="74" spans="2:9" ht="24.75" customHeight="1" x14ac:dyDescent="0.45"/>
    <row r="75" spans="2:9" ht="24.75" customHeight="1" x14ac:dyDescent="0.45"/>
    <row r="76" spans="2:9" ht="10.5" customHeight="1" x14ac:dyDescent="0.45"/>
    <row r="77" spans="2:9" ht="11.25" customHeight="1" x14ac:dyDescent="0.45"/>
    <row r="78" spans="2:9" ht="24.95" customHeight="1" x14ac:dyDescent="0.45"/>
    <row r="79" spans="2:9" ht="24.95" customHeight="1" x14ac:dyDescent="0.45"/>
    <row r="80" spans="2:9" ht="24.95" customHeight="1" x14ac:dyDescent="0.45"/>
    <row r="81" spans="2:9" ht="24.95" customHeight="1" x14ac:dyDescent="0.45"/>
    <row r="82" spans="2:9" ht="24.95" customHeight="1" x14ac:dyDescent="0.45">
      <c r="B82" s="160"/>
      <c r="C82" s="160"/>
      <c r="D82" s="160"/>
      <c r="E82" s="161"/>
      <c r="F82" s="160"/>
      <c r="G82" s="160"/>
      <c r="H82" s="161"/>
      <c r="I82" s="162"/>
    </row>
    <row r="83" spans="2:9" ht="24.95" customHeight="1" x14ac:dyDescent="0.45">
      <c r="B83" s="160"/>
      <c r="C83" s="160"/>
      <c r="D83" s="160"/>
      <c r="E83" s="161"/>
      <c r="F83" s="160"/>
      <c r="G83" s="160"/>
      <c r="H83" s="161"/>
      <c r="I83" s="162"/>
    </row>
    <row r="84" spans="2:9" ht="24.95" customHeight="1" x14ac:dyDescent="0.45">
      <c r="B84" s="160"/>
      <c r="C84" s="160"/>
      <c r="D84" s="160"/>
      <c r="E84" s="161"/>
      <c r="F84" s="160"/>
      <c r="G84" s="160"/>
      <c r="H84" s="161"/>
      <c r="I84" s="162"/>
    </row>
    <row r="85" spans="2:9" ht="24.95" customHeight="1" x14ac:dyDescent="0.45">
      <c r="B85" s="160"/>
      <c r="C85" s="160"/>
      <c r="D85" s="160"/>
      <c r="E85" s="161"/>
      <c r="F85" s="160"/>
      <c r="G85" s="160"/>
      <c r="H85" s="161"/>
      <c r="I85" s="162"/>
    </row>
    <row r="86" spans="2:9" ht="24.95" customHeight="1" x14ac:dyDescent="0.45">
      <c r="B86" s="160"/>
      <c r="C86" s="160"/>
      <c r="D86" s="160"/>
      <c r="E86" s="161"/>
      <c r="F86" s="160"/>
      <c r="G86" s="160"/>
      <c r="H86" s="161"/>
      <c r="I86" s="162"/>
    </row>
    <row r="87" spans="2:9" ht="24.95" customHeight="1" x14ac:dyDescent="0.45">
      <c r="B87" s="160"/>
      <c r="C87" s="160"/>
      <c r="D87" s="160"/>
      <c r="E87" s="161"/>
      <c r="F87" s="160"/>
      <c r="G87" s="160"/>
      <c r="H87" s="161"/>
      <c r="I87" s="162"/>
    </row>
    <row r="88" spans="2:9" ht="24.95" customHeight="1" x14ac:dyDescent="0.45">
      <c r="B88" s="160"/>
      <c r="C88" s="160"/>
      <c r="D88" s="160"/>
      <c r="E88" s="161"/>
      <c r="F88" s="160"/>
      <c r="G88" s="160"/>
      <c r="H88" s="161"/>
      <c r="I88" s="162"/>
    </row>
    <row r="89" spans="2:9" ht="24.95" customHeight="1" x14ac:dyDescent="0.45">
      <c r="B89" s="160"/>
      <c r="C89" s="160"/>
      <c r="D89" s="160"/>
      <c r="E89" s="161"/>
      <c r="F89" s="160"/>
      <c r="G89" s="160"/>
      <c r="H89" s="161"/>
      <c r="I89" s="162"/>
    </row>
    <row r="90" spans="2:9" ht="24.95" customHeight="1" x14ac:dyDescent="0.45">
      <c r="B90" s="160"/>
      <c r="C90" s="160"/>
      <c r="D90" s="160"/>
      <c r="E90" s="161"/>
      <c r="F90" s="160"/>
      <c r="G90" s="160"/>
      <c r="H90" s="161"/>
      <c r="I90" s="162"/>
    </row>
    <row r="91" spans="2:9" ht="24.95" customHeight="1" x14ac:dyDescent="0.45">
      <c r="B91" s="160"/>
      <c r="C91" s="160"/>
      <c r="D91" s="160"/>
      <c r="E91" s="161"/>
      <c r="F91" s="160"/>
      <c r="G91" s="160"/>
      <c r="H91" s="161"/>
      <c r="I91" s="162"/>
    </row>
    <row r="92" spans="2:9" ht="24.95" customHeight="1" x14ac:dyDescent="0.45">
      <c r="B92" s="160"/>
      <c r="C92" s="160"/>
      <c r="D92" s="160"/>
      <c r="E92" s="161"/>
      <c r="F92" s="160"/>
      <c r="G92" s="160"/>
      <c r="H92" s="161"/>
      <c r="I92" s="162"/>
    </row>
    <row r="93" spans="2:9" ht="24.95" customHeight="1" x14ac:dyDescent="0.45">
      <c r="B93" s="160"/>
      <c r="C93" s="160"/>
      <c r="D93" s="160"/>
      <c r="E93" s="161"/>
      <c r="F93" s="160"/>
      <c r="G93" s="160"/>
      <c r="H93" s="161"/>
      <c r="I93" s="162"/>
    </row>
    <row r="94" spans="2:9" ht="24.95" customHeight="1" x14ac:dyDescent="0.45">
      <c r="B94" s="160"/>
      <c r="C94" s="160"/>
      <c r="D94" s="160"/>
      <c r="E94" s="161"/>
      <c r="F94" s="160"/>
      <c r="G94" s="160"/>
      <c r="H94" s="161"/>
      <c r="I94" s="162"/>
    </row>
    <row r="95" spans="2:9" ht="24.95" customHeight="1" x14ac:dyDescent="0.45">
      <c r="B95" s="160"/>
      <c r="C95" s="160"/>
      <c r="D95" s="160"/>
      <c r="E95" s="161"/>
      <c r="F95" s="160"/>
      <c r="G95" s="160"/>
      <c r="H95" s="161"/>
      <c r="I95" s="162"/>
    </row>
    <row r="96" spans="2:9" ht="24.95" customHeight="1" x14ac:dyDescent="0.45">
      <c r="B96" s="160"/>
      <c r="C96" s="160"/>
      <c r="D96" s="160"/>
      <c r="E96" s="161"/>
      <c r="F96" s="160"/>
      <c r="G96" s="160"/>
      <c r="H96" s="161"/>
      <c r="I96" s="162"/>
    </row>
    <row r="97" spans="2:9" ht="24.95" customHeight="1" x14ac:dyDescent="0.45">
      <c r="B97" s="160"/>
      <c r="C97" s="160"/>
      <c r="D97" s="160"/>
      <c r="E97" s="161"/>
      <c r="F97" s="160"/>
      <c r="G97" s="160"/>
      <c r="H97" s="161"/>
      <c r="I97" s="162"/>
    </row>
    <row r="98" spans="2:9" ht="24.95" customHeight="1" x14ac:dyDescent="0.45">
      <c r="B98" s="160"/>
      <c r="C98" s="160"/>
      <c r="D98" s="160"/>
      <c r="E98" s="161"/>
      <c r="F98" s="160"/>
      <c r="G98" s="160"/>
      <c r="H98" s="161"/>
      <c r="I98" s="162"/>
    </row>
    <row r="99" spans="2:9" ht="24.95" customHeight="1" x14ac:dyDescent="0.45">
      <c r="B99" s="160"/>
      <c r="C99" s="160"/>
      <c r="D99" s="160"/>
      <c r="E99" s="161"/>
      <c r="F99" s="160"/>
      <c r="G99" s="160"/>
      <c r="H99" s="161"/>
      <c r="I99" s="162"/>
    </row>
    <row r="100" spans="2:9" ht="24.95" customHeight="1" x14ac:dyDescent="0.45">
      <c r="B100" s="160"/>
      <c r="C100" s="160"/>
      <c r="D100" s="160"/>
      <c r="E100" s="161"/>
      <c r="F100" s="160"/>
      <c r="G100" s="160"/>
      <c r="H100" s="161"/>
      <c r="I100" s="162"/>
    </row>
    <row r="101" spans="2:9" ht="24.95" customHeight="1" x14ac:dyDescent="0.45">
      <c r="B101" s="160"/>
      <c r="C101" s="160"/>
      <c r="D101" s="160"/>
      <c r="E101" s="161"/>
      <c r="F101" s="160"/>
      <c r="G101" s="160"/>
      <c r="H101" s="161"/>
      <c r="I101" s="162"/>
    </row>
    <row r="102" spans="2:9" ht="24.95" customHeight="1" x14ac:dyDescent="0.45">
      <c r="B102" s="160"/>
      <c r="C102" s="160"/>
      <c r="D102" s="160"/>
      <c r="E102" s="161"/>
      <c r="F102" s="160"/>
      <c r="G102" s="160"/>
      <c r="H102" s="161"/>
      <c r="I102" s="162"/>
    </row>
    <row r="103" spans="2:9" ht="24.95" customHeight="1" x14ac:dyDescent="0.45">
      <c r="B103" s="160"/>
      <c r="C103" s="160"/>
      <c r="D103" s="160"/>
      <c r="E103" s="161"/>
      <c r="F103" s="160"/>
      <c r="G103" s="160"/>
      <c r="H103" s="161"/>
      <c r="I103" s="162"/>
    </row>
    <row r="104" spans="2:9" ht="24.95" customHeight="1" x14ac:dyDescent="0.45">
      <c r="B104" s="160"/>
      <c r="C104" s="160"/>
      <c r="D104" s="160"/>
      <c r="E104" s="161"/>
      <c r="F104" s="160"/>
      <c r="G104" s="160"/>
      <c r="H104" s="161"/>
      <c r="I104" s="162"/>
    </row>
    <row r="105" spans="2:9" ht="24.95" customHeight="1" x14ac:dyDescent="0.45">
      <c r="B105" s="160"/>
      <c r="C105" s="160"/>
      <c r="D105" s="160"/>
      <c r="E105" s="161"/>
      <c r="F105" s="160"/>
      <c r="G105" s="160"/>
      <c r="H105" s="161"/>
      <c r="I105" s="162"/>
    </row>
    <row r="106" spans="2:9" ht="24.95" customHeight="1" x14ac:dyDescent="0.45">
      <c r="B106" s="160"/>
      <c r="C106" s="160"/>
      <c r="D106" s="160"/>
      <c r="E106" s="161"/>
      <c r="F106" s="160"/>
      <c r="G106" s="160"/>
      <c r="H106" s="161"/>
      <c r="I106" s="162"/>
    </row>
    <row r="107" spans="2:9" ht="24.95" customHeight="1" x14ac:dyDescent="0.45">
      <c r="B107" s="160"/>
      <c r="C107" s="160"/>
      <c r="D107" s="160"/>
      <c r="E107" s="161"/>
      <c r="F107" s="160"/>
      <c r="G107" s="160"/>
      <c r="H107" s="161"/>
      <c r="I107" s="162"/>
    </row>
    <row r="108" spans="2:9" ht="24.95" customHeight="1" x14ac:dyDescent="0.45">
      <c r="B108" s="160"/>
      <c r="C108" s="160"/>
      <c r="D108" s="160"/>
      <c r="E108" s="161"/>
      <c r="F108" s="160"/>
      <c r="G108" s="160"/>
      <c r="H108" s="161"/>
      <c r="I108" s="162"/>
    </row>
    <row r="109" spans="2:9" ht="24.95" customHeight="1" x14ac:dyDescent="0.45">
      <c r="B109" s="160"/>
      <c r="C109" s="160"/>
      <c r="D109" s="160"/>
      <c r="E109" s="161"/>
      <c r="F109" s="160"/>
      <c r="G109" s="160"/>
      <c r="H109" s="161"/>
      <c r="I109" s="162"/>
    </row>
    <row r="110" spans="2:9" ht="24.95" customHeight="1" x14ac:dyDescent="0.45">
      <c r="B110" s="160"/>
      <c r="C110" s="160"/>
      <c r="D110" s="160"/>
      <c r="E110" s="161"/>
      <c r="F110" s="160"/>
      <c r="G110" s="160"/>
      <c r="H110" s="161"/>
      <c r="I110" s="162"/>
    </row>
    <row r="111" spans="2:9" ht="24.95" customHeight="1" x14ac:dyDescent="0.45">
      <c r="B111" s="160"/>
      <c r="C111" s="160"/>
      <c r="D111" s="160"/>
      <c r="E111" s="161"/>
      <c r="F111" s="160"/>
      <c r="G111" s="160"/>
      <c r="H111" s="161"/>
      <c r="I111" s="162"/>
    </row>
  </sheetData>
  <mergeCells count="40">
    <mergeCell ref="B2:I2"/>
    <mergeCell ref="B3:I3"/>
    <mergeCell ref="B4:I4"/>
    <mergeCell ref="B40:I40"/>
    <mergeCell ref="F21:H21"/>
    <mergeCell ref="F22:H22"/>
    <mergeCell ref="F24:H24"/>
    <mergeCell ref="F23:H23"/>
    <mergeCell ref="B25:D25"/>
    <mergeCell ref="C6:E6"/>
    <mergeCell ref="F6:H6"/>
    <mergeCell ref="B20:D20"/>
    <mergeCell ref="F20:H20"/>
    <mergeCell ref="B21:D21"/>
    <mergeCell ref="B7:B8"/>
    <mergeCell ref="B24:D24"/>
    <mergeCell ref="B65:I65"/>
    <mergeCell ref="B45:B46"/>
    <mergeCell ref="I44:I45"/>
    <mergeCell ref="B63:D63"/>
    <mergeCell ref="B58:D58"/>
    <mergeCell ref="F58:H58"/>
    <mergeCell ref="F62:H62"/>
    <mergeCell ref="B62:D62"/>
    <mergeCell ref="F61:H61"/>
    <mergeCell ref="B61:D61"/>
    <mergeCell ref="F63:H63"/>
    <mergeCell ref="B60:D60"/>
    <mergeCell ref="B59:D59"/>
    <mergeCell ref="F60:H60"/>
    <mergeCell ref="F59:H59"/>
    <mergeCell ref="B22:D22"/>
    <mergeCell ref="B23:D23"/>
    <mergeCell ref="I6:I7"/>
    <mergeCell ref="F44:H44"/>
    <mergeCell ref="F25:H25"/>
    <mergeCell ref="B41:I41"/>
    <mergeCell ref="B42:I42"/>
    <mergeCell ref="C44:E44"/>
    <mergeCell ref="B27:I27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0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>
    <tabColor rgb="FF5B9BD5"/>
  </sheetPr>
  <dimension ref="B1:I112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2.140625" style="89" customWidth="1"/>
    <col min="2" max="2" width="13.28515625" style="89" customWidth="1"/>
    <col min="3" max="3" width="9.42578125" style="89" customWidth="1"/>
    <col min="4" max="4" width="9.28515625" style="89" customWidth="1"/>
    <col min="5" max="5" width="12.7109375" style="90" customWidth="1"/>
    <col min="6" max="6" width="9.42578125" style="89" customWidth="1"/>
    <col min="7" max="7" width="9.140625" style="89"/>
    <col min="8" max="8" width="12.7109375" style="90" customWidth="1"/>
    <col min="9" max="9" width="20.7109375" style="91" customWidth="1"/>
    <col min="10" max="10" width="2.140625" style="89" customWidth="1"/>
    <col min="11" max="16384" width="9.140625" style="89"/>
  </cols>
  <sheetData>
    <row r="1" spans="2:9" ht="11.25" customHeight="1" x14ac:dyDescent="0.45"/>
    <row r="2" spans="2:9" ht="24.75" customHeight="1" x14ac:dyDescent="0.45">
      <c r="B2" s="409" t="s">
        <v>244</v>
      </c>
      <c r="C2" s="410"/>
      <c r="D2" s="410"/>
      <c r="E2" s="410"/>
      <c r="F2" s="410"/>
      <c r="G2" s="410"/>
      <c r="H2" s="410"/>
      <c r="I2" s="410"/>
    </row>
    <row r="3" spans="2:9" ht="24.75" customHeight="1" x14ac:dyDescent="0.45">
      <c r="B3" s="411" t="s">
        <v>245</v>
      </c>
      <c r="C3" s="412"/>
      <c r="D3" s="412"/>
      <c r="E3" s="412"/>
      <c r="F3" s="412"/>
      <c r="G3" s="412"/>
      <c r="H3" s="412"/>
      <c r="I3" s="412"/>
    </row>
    <row r="4" spans="2:9" ht="24.75" customHeight="1" x14ac:dyDescent="0.45">
      <c r="B4" s="411" t="s">
        <v>521</v>
      </c>
      <c r="C4" s="412"/>
      <c r="D4" s="412"/>
      <c r="E4" s="412"/>
      <c r="F4" s="412"/>
      <c r="G4" s="412"/>
      <c r="H4" s="412"/>
      <c r="I4" s="412"/>
    </row>
    <row r="5" spans="2:9" ht="24.75" customHeight="1" thickBot="1" x14ac:dyDescent="0.6">
      <c r="B5" s="33" t="s">
        <v>0</v>
      </c>
      <c r="I5" s="34" t="s">
        <v>23</v>
      </c>
    </row>
    <row r="6" spans="2:9" ht="24.75" customHeight="1" thickTop="1" thickBot="1" x14ac:dyDescent="0.5">
      <c r="B6" s="35" t="s">
        <v>1</v>
      </c>
      <c r="C6" s="413" t="s">
        <v>15</v>
      </c>
      <c r="D6" s="459"/>
      <c r="E6" s="460"/>
      <c r="F6" s="413" t="s">
        <v>16</v>
      </c>
      <c r="G6" s="459"/>
      <c r="H6" s="460"/>
      <c r="I6" s="416" t="s">
        <v>2</v>
      </c>
    </row>
    <row r="7" spans="2:9" ht="24.75" customHeight="1" thickTop="1" x14ac:dyDescent="0.45">
      <c r="B7" s="420" t="s">
        <v>9</v>
      </c>
      <c r="C7" s="163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61"/>
    </row>
    <row r="8" spans="2:9" ht="24.75" customHeight="1" thickBot="1" x14ac:dyDescent="0.5">
      <c r="B8" s="456"/>
      <c r="C8" s="40" t="s">
        <v>10</v>
      </c>
      <c r="D8" s="41" t="s">
        <v>11</v>
      </c>
      <c r="E8" s="164" t="s">
        <v>12</v>
      </c>
      <c r="F8" s="40" t="s">
        <v>10</v>
      </c>
      <c r="G8" s="41" t="s">
        <v>11</v>
      </c>
      <c r="H8" s="164" t="s">
        <v>12</v>
      </c>
      <c r="I8" s="165" t="s">
        <v>13</v>
      </c>
    </row>
    <row r="9" spans="2:9" ht="24.75" customHeight="1" thickTop="1" x14ac:dyDescent="0.45">
      <c r="B9" s="44">
        <v>2000</v>
      </c>
      <c r="C9" s="45">
        <v>58832</v>
      </c>
      <c r="D9" s="78">
        <v>1</v>
      </c>
      <c r="E9" s="47">
        <f>C9/'1'!C9</f>
        <v>0.20248285166561694</v>
      </c>
      <c r="F9" s="45">
        <v>21802</v>
      </c>
      <c r="G9" s="46">
        <v>1</v>
      </c>
      <c r="H9" s="47">
        <f>F9/'1'!D9</f>
        <v>0.19252914164606147</v>
      </c>
      <c r="I9" s="48">
        <f t="shared" ref="I9:I17" si="0">C9-F9</f>
        <v>37030</v>
      </c>
    </row>
    <row r="10" spans="2:9" ht="24.75" customHeight="1" x14ac:dyDescent="0.45">
      <c r="B10" s="16">
        <v>2001</v>
      </c>
      <c r="C10" s="49">
        <v>46482</v>
      </c>
      <c r="D10" s="50">
        <v>1</v>
      </c>
      <c r="E10" s="47">
        <f>C10/'1'!C10</f>
        <v>0.18235529505920015</v>
      </c>
      <c r="F10" s="49">
        <v>20770</v>
      </c>
      <c r="G10" s="50">
        <v>1</v>
      </c>
      <c r="H10" s="47">
        <f>F10/'1'!D10</f>
        <v>0.17762612138782702</v>
      </c>
      <c r="I10" s="48">
        <f t="shared" si="0"/>
        <v>25712</v>
      </c>
    </row>
    <row r="11" spans="2:9" ht="24.75" customHeight="1" x14ac:dyDescent="0.45">
      <c r="B11" s="16">
        <v>2002</v>
      </c>
      <c r="C11" s="60">
        <v>53511</v>
      </c>
      <c r="D11" s="50">
        <v>1</v>
      </c>
      <c r="E11" s="47">
        <f>C11/'1'!C11</f>
        <v>0.19691912519641866</v>
      </c>
      <c r="F11" s="60">
        <v>19737</v>
      </c>
      <c r="G11" s="50">
        <v>1</v>
      </c>
      <c r="H11" s="47">
        <f>F11/'1'!D11</f>
        <v>0.16299581299705176</v>
      </c>
      <c r="I11" s="48">
        <f t="shared" si="0"/>
        <v>33774</v>
      </c>
    </row>
    <row r="12" spans="2:9" ht="24.75" customHeight="1" x14ac:dyDescent="0.45">
      <c r="B12" s="44">
        <v>2003</v>
      </c>
      <c r="C12" s="45">
        <v>65385</v>
      </c>
      <c r="D12" s="46">
        <v>1</v>
      </c>
      <c r="E12" s="47">
        <f>C12/'1'!C12</f>
        <v>0.18699379976205729</v>
      </c>
      <c r="F12" s="53">
        <v>23150</v>
      </c>
      <c r="G12" s="46">
        <v>1</v>
      </c>
      <c r="H12" s="47">
        <f>F12/'1'!D12</f>
        <v>0.14802642095772775</v>
      </c>
      <c r="I12" s="54">
        <f t="shared" si="0"/>
        <v>42235</v>
      </c>
    </row>
    <row r="13" spans="2:9" ht="24.75" customHeight="1" x14ac:dyDescent="0.45">
      <c r="B13" s="55">
        <v>2004</v>
      </c>
      <c r="C13" s="49">
        <v>81360</v>
      </c>
      <c r="D13" s="50">
        <v>1</v>
      </c>
      <c r="E13" s="51">
        <f>C13/'1'!C13</f>
        <v>0.17219375607154422</v>
      </c>
      <c r="F13" s="60">
        <v>27028</v>
      </c>
      <c r="G13" s="50">
        <v>1</v>
      </c>
      <c r="H13" s="51">
        <f>F13/'1'!D13</f>
        <v>0.15213414462537783</v>
      </c>
      <c r="I13" s="52">
        <f t="shared" si="0"/>
        <v>54332</v>
      </c>
    </row>
    <row r="14" spans="2:9" ht="24.75" customHeight="1" x14ac:dyDescent="0.45">
      <c r="B14" s="16">
        <v>2005</v>
      </c>
      <c r="C14" s="60">
        <v>104746</v>
      </c>
      <c r="D14" s="50">
        <v>2</v>
      </c>
      <c r="E14" s="51">
        <f>C14/'1'!C14</f>
        <v>0.15468792457734248</v>
      </c>
      <c r="F14" s="60">
        <v>32952</v>
      </c>
      <c r="G14" s="50">
        <v>1</v>
      </c>
      <c r="H14" s="51">
        <f>F14/'1'!D14</f>
        <v>0.14777675628405498</v>
      </c>
      <c r="I14" s="52">
        <f t="shared" si="0"/>
        <v>71794</v>
      </c>
    </row>
    <row r="15" spans="2:9" ht="24.75" customHeight="1" x14ac:dyDescent="0.45">
      <c r="B15" s="16">
        <v>2006</v>
      </c>
      <c r="C15" s="60">
        <v>119239</v>
      </c>
      <c r="D15" s="50">
        <v>2</v>
      </c>
      <c r="E15" s="51">
        <f>C15/'1'!C15</f>
        <v>0.15068004989012293</v>
      </c>
      <c r="F15" s="60">
        <v>37802</v>
      </c>
      <c r="G15" s="50">
        <v>1</v>
      </c>
      <c r="H15" s="51">
        <f>F15/'1'!D15</f>
        <v>0.1446125125285958</v>
      </c>
      <c r="I15" s="52">
        <f t="shared" si="0"/>
        <v>81437</v>
      </c>
    </row>
    <row r="16" spans="2:9" ht="24.75" customHeight="1" x14ac:dyDescent="0.45">
      <c r="B16" s="16">
        <v>2007</v>
      </c>
      <c r="C16" s="60">
        <v>147432</v>
      </c>
      <c r="D16" s="50">
        <v>1</v>
      </c>
      <c r="E16" s="51">
        <f>C16/'1'!C16</f>
        <v>0.1686087536296193</v>
      </c>
      <c r="F16" s="60">
        <v>45852</v>
      </c>
      <c r="G16" s="50">
        <v>1</v>
      </c>
      <c r="H16" s="51">
        <f>F16/'1'!D16</f>
        <v>0.13562149499538581</v>
      </c>
      <c r="I16" s="52">
        <f t="shared" si="0"/>
        <v>101580</v>
      </c>
    </row>
    <row r="17" spans="2:9" ht="24.75" customHeight="1" x14ac:dyDescent="0.45">
      <c r="B17" s="16">
        <v>2008</v>
      </c>
      <c r="C17" s="60">
        <v>195521</v>
      </c>
      <c r="D17" s="50">
        <v>1</v>
      </c>
      <c r="E17" s="51">
        <f>C17/'1'!C17</f>
        <v>0.16633261929999779</v>
      </c>
      <c r="F17" s="60">
        <v>59107</v>
      </c>
      <c r="G17" s="50">
        <v>1</v>
      </c>
      <c r="H17" s="51">
        <f>F17/'1'!D17</f>
        <v>0.13690003312078897</v>
      </c>
      <c r="I17" s="52">
        <f t="shared" si="0"/>
        <v>136414</v>
      </c>
    </row>
    <row r="18" spans="2:9" ht="24.75" customHeight="1" thickBot="1" x14ac:dyDescent="0.5">
      <c r="B18" s="61">
        <v>2009</v>
      </c>
      <c r="C18" s="62">
        <v>85532</v>
      </c>
      <c r="D18" s="63">
        <v>2</v>
      </c>
      <c r="E18" s="64">
        <f>C18/'1'!C18</f>
        <v>0.11861174940265619</v>
      </c>
      <c r="F18" s="62">
        <v>50999</v>
      </c>
      <c r="G18" s="63">
        <v>1</v>
      </c>
      <c r="H18" s="64">
        <f>F18/'1'!D18</f>
        <v>0.14234000390744928</v>
      </c>
      <c r="I18" s="65">
        <f>C18-F18</f>
        <v>34533</v>
      </c>
    </row>
    <row r="19" spans="2:9" ht="10.5" customHeight="1" thickTop="1" thickBot="1" x14ac:dyDescent="0.5"/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ht="24.75" customHeight="1" x14ac:dyDescent="0.55000000000000004">
      <c r="B21" s="428" t="s">
        <v>68</v>
      </c>
      <c r="C21" s="450"/>
      <c r="D21" s="450"/>
      <c r="E21" s="96">
        <v>82992</v>
      </c>
      <c r="F21" s="430" t="s">
        <v>246</v>
      </c>
      <c r="G21" s="450"/>
      <c r="H21" s="450"/>
      <c r="I21" s="166">
        <v>3021</v>
      </c>
    </row>
    <row r="22" spans="2:9" ht="24.75" customHeight="1" x14ac:dyDescent="0.55000000000000004">
      <c r="B22" s="418" t="s">
        <v>621</v>
      </c>
      <c r="C22" s="455"/>
      <c r="D22" s="455"/>
      <c r="E22" s="96">
        <v>449</v>
      </c>
      <c r="F22" s="422" t="s">
        <v>833</v>
      </c>
      <c r="G22" s="454"/>
      <c r="H22" s="455"/>
      <c r="I22" s="166">
        <v>2560</v>
      </c>
    </row>
    <row r="23" spans="2:9" ht="24.75" customHeight="1" x14ac:dyDescent="0.55000000000000004">
      <c r="B23" s="418" t="s">
        <v>143</v>
      </c>
      <c r="C23" s="455"/>
      <c r="D23" s="455"/>
      <c r="E23" s="96">
        <v>357</v>
      </c>
      <c r="F23" s="422" t="s">
        <v>834</v>
      </c>
      <c r="G23" s="454"/>
      <c r="H23" s="455"/>
      <c r="I23" s="166">
        <v>2038</v>
      </c>
    </row>
    <row r="24" spans="2:9" ht="24.75" customHeight="1" x14ac:dyDescent="0.55000000000000004">
      <c r="B24" s="418" t="s">
        <v>190</v>
      </c>
      <c r="C24" s="455"/>
      <c r="D24" s="455"/>
      <c r="E24" s="96">
        <v>227</v>
      </c>
      <c r="F24" s="422" t="s">
        <v>247</v>
      </c>
      <c r="G24" s="454"/>
      <c r="H24" s="455"/>
      <c r="I24" s="166">
        <v>2032</v>
      </c>
    </row>
    <row r="25" spans="2:9" ht="24.75" customHeight="1" thickBot="1" x14ac:dyDescent="0.6">
      <c r="B25" s="425" t="s">
        <v>757</v>
      </c>
      <c r="C25" s="426"/>
      <c r="D25" s="427"/>
      <c r="E25" s="87">
        <v>31</v>
      </c>
      <c r="F25" s="475" t="s">
        <v>835</v>
      </c>
      <c r="G25" s="476"/>
      <c r="H25" s="477"/>
      <c r="I25" s="167">
        <v>1646</v>
      </c>
    </row>
    <row r="26" spans="2:9" ht="24.75" customHeight="1" x14ac:dyDescent="0.45"/>
    <row r="27" spans="2:9" ht="24.75" customHeight="1" x14ac:dyDescent="0.55000000000000004">
      <c r="B27" s="120"/>
      <c r="C27" s="121"/>
      <c r="D27" s="121"/>
      <c r="E27" s="168"/>
      <c r="F27" s="121"/>
      <c r="G27" s="121"/>
      <c r="H27" s="168"/>
      <c r="I27" s="169"/>
    </row>
    <row r="28" spans="2:9" ht="24.75" customHeight="1" x14ac:dyDescent="0.45"/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45"/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09" t="s">
        <v>248</v>
      </c>
      <c r="C40" s="410"/>
      <c r="D40" s="410"/>
      <c r="E40" s="410"/>
      <c r="F40" s="410"/>
      <c r="G40" s="410"/>
      <c r="H40" s="410"/>
      <c r="I40" s="410"/>
    </row>
    <row r="41" spans="2:9" ht="24.75" customHeight="1" x14ac:dyDescent="0.45">
      <c r="B41" s="411" t="s">
        <v>249</v>
      </c>
      <c r="C41" s="412"/>
      <c r="D41" s="412"/>
      <c r="E41" s="412"/>
      <c r="F41" s="412"/>
      <c r="G41" s="412"/>
      <c r="H41" s="412"/>
      <c r="I41" s="412"/>
    </row>
    <row r="42" spans="2:9" ht="24.75" customHeight="1" x14ac:dyDescent="0.45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ht="24.75" customHeight="1" thickBot="1" x14ac:dyDescent="0.6">
      <c r="B43" s="33" t="s">
        <v>0</v>
      </c>
      <c r="C43" s="29"/>
      <c r="D43" s="29"/>
      <c r="E43" s="30"/>
      <c r="F43" s="29"/>
      <c r="G43" s="29"/>
      <c r="H43" s="30"/>
      <c r="I43" s="34" t="s">
        <v>23</v>
      </c>
    </row>
    <row r="44" spans="2:9" ht="24.75" customHeight="1" thickTop="1" thickBot="1" x14ac:dyDescent="0.5">
      <c r="B44" s="35" t="s">
        <v>1</v>
      </c>
      <c r="C44" s="413" t="s">
        <v>15</v>
      </c>
      <c r="D44" s="414"/>
      <c r="E44" s="415"/>
      <c r="F44" s="413" t="s">
        <v>16</v>
      </c>
      <c r="G44" s="414"/>
      <c r="H44" s="415"/>
      <c r="I44" s="416" t="s">
        <v>2</v>
      </c>
    </row>
    <row r="45" spans="2:9" ht="24.75" customHeight="1" thickTop="1" x14ac:dyDescent="0.45">
      <c r="B45" s="420" t="s">
        <v>9</v>
      </c>
      <c r="C45" s="170" t="s">
        <v>3</v>
      </c>
      <c r="D45" s="171" t="s">
        <v>4</v>
      </c>
      <c r="E45" s="172" t="s">
        <v>5</v>
      </c>
      <c r="F45" s="170" t="s">
        <v>3</v>
      </c>
      <c r="G45" s="171" t="s">
        <v>4</v>
      </c>
      <c r="H45" s="172" t="s">
        <v>6</v>
      </c>
      <c r="I45" s="417"/>
    </row>
    <row r="46" spans="2:9" ht="24.75" customHeight="1" thickBot="1" x14ac:dyDescent="0.5">
      <c r="B46" s="421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ht="24.75" customHeight="1" thickTop="1" x14ac:dyDescent="0.45">
      <c r="B47" s="44">
        <v>2000</v>
      </c>
      <c r="C47" s="45">
        <v>1852</v>
      </c>
      <c r="D47" s="78">
        <v>27</v>
      </c>
      <c r="E47" s="47">
        <f>C47/'1'!C9</f>
        <v>6.3740522383179659E-3</v>
      </c>
      <c r="F47" s="45">
        <v>1082</v>
      </c>
      <c r="G47" s="46">
        <v>21</v>
      </c>
      <c r="H47" s="47">
        <f>F47/'1'!D9</f>
        <v>9.5549275874249381E-3</v>
      </c>
      <c r="I47" s="48">
        <f t="shared" ref="I47:I55" si="1">C47-F47</f>
        <v>770</v>
      </c>
    </row>
    <row r="48" spans="2:9" ht="24.75" customHeight="1" x14ac:dyDescent="0.45">
      <c r="B48" s="16">
        <v>2001</v>
      </c>
      <c r="C48" s="49">
        <v>1383</v>
      </c>
      <c r="D48" s="50">
        <v>31</v>
      </c>
      <c r="E48" s="47">
        <f>C48/'1'!C10</f>
        <v>5.4256996916413622E-3</v>
      </c>
      <c r="F48" s="49">
        <v>1408</v>
      </c>
      <c r="G48" s="50">
        <v>18</v>
      </c>
      <c r="H48" s="47">
        <f>F48/'1'!D10</f>
        <v>1.2041289307369304E-2</v>
      </c>
      <c r="I48" s="48">
        <f t="shared" si="1"/>
        <v>-25</v>
      </c>
    </row>
    <row r="49" spans="2:9" ht="24.75" customHeight="1" x14ac:dyDescent="0.45">
      <c r="B49" s="16">
        <v>2002</v>
      </c>
      <c r="C49" s="49">
        <v>1799</v>
      </c>
      <c r="D49" s="50">
        <v>29</v>
      </c>
      <c r="E49" s="47">
        <f>C49/'1'!C11</f>
        <v>6.6202744525117665E-3</v>
      </c>
      <c r="F49" s="49">
        <v>1321</v>
      </c>
      <c r="G49" s="50">
        <v>21</v>
      </c>
      <c r="H49" s="47">
        <f>F49/'1'!D11</f>
        <v>1.0909331153118781E-2</v>
      </c>
      <c r="I49" s="48">
        <f t="shared" si="1"/>
        <v>478</v>
      </c>
    </row>
    <row r="50" spans="2:9" ht="24.75" customHeight="1" x14ac:dyDescent="0.45">
      <c r="B50" s="44">
        <v>2003</v>
      </c>
      <c r="C50" s="45">
        <v>2282</v>
      </c>
      <c r="D50" s="46">
        <v>29</v>
      </c>
      <c r="E50" s="47">
        <f>C50/'1'!C12</f>
        <v>6.526265214606022E-3</v>
      </c>
      <c r="F50" s="45">
        <v>1727</v>
      </c>
      <c r="G50" s="46">
        <v>20</v>
      </c>
      <c r="H50" s="47">
        <f>F50/'1'!D12</f>
        <v>1.1042834945744959E-2</v>
      </c>
      <c r="I50" s="54">
        <f t="shared" si="1"/>
        <v>555</v>
      </c>
    </row>
    <row r="51" spans="2:9" ht="24.75" customHeight="1" x14ac:dyDescent="0.45">
      <c r="B51" s="55">
        <v>2004</v>
      </c>
      <c r="C51" s="49">
        <v>3531</v>
      </c>
      <c r="D51" s="50">
        <v>27</v>
      </c>
      <c r="E51" s="51">
        <f>C51/'1'!C13</f>
        <v>7.4731582188867088E-3</v>
      </c>
      <c r="F51" s="49">
        <v>2288</v>
      </c>
      <c r="G51" s="50">
        <v>19</v>
      </c>
      <c r="H51" s="51">
        <f>F51/'1'!D13</f>
        <v>1.287860451764335E-2</v>
      </c>
      <c r="I51" s="52">
        <f t="shared" si="1"/>
        <v>1243</v>
      </c>
    </row>
    <row r="52" spans="2:9" ht="24.75" customHeight="1" x14ac:dyDescent="0.45">
      <c r="B52" s="16">
        <v>2005</v>
      </c>
      <c r="C52" s="60">
        <v>4834</v>
      </c>
      <c r="D52" s="50">
        <v>26</v>
      </c>
      <c r="E52" s="51">
        <f>C52/'1'!C14</f>
        <v>7.13880651678225E-3</v>
      </c>
      <c r="F52" s="60">
        <v>1940</v>
      </c>
      <c r="G52" s="50">
        <v>27</v>
      </c>
      <c r="H52" s="51">
        <f>F52/'1'!D14</f>
        <v>8.7001367805009302E-3</v>
      </c>
      <c r="I52" s="52">
        <f t="shared" si="1"/>
        <v>2894</v>
      </c>
    </row>
    <row r="53" spans="2:9" ht="24.75" customHeight="1" x14ac:dyDescent="0.45">
      <c r="B53" s="16">
        <v>2006</v>
      </c>
      <c r="C53" s="60">
        <v>5426</v>
      </c>
      <c r="D53" s="50">
        <v>26</v>
      </c>
      <c r="E53" s="51">
        <f>C53/'1'!C15</f>
        <v>6.8567327024195695E-3</v>
      </c>
      <c r="F53" s="60">
        <v>2563</v>
      </c>
      <c r="G53" s="50">
        <v>26</v>
      </c>
      <c r="H53" s="51">
        <f>F53/'1'!D15</f>
        <v>9.8048216922594321E-3</v>
      </c>
      <c r="I53" s="52">
        <f t="shared" si="1"/>
        <v>2863</v>
      </c>
    </row>
    <row r="54" spans="2:9" ht="24.75" customHeight="1" x14ac:dyDescent="0.45">
      <c r="B54" s="16">
        <v>2007</v>
      </c>
      <c r="C54" s="60">
        <v>6563</v>
      </c>
      <c r="D54" s="50">
        <v>25</v>
      </c>
      <c r="E54" s="51">
        <f>C54/'1'!C16</f>
        <v>7.5056924553095084E-3</v>
      </c>
      <c r="F54" s="60">
        <v>3584</v>
      </c>
      <c r="G54" s="50">
        <v>22</v>
      </c>
      <c r="H54" s="51">
        <f>F54/'1'!D16</f>
        <v>1.0600790326778827E-2</v>
      </c>
      <c r="I54" s="52">
        <f t="shared" si="1"/>
        <v>2979</v>
      </c>
    </row>
    <row r="55" spans="2:9" ht="24.75" customHeight="1" x14ac:dyDescent="0.45">
      <c r="B55" s="16">
        <v>2008</v>
      </c>
      <c r="C55" s="60">
        <v>7686</v>
      </c>
      <c r="D55" s="50">
        <v>27</v>
      </c>
      <c r="E55" s="51">
        <f>C55/'1'!C17</f>
        <v>6.5385943808582356E-3</v>
      </c>
      <c r="F55" s="60">
        <v>6796</v>
      </c>
      <c r="G55" s="50">
        <v>16</v>
      </c>
      <c r="H55" s="51">
        <f>F55/'1'!D17</f>
        <v>1.5740481247379867E-2</v>
      </c>
      <c r="I55" s="52">
        <f t="shared" si="1"/>
        <v>890</v>
      </c>
    </row>
    <row r="56" spans="2:9" ht="24.75" customHeight="1" thickBot="1" x14ac:dyDescent="0.5">
      <c r="B56" s="61">
        <v>2009</v>
      </c>
      <c r="C56" s="62">
        <v>5482</v>
      </c>
      <c r="D56" s="63">
        <v>25</v>
      </c>
      <c r="E56" s="64">
        <f>C56/'1'!C18</f>
        <v>7.602179420864252E-3</v>
      </c>
      <c r="F56" s="62">
        <v>5169</v>
      </c>
      <c r="G56" s="63">
        <v>18</v>
      </c>
      <c r="H56" s="64">
        <f>F56/'1'!D18</f>
        <v>1.4426860922716235E-2</v>
      </c>
      <c r="I56" s="65">
        <f>C56-F56</f>
        <v>313</v>
      </c>
    </row>
    <row r="57" spans="2:9" ht="10.5" customHeight="1" thickTop="1" thickBot="1" x14ac:dyDescent="0.6">
      <c r="B57" s="29"/>
      <c r="C57" s="29"/>
      <c r="D57" s="29"/>
      <c r="E57" s="30"/>
      <c r="F57" s="29"/>
      <c r="G57" s="29"/>
      <c r="H57" s="30"/>
      <c r="I57" s="31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ht="24.75" customHeight="1" x14ac:dyDescent="0.55000000000000004">
      <c r="B59" s="428" t="s">
        <v>68</v>
      </c>
      <c r="C59" s="429"/>
      <c r="D59" s="429"/>
      <c r="E59" s="173">
        <v>5462</v>
      </c>
      <c r="F59" s="430" t="s">
        <v>780</v>
      </c>
      <c r="G59" s="429"/>
      <c r="H59" s="429"/>
      <c r="I59" s="166">
        <v>1109</v>
      </c>
    </row>
    <row r="60" spans="2:9" ht="24.75" customHeight="1" x14ac:dyDescent="0.55000000000000004">
      <c r="B60" s="418" t="s">
        <v>649</v>
      </c>
      <c r="C60" s="455"/>
      <c r="D60" s="455"/>
      <c r="E60" s="96">
        <v>1</v>
      </c>
      <c r="F60" s="422" t="s">
        <v>836</v>
      </c>
      <c r="G60" s="469"/>
      <c r="H60" s="419"/>
      <c r="I60" s="166">
        <v>418</v>
      </c>
    </row>
    <row r="61" spans="2:9" ht="24.75" customHeight="1" x14ac:dyDescent="0.55000000000000004">
      <c r="B61" s="418" t="s">
        <v>650</v>
      </c>
      <c r="C61" s="455"/>
      <c r="D61" s="455"/>
      <c r="E61" s="96">
        <v>1</v>
      </c>
      <c r="F61" s="422" t="s">
        <v>834</v>
      </c>
      <c r="G61" s="469"/>
      <c r="H61" s="419"/>
      <c r="I61" s="166">
        <v>253</v>
      </c>
    </row>
    <row r="62" spans="2:9" ht="24.75" customHeight="1" x14ac:dyDescent="0.55000000000000004">
      <c r="B62" s="418" t="s">
        <v>651</v>
      </c>
      <c r="C62" s="455"/>
      <c r="D62" s="455"/>
      <c r="E62" s="96">
        <v>1</v>
      </c>
      <c r="F62" s="422" t="s">
        <v>781</v>
      </c>
      <c r="G62" s="469"/>
      <c r="H62" s="419"/>
      <c r="I62" s="166">
        <v>187</v>
      </c>
    </row>
    <row r="63" spans="2:9" ht="24.75" customHeight="1" thickBot="1" x14ac:dyDescent="0.6">
      <c r="B63" s="425" t="s">
        <v>652</v>
      </c>
      <c r="C63" s="426"/>
      <c r="D63" s="427"/>
      <c r="E63" s="87">
        <v>1</v>
      </c>
      <c r="F63" s="425" t="s">
        <v>782</v>
      </c>
      <c r="G63" s="435"/>
      <c r="H63" s="436"/>
      <c r="I63" s="174">
        <v>182</v>
      </c>
    </row>
    <row r="64" spans="2:9" ht="24.75" customHeight="1" x14ac:dyDescent="0.45"/>
    <row r="65" spans="2:9" ht="24.75" customHeight="1" x14ac:dyDescent="0.55000000000000004">
      <c r="B65" s="120"/>
      <c r="C65" s="121"/>
      <c r="D65" s="121"/>
      <c r="E65" s="168"/>
      <c r="F65" s="121"/>
      <c r="G65" s="121"/>
      <c r="H65" s="168"/>
      <c r="I65" s="169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s="175" customFormat="1" ht="24.75" customHeight="1" x14ac:dyDescent="0.45"/>
    <row r="72" spans="2:9" s="175" customFormat="1" ht="24.75" customHeight="1" x14ac:dyDescent="0.45"/>
    <row r="73" spans="2:9" s="175" customFormat="1" ht="24.75" customHeight="1" x14ac:dyDescent="0.45"/>
    <row r="74" spans="2:9" s="175" customFormat="1" ht="24.75" customHeight="1" x14ac:dyDescent="0.45"/>
    <row r="75" spans="2:9" ht="24.75" customHeight="1" x14ac:dyDescent="0.45"/>
    <row r="76" spans="2:9" ht="10.5" customHeight="1" x14ac:dyDescent="0.45"/>
    <row r="77" spans="2:9" ht="24.95" customHeight="1" x14ac:dyDescent="0.45"/>
    <row r="78" spans="2:9" ht="24.95" customHeight="1" x14ac:dyDescent="0.45"/>
    <row r="79" spans="2:9" ht="24.95" customHeight="1" x14ac:dyDescent="0.45"/>
    <row r="80" spans="2:9" ht="24.95" customHeight="1" x14ac:dyDescent="0.45"/>
    <row r="81" ht="24.95" customHeight="1" x14ac:dyDescent="0.45"/>
    <row r="82" ht="24.95" customHeight="1" x14ac:dyDescent="0.45"/>
    <row r="83" ht="24.95" customHeight="1" x14ac:dyDescent="0.45"/>
    <row r="84" ht="24.95" customHeight="1" x14ac:dyDescent="0.45"/>
    <row r="85" ht="24.95" customHeight="1" x14ac:dyDescent="0.45"/>
    <row r="86" ht="24.95" customHeight="1" x14ac:dyDescent="0.45"/>
    <row r="87" ht="24.95" customHeight="1" x14ac:dyDescent="0.45"/>
    <row r="88" ht="24.95" customHeight="1" x14ac:dyDescent="0.45"/>
    <row r="89" ht="24.95" customHeight="1" x14ac:dyDescent="0.45"/>
    <row r="90" ht="24.95" customHeight="1" x14ac:dyDescent="0.45"/>
    <row r="91" ht="24.95" customHeight="1" x14ac:dyDescent="0.45"/>
    <row r="92" ht="24.95" customHeight="1" x14ac:dyDescent="0.45"/>
    <row r="93" ht="24.95" customHeight="1" x14ac:dyDescent="0.45"/>
    <row r="94" ht="24.95" customHeight="1" x14ac:dyDescent="0.45"/>
    <row r="95" ht="24.95" customHeight="1" x14ac:dyDescent="0.45"/>
    <row r="96" ht="24.95" customHeight="1" x14ac:dyDescent="0.45"/>
    <row r="97" ht="24.95" customHeight="1" x14ac:dyDescent="0.45"/>
    <row r="98" ht="24.95" customHeight="1" x14ac:dyDescent="0.45"/>
    <row r="99" ht="24.95" customHeight="1" x14ac:dyDescent="0.45"/>
    <row r="100" ht="24.95" customHeight="1" x14ac:dyDescent="0.45"/>
    <row r="101" ht="24.95" customHeight="1" x14ac:dyDescent="0.45"/>
    <row r="102" ht="24.95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</sheetData>
  <mergeCells count="38">
    <mergeCell ref="B41:I41"/>
    <mergeCell ref="B42:I42"/>
    <mergeCell ref="I44:I45"/>
    <mergeCell ref="B40:I40"/>
    <mergeCell ref="F23:H23"/>
    <mergeCell ref="F24:H24"/>
    <mergeCell ref="B24:D24"/>
    <mergeCell ref="B25:D25"/>
    <mergeCell ref="B23:D23"/>
    <mergeCell ref="F25:H25"/>
    <mergeCell ref="B2:I2"/>
    <mergeCell ref="B3:I3"/>
    <mergeCell ref="B4:I4"/>
    <mergeCell ref="B7:B8"/>
    <mergeCell ref="F22:H22"/>
    <mergeCell ref="I6:I7"/>
    <mergeCell ref="C6:E6"/>
    <mergeCell ref="F6:H6"/>
    <mergeCell ref="B20:D20"/>
    <mergeCell ref="B22:D22"/>
    <mergeCell ref="F21:H21"/>
    <mergeCell ref="F20:H20"/>
    <mergeCell ref="B21:D21"/>
    <mergeCell ref="B58:D58"/>
    <mergeCell ref="F58:H58"/>
    <mergeCell ref="C44:E44"/>
    <mergeCell ref="F44:H44"/>
    <mergeCell ref="B45:B46"/>
    <mergeCell ref="B63:D63"/>
    <mergeCell ref="F59:H59"/>
    <mergeCell ref="F60:H60"/>
    <mergeCell ref="F61:H61"/>
    <mergeCell ref="F63:H63"/>
    <mergeCell ref="B59:D59"/>
    <mergeCell ref="B60:D60"/>
    <mergeCell ref="F62:H62"/>
    <mergeCell ref="B61:D61"/>
    <mergeCell ref="B62:D62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9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rgb="FF5B9BD5"/>
  </sheetPr>
  <dimension ref="B1:I143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2.140625" style="89" customWidth="1"/>
    <col min="2" max="2" width="13.42578125" style="89" customWidth="1"/>
    <col min="3" max="3" width="9.42578125" style="89" bestFit="1" customWidth="1"/>
    <col min="4" max="4" width="9.28515625" style="89" bestFit="1" customWidth="1"/>
    <col min="5" max="5" width="12.7109375" style="90" customWidth="1"/>
    <col min="6" max="6" width="9.42578125" style="89" bestFit="1" customWidth="1"/>
    <col min="7" max="7" width="9.140625" style="89"/>
    <col min="8" max="8" width="12.7109375" style="90" customWidth="1"/>
    <col min="9" max="9" width="20.7109375" style="91" customWidth="1"/>
    <col min="10" max="10" width="1.5703125" style="89" customWidth="1"/>
    <col min="11" max="16384" width="9.140625" style="89"/>
  </cols>
  <sheetData>
    <row r="1" spans="2:9" s="75" customFormat="1" ht="11.25" customHeight="1" x14ac:dyDescent="0.2">
      <c r="E1" s="76"/>
      <c r="H1" s="76"/>
      <c r="I1" s="77"/>
    </row>
    <row r="2" spans="2:9" s="75" customFormat="1" ht="24.75" customHeight="1" x14ac:dyDescent="0.2">
      <c r="B2" s="409" t="s">
        <v>251</v>
      </c>
      <c r="C2" s="410"/>
      <c r="D2" s="410"/>
      <c r="E2" s="410"/>
      <c r="F2" s="410"/>
      <c r="G2" s="410"/>
      <c r="H2" s="410"/>
      <c r="I2" s="410"/>
    </row>
    <row r="3" spans="2:9" s="75" customFormat="1" ht="24.75" customHeight="1" x14ac:dyDescent="0.2">
      <c r="B3" s="411" t="s">
        <v>252</v>
      </c>
      <c r="C3" s="412"/>
      <c r="D3" s="412"/>
      <c r="E3" s="412"/>
      <c r="F3" s="412"/>
      <c r="G3" s="412"/>
      <c r="H3" s="412"/>
      <c r="I3" s="412"/>
    </row>
    <row r="4" spans="2:9" s="75" customFormat="1" ht="24.75" customHeight="1" x14ac:dyDescent="0.2">
      <c r="B4" s="411" t="s">
        <v>521</v>
      </c>
      <c r="C4" s="412"/>
      <c r="D4" s="412"/>
      <c r="E4" s="412"/>
      <c r="F4" s="412"/>
      <c r="G4" s="412"/>
      <c r="H4" s="412"/>
      <c r="I4" s="412"/>
    </row>
    <row r="5" spans="2:9" s="75" customFormat="1" ht="24.75" customHeight="1" thickBot="1" x14ac:dyDescent="0.6">
      <c r="B5" s="152" t="s">
        <v>0</v>
      </c>
      <c r="E5" s="76"/>
      <c r="H5" s="76"/>
      <c r="I5" s="34" t="s">
        <v>23</v>
      </c>
    </row>
    <row r="6" spans="2:9" s="75" customFormat="1" ht="24.75" customHeight="1" thickTop="1" thickBot="1" x14ac:dyDescent="0.25">
      <c r="B6" s="35" t="s">
        <v>1</v>
      </c>
      <c r="C6" s="413" t="s">
        <v>15</v>
      </c>
      <c r="D6" s="414"/>
      <c r="E6" s="415"/>
      <c r="F6" s="413" t="s">
        <v>16</v>
      </c>
      <c r="G6" s="414"/>
      <c r="H6" s="415"/>
      <c r="I6" s="416" t="s">
        <v>2</v>
      </c>
    </row>
    <row r="7" spans="2:9" s="75" customFormat="1" ht="24.75" customHeight="1" thickTop="1" x14ac:dyDescent="0.2">
      <c r="B7" s="420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17"/>
    </row>
    <row r="8" spans="2:9" s="75" customFormat="1" ht="24.75" customHeight="1" thickBot="1" x14ac:dyDescent="0.25">
      <c r="B8" s="421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2:9" s="75" customFormat="1" ht="24.75" customHeight="1" thickTop="1" x14ac:dyDescent="0.2">
      <c r="B9" s="44">
        <v>2000</v>
      </c>
      <c r="C9" s="45">
        <v>3505</v>
      </c>
      <c r="D9" s="46">
        <v>20</v>
      </c>
      <c r="E9" s="47">
        <f>C9/'1'!C9</f>
        <v>1.20632036151752E-2</v>
      </c>
      <c r="F9" s="45">
        <v>2314</v>
      </c>
      <c r="G9" s="46">
        <v>13</v>
      </c>
      <c r="H9" s="47">
        <f>F9/'1'!D9</f>
        <v>2.0434475450370894E-2</v>
      </c>
      <c r="I9" s="48">
        <f t="shared" ref="I9:I17" si="0">C9-F9</f>
        <v>1191</v>
      </c>
    </row>
    <row r="10" spans="2:9" s="75" customFormat="1" ht="24.75" customHeight="1" x14ac:dyDescent="0.2">
      <c r="B10" s="16">
        <v>2001</v>
      </c>
      <c r="C10" s="49">
        <v>2417</v>
      </c>
      <c r="D10" s="50">
        <v>23</v>
      </c>
      <c r="E10" s="47">
        <f>C10/'1'!C10</f>
        <v>9.4822242622539209E-3</v>
      </c>
      <c r="F10" s="49">
        <v>2431</v>
      </c>
      <c r="G10" s="50">
        <v>12</v>
      </c>
      <c r="H10" s="47">
        <f>F10/'1'!D10</f>
        <v>2.0790038569754813E-2</v>
      </c>
      <c r="I10" s="48">
        <f t="shared" si="0"/>
        <v>-14</v>
      </c>
    </row>
    <row r="11" spans="2:9" s="75" customFormat="1" ht="24.75" customHeight="1" x14ac:dyDescent="0.2">
      <c r="B11" s="16">
        <v>2002</v>
      </c>
      <c r="C11" s="49">
        <v>2335</v>
      </c>
      <c r="D11" s="50">
        <v>23</v>
      </c>
      <c r="E11" s="47">
        <f>C11/'1'!C11</f>
        <v>8.5927408819427321E-3</v>
      </c>
      <c r="F11" s="49">
        <v>2074</v>
      </c>
      <c r="G11" s="50">
        <v>13</v>
      </c>
      <c r="H11" s="47">
        <f>F11/'1'!D11</f>
        <v>1.7127897662050227E-2</v>
      </c>
      <c r="I11" s="48">
        <f t="shared" si="0"/>
        <v>261</v>
      </c>
    </row>
    <row r="12" spans="2:9" s="75" customFormat="1" ht="24.75" customHeight="1" x14ac:dyDescent="0.2">
      <c r="B12" s="44">
        <v>2003</v>
      </c>
      <c r="C12" s="45">
        <v>3249</v>
      </c>
      <c r="D12" s="46">
        <v>25</v>
      </c>
      <c r="E12" s="47">
        <f>C12/'1'!C12</f>
        <v>9.2917772490161976E-3</v>
      </c>
      <c r="F12" s="45">
        <v>2919</v>
      </c>
      <c r="G12" s="46">
        <v>13</v>
      </c>
      <c r="H12" s="47">
        <f>F12/'1'!D12</f>
        <v>1.8664756923352368E-2</v>
      </c>
      <c r="I12" s="176">
        <f t="shared" si="0"/>
        <v>330</v>
      </c>
    </row>
    <row r="13" spans="2:9" s="75" customFormat="1" ht="24.75" customHeight="1" x14ac:dyDescent="0.2">
      <c r="B13" s="55">
        <v>2004</v>
      </c>
      <c r="C13" s="49">
        <v>4038</v>
      </c>
      <c r="D13" s="50">
        <v>26</v>
      </c>
      <c r="E13" s="51">
        <f>C13/'1'!C13</f>
        <v>8.5461945306894733E-3</v>
      </c>
      <c r="F13" s="49">
        <v>3253</v>
      </c>
      <c r="G13" s="50">
        <v>13</v>
      </c>
      <c r="H13" s="51">
        <f>F13/'1'!D13</f>
        <v>1.8310358608345199E-2</v>
      </c>
      <c r="I13" s="177">
        <f t="shared" si="0"/>
        <v>785</v>
      </c>
    </row>
    <row r="14" spans="2:9" s="75" customFormat="1" ht="24.75" customHeight="1" x14ac:dyDescent="0.2">
      <c r="B14" s="16">
        <v>2005</v>
      </c>
      <c r="C14" s="60">
        <v>5178</v>
      </c>
      <c r="D14" s="50">
        <v>25</v>
      </c>
      <c r="E14" s="51">
        <f>C14/'1'!C14</f>
        <v>7.6468225370083763E-3</v>
      </c>
      <c r="F14" s="60">
        <v>4922</v>
      </c>
      <c r="G14" s="50">
        <v>12</v>
      </c>
      <c r="H14" s="51">
        <f>F14/'1'!D14</f>
        <v>2.2073233625580196E-2</v>
      </c>
      <c r="I14" s="177">
        <f t="shared" si="0"/>
        <v>256</v>
      </c>
    </row>
    <row r="15" spans="2:9" s="75" customFormat="1" ht="24.75" customHeight="1" x14ac:dyDescent="0.2">
      <c r="B15" s="16">
        <v>2006</v>
      </c>
      <c r="C15" s="60">
        <v>5977</v>
      </c>
      <c r="D15" s="50">
        <v>24</v>
      </c>
      <c r="E15" s="51">
        <f>C15/'1'!C15</f>
        <v>7.5530208924367431E-3</v>
      </c>
      <c r="F15" s="60">
        <v>5490</v>
      </c>
      <c r="G15" s="50">
        <v>12</v>
      </c>
      <c r="H15" s="51">
        <f>F15/'1'!D15</f>
        <v>2.1002134643193244E-2</v>
      </c>
      <c r="I15" s="177">
        <f t="shared" si="0"/>
        <v>487</v>
      </c>
    </row>
    <row r="16" spans="2:9" s="75" customFormat="1" ht="24.75" customHeight="1" x14ac:dyDescent="0.2">
      <c r="B16" s="16">
        <v>2007</v>
      </c>
      <c r="C16" s="60">
        <v>6405</v>
      </c>
      <c r="D16" s="50">
        <v>26</v>
      </c>
      <c r="E16" s="51">
        <f>C16/'1'!C16</f>
        <v>7.3249977413160751E-3</v>
      </c>
      <c r="F16" s="60">
        <v>6564</v>
      </c>
      <c r="G16" s="50">
        <v>12</v>
      </c>
      <c r="H16" s="51">
        <f>F16/'1'!D16</f>
        <v>1.9415063533754526E-2</v>
      </c>
      <c r="I16" s="177">
        <f t="shared" si="0"/>
        <v>-159</v>
      </c>
    </row>
    <row r="17" spans="2:9" s="75" customFormat="1" ht="24.75" customHeight="1" x14ac:dyDescent="0.2">
      <c r="B17" s="16">
        <v>2008</v>
      </c>
      <c r="C17" s="60">
        <v>9790</v>
      </c>
      <c r="D17" s="50">
        <v>23</v>
      </c>
      <c r="E17" s="51">
        <f>C17/'1'!C17</f>
        <v>8.3284984372368094E-3</v>
      </c>
      <c r="F17" s="60">
        <v>10851</v>
      </c>
      <c r="G17" s="50">
        <v>10</v>
      </c>
      <c r="H17" s="51">
        <f>F17/'1'!D17</f>
        <v>2.5132425252401256E-2</v>
      </c>
      <c r="I17" s="177">
        <f t="shared" si="0"/>
        <v>-1061</v>
      </c>
    </row>
    <row r="18" spans="2:9" s="75" customFormat="1" ht="24.75" customHeight="1" thickBot="1" x14ac:dyDescent="0.25">
      <c r="B18" s="61">
        <v>2009</v>
      </c>
      <c r="C18" s="62">
        <v>5509</v>
      </c>
      <c r="D18" s="63">
        <v>24</v>
      </c>
      <c r="E18" s="64">
        <f>C18/'1'!C18</f>
        <v>7.6396217492778482E-3</v>
      </c>
      <c r="F18" s="62">
        <v>8964</v>
      </c>
      <c r="G18" s="63">
        <v>11</v>
      </c>
      <c r="H18" s="64">
        <f>F18/'1'!D18</f>
        <v>2.5018839487565937E-2</v>
      </c>
      <c r="I18" s="178">
        <f>C18-F18</f>
        <v>-3455</v>
      </c>
    </row>
    <row r="19" spans="2:9" s="75" customFormat="1" ht="10.5" customHeight="1" thickTop="1" thickBot="1" x14ac:dyDescent="0.25">
      <c r="B19" s="94"/>
      <c r="C19" s="95"/>
      <c r="D19" s="95"/>
      <c r="E19" s="95"/>
      <c r="F19" s="95"/>
      <c r="G19" s="95"/>
      <c r="H19" s="95"/>
      <c r="I19" s="95"/>
    </row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s="75" customFormat="1" ht="24.75" customHeight="1" x14ac:dyDescent="0.2">
      <c r="B21" s="428" t="s">
        <v>68</v>
      </c>
      <c r="C21" s="429"/>
      <c r="D21" s="464"/>
      <c r="E21" s="96">
        <v>5372</v>
      </c>
      <c r="F21" s="428" t="s">
        <v>653</v>
      </c>
      <c r="G21" s="429"/>
      <c r="H21" s="464"/>
      <c r="I21" s="86">
        <v>2600</v>
      </c>
    </row>
    <row r="22" spans="2:9" s="75" customFormat="1" ht="24.75" customHeight="1" x14ac:dyDescent="0.2">
      <c r="B22" s="418" t="s">
        <v>236</v>
      </c>
      <c r="C22" s="419"/>
      <c r="D22" s="458"/>
      <c r="E22" s="96">
        <v>44</v>
      </c>
      <c r="F22" s="418" t="s">
        <v>75</v>
      </c>
      <c r="G22" s="419"/>
      <c r="H22" s="458"/>
      <c r="I22" s="86">
        <v>1376</v>
      </c>
    </row>
    <row r="23" spans="2:9" s="75" customFormat="1" ht="24.75" customHeight="1" x14ac:dyDescent="0.2">
      <c r="B23" s="418" t="s">
        <v>555</v>
      </c>
      <c r="C23" s="419"/>
      <c r="D23" s="458"/>
      <c r="E23" s="96">
        <v>21</v>
      </c>
      <c r="F23" s="418" t="s">
        <v>254</v>
      </c>
      <c r="G23" s="419"/>
      <c r="H23" s="458"/>
      <c r="I23" s="86">
        <v>1333</v>
      </c>
    </row>
    <row r="24" spans="2:9" s="75" customFormat="1" ht="24.75" customHeight="1" x14ac:dyDescent="0.2">
      <c r="B24" s="418" t="s">
        <v>255</v>
      </c>
      <c r="C24" s="419"/>
      <c r="D24" s="458"/>
      <c r="E24" s="96">
        <v>19</v>
      </c>
      <c r="F24" s="418" t="s">
        <v>654</v>
      </c>
      <c r="G24" s="419"/>
      <c r="H24" s="458"/>
      <c r="I24" s="96">
        <v>649</v>
      </c>
    </row>
    <row r="25" spans="2:9" s="75" customFormat="1" ht="24.75" customHeight="1" thickBot="1" x14ac:dyDescent="0.25">
      <c r="B25" s="425" t="s">
        <v>116</v>
      </c>
      <c r="C25" s="435"/>
      <c r="D25" s="436"/>
      <c r="E25" s="87">
        <v>18</v>
      </c>
      <c r="F25" s="425" t="s">
        <v>758</v>
      </c>
      <c r="G25" s="435"/>
      <c r="H25" s="436"/>
      <c r="I25" s="87">
        <v>468</v>
      </c>
    </row>
    <row r="26" spans="2:9" s="75" customFormat="1" ht="24.75" customHeight="1" x14ac:dyDescent="0.2">
      <c r="E26" s="76"/>
      <c r="H26" s="76"/>
      <c r="I26" s="77"/>
    </row>
    <row r="27" spans="2:9" s="75" customFormat="1" ht="24.75" customHeight="1" x14ac:dyDescent="0.2">
      <c r="B27" s="409" t="s">
        <v>253</v>
      </c>
      <c r="C27" s="410"/>
      <c r="D27" s="410"/>
      <c r="E27" s="410"/>
      <c r="F27" s="410"/>
      <c r="G27" s="410"/>
      <c r="H27" s="410"/>
      <c r="I27" s="410"/>
    </row>
    <row r="28" spans="2:9" s="75" customFormat="1" ht="24.75" customHeight="1" x14ac:dyDescent="0.2">
      <c r="E28" s="76"/>
      <c r="H28" s="76"/>
      <c r="I28" s="77"/>
    </row>
    <row r="29" spans="2:9" s="75" customFormat="1" ht="24.75" customHeight="1" x14ac:dyDescent="0.2">
      <c r="E29" s="76"/>
      <c r="H29" s="76"/>
      <c r="I29" s="77"/>
    </row>
    <row r="30" spans="2:9" s="75" customFormat="1" ht="24.75" customHeight="1" x14ac:dyDescent="0.2">
      <c r="E30" s="76"/>
      <c r="H30" s="76"/>
      <c r="I30" s="77"/>
    </row>
    <row r="31" spans="2:9" s="75" customFormat="1" ht="24.75" customHeight="1" x14ac:dyDescent="0.2">
      <c r="E31" s="76"/>
      <c r="H31" s="76"/>
      <c r="I31" s="77"/>
    </row>
    <row r="32" spans="2:9" s="75" customFormat="1" ht="24.75" customHeight="1" x14ac:dyDescent="0.2">
      <c r="E32" s="76"/>
      <c r="H32" s="76"/>
      <c r="I32" s="77"/>
    </row>
    <row r="33" spans="2:9" s="75" customFormat="1" ht="24.75" customHeight="1" x14ac:dyDescent="0.2">
      <c r="E33" s="76"/>
      <c r="H33" s="76"/>
      <c r="I33" s="77"/>
    </row>
    <row r="34" spans="2:9" s="75" customFormat="1" ht="24.75" customHeight="1" x14ac:dyDescent="0.2">
      <c r="E34" s="76"/>
      <c r="H34" s="76"/>
      <c r="I34" s="77"/>
    </row>
    <row r="35" spans="2:9" s="75" customFormat="1" ht="24.75" customHeight="1" x14ac:dyDescent="0.2">
      <c r="E35" s="76"/>
      <c r="H35" s="76"/>
      <c r="I35" s="77"/>
    </row>
    <row r="36" spans="2:9" s="75" customFormat="1" ht="24.75" customHeight="1" x14ac:dyDescent="0.2">
      <c r="E36" s="76"/>
      <c r="H36" s="76"/>
      <c r="I36" s="77"/>
    </row>
    <row r="37" spans="2:9" s="75" customFormat="1" ht="24.75" customHeight="1" x14ac:dyDescent="0.2">
      <c r="E37" s="76"/>
      <c r="H37" s="76"/>
      <c r="I37" s="77"/>
    </row>
    <row r="38" spans="2:9" s="75" customFormat="1" ht="10.5" customHeight="1" x14ac:dyDescent="0.2">
      <c r="E38" s="76"/>
      <c r="H38" s="76"/>
      <c r="I38" s="77"/>
    </row>
    <row r="39" spans="2:9" s="75" customFormat="1" ht="11.25" customHeight="1" x14ac:dyDescent="0.2">
      <c r="E39" s="76"/>
      <c r="H39" s="76"/>
      <c r="I39" s="77"/>
    </row>
    <row r="40" spans="2:9" s="75" customFormat="1" ht="24.75" customHeight="1" x14ac:dyDescent="0.2">
      <c r="B40" s="409" t="s">
        <v>256</v>
      </c>
      <c r="C40" s="410"/>
      <c r="D40" s="410"/>
      <c r="E40" s="410"/>
      <c r="F40" s="410"/>
      <c r="G40" s="410"/>
      <c r="H40" s="410"/>
      <c r="I40" s="410"/>
    </row>
    <row r="41" spans="2:9" s="75" customFormat="1" ht="24.75" customHeight="1" x14ac:dyDescent="0.2">
      <c r="B41" s="411" t="s">
        <v>257</v>
      </c>
      <c r="C41" s="412"/>
      <c r="D41" s="412"/>
      <c r="E41" s="412"/>
      <c r="F41" s="412"/>
      <c r="G41" s="412"/>
      <c r="H41" s="412"/>
      <c r="I41" s="412"/>
    </row>
    <row r="42" spans="2:9" s="75" customFormat="1" ht="24.75" customHeight="1" x14ac:dyDescent="0.2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s="75" customFormat="1" ht="24.75" customHeight="1" thickBot="1" x14ac:dyDescent="0.6">
      <c r="B43" s="152" t="s">
        <v>0</v>
      </c>
      <c r="E43" s="76"/>
      <c r="H43" s="76"/>
      <c r="I43" s="34" t="s">
        <v>23</v>
      </c>
    </row>
    <row r="44" spans="2:9" s="75" customFormat="1" ht="24.75" customHeight="1" thickTop="1" thickBot="1" x14ac:dyDescent="0.25">
      <c r="B44" s="35" t="s">
        <v>1</v>
      </c>
      <c r="C44" s="413" t="s">
        <v>15</v>
      </c>
      <c r="D44" s="414"/>
      <c r="E44" s="415"/>
      <c r="F44" s="413" t="s">
        <v>16</v>
      </c>
      <c r="G44" s="414"/>
      <c r="H44" s="415"/>
      <c r="I44" s="416" t="s">
        <v>2</v>
      </c>
    </row>
    <row r="45" spans="2:9" s="75" customFormat="1" ht="24.75" customHeight="1" thickTop="1" x14ac:dyDescent="0.2">
      <c r="B45" s="420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17"/>
    </row>
    <row r="46" spans="2:9" s="75" customFormat="1" ht="24.75" customHeight="1" thickBot="1" x14ac:dyDescent="0.25">
      <c r="B46" s="421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s="75" customFormat="1" ht="24.75" customHeight="1" thickTop="1" x14ac:dyDescent="0.2">
      <c r="B47" s="44">
        <v>2000</v>
      </c>
      <c r="C47" s="53">
        <v>252</v>
      </c>
      <c r="D47" s="78">
        <v>45</v>
      </c>
      <c r="E47" s="47">
        <f>C47/'1'!C9</f>
        <v>8.6731164365881608E-4</v>
      </c>
      <c r="F47" s="45">
        <v>787</v>
      </c>
      <c r="G47" s="46">
        <v>27</v>
      </c>
      <c r="H47" s="47">
        <f>F47/'1'!D9</f>
        <v>6.9498410455669374E-3</v>
      </c>
      <c r="I47" s="48">
        <f t="shared" ref="I47:I55" si="1">C47-F47</f>
        <v>-535</v>
      </c>
    </row>
    <row r="48" spans="2:9" s="75" customFormat="1" ht="24.75" customHeight="1" x14ac:dyDescent="0.2">
      <c r="B48" s="16">
        <v>2001</v>
      </c>
      <c r="C48" s="60">
        <v>558</v>
      </c>
      <c r="D48" s="78">
        <v>43</v>
      </c>
      <c r="E48" s="47">
        <f>C48/'1'!C10</f>
        <v>2.1891109384930443E-3</v>
      </c>
      <c r="F48" s="49">
        <v>592</v>
      </c>
      <c r="G48" s="50">
        <v>31</v>
      </c>
      <c r="H48" s="47">
        <f>F48/'1'!D10</f>
        <v>5.0628148224166388E-3</v>
      </c>
      <c r="I48" s="48">
        <f t="shared" si="1"/>
        <v>-34</v>
      </c>
    </row>
    <row r="49" spans="2:9" s="75" customFormat="1" ht="24.75" customHeight="1" x14ac:dyDescent="0.2">
      <c r="B49" s="16">
        <v>2002</v>
      </c>
      <c r="C49" s="60">
        <v>520</v>
      </c>
      <c r="D49" s="57">
        <v>46</v>
      </c>
      <c r="E49" s="47">
        <f>C49/'1'!C11</f>
        <v>1.9135868345225785E-3</v>
      </c>
      <c r="F49" s="49">
        <v>519</v>
      </c>
      <c r="G49" s="50">
        <v>37</v>
      </c>
      <c r="H49" s="47">
        <f>F49/'1'!D11</f>
        <v>4.2861036097415952E-3</v>
      </c>
      <c r="I49" s="48">
        <f t="shared" si="1"/>
        <v>1</v>
      </c>
    </row>
    <row r="50" spans="2:9" s="75" customFormat="1" ht="24.75" customHeight="1" x14ac:dyDescent="0.2">
      <c r="B50" s="44">
        <v>2003</v>
      </c>
      <c r="C50" s="45">
        <v>698</v>
      </c>
      <c r="D50" s="46">
        <v>44</v>
      </c>
      <c r="E50" s="47">
        <f>C50/'1'!C12</f>
        <v>1.9962020682712548E-3</v>
      </c>
      <c r="F50" s="53">
        <v>517</v>
      </c>
      <c r="G50" s="46">
        <v>45</v>
      </c>
      <c r="H50" s="47">
        <f>F50/'1'!D12</f>
        <v>3.3058168308918033E-3</v>
      </c>
      <c r="I50" s="54">
        <f t="shared" si="1"/>
        <v>181</v>
      </c>
    </row>
    <row r="51" spans="2:9" s="75" customFormat="1" ht="24.75" customHeight="1" x14ac:dyDescent="0.2">
      <c r="B51" s="55">
        <v>2004</v>
      </c>
      <c r="C51" s="49">
        <v>1068</v>
      </c>
      <c r="D51" s="50">
        <v>41</v>
      </c>
      <c r="E51" s="51">
        <f>C51/'1'!C13</f>
        <v>2.2603605148034567E-3</v>
      </c>
      <c r="F51" s="60">
        <v>746</v>
      </c>
      <c r="G51" s="50">
        <v>40</v>
      </c>
      <c r="H51" s="51">
        <f>F51/'1'!D13</f>
        <v>4.1990554939518969E-3</v>
      </c>
      <c r="I51" s="52">
        <f t="shared" si="1"/>
        <v>322</v>
      </c>
    </row>
    <row r="52" spans="2:9" s="75" customFormat="1" ht="24.75" customHeight="1" x14ac:dyDescent="0.2">
      <c r="B52" s="16">
        <v>2005</v>
      </c>
      <c r="C52" s="60">
        <v>1481</v>
      </c>
      <c r="D52" s="50">
        <v>40</v>
      </c>
      <c r="E52" s="51">
        <f>C52/'1'!C14</f>
        <v>2.1871271103339912E-3</v>
      </c>
      <c r="F52" s="60">
        <v>1284</v>
      </c>
      <c r="G52" s="50">
        <v>35</v>
      </c>
      <c r="H52" s="51">
        <f>F52/'1'!D14</f>
        <v>5.7582348588470075E-3</v>
      </c>
      <c r="I52" s="52">
        <f t="shared" si="1"/>
        <v>197</v>
      </c>
    </row>
    <row r="53" spans="2:9" s="75" customFormat="1" ht="24.75" customHeight="1" x14ac:dyDescent="0.2">
      <c r="B53" s="16">
        <v>2006</v>
      </c>
      <c r="C53" s="60">
        <v>1165</v>
      </c>
      <c r="D53" s="50">
        <v>44</v>
      </c>
      <c r="E53" s="51">
        <f>C53/'1'!C15</f>
        <v>1.4721882783484701E-3</v>
      </c>
      <c r="F53" s="60">
        <v>1598</v>
      </c>
      <c r="G53" s="50">
        <v>35</v>
      </c>
      <c r="H53" s="51">
        <f>F53/'1'!D15</f>
        <v>6.1131896465979598E-3</v>
      </c>
      <c r="I53" s="52">
        <f t="shared" si="1"/>
        <v>-433</v>
      </c>
    </row>
    <row r="54" spans="2:9" s="75" customFormat="1" ht="24.75" customHeight="1" x14ac:dyDescent="0.2">
      <c r="B54" s="16">
        <v>2007</v>
      </c>
      <c r="C54" s="60">
        <v>1743</v>
      </c>
      <c r="D54" s="50">
        <v>41</v>
      </c>
      <c r="E54" s="51">
        <f>C54/'1'!C16</f>
        <v>1.9933600410794567E-3</v>
      </c>
      <c r="F54" s="60">
        <v>1508</v>
      </c>
      <c r="G54" s="50">
        <v>40</v>
      </c>
      <c r="H54" s="51">
        <f>F54/'1'!D16</f>
        <v>4.4603771799058235E-3</v>
      </c>
      <c r="I54" s="52">
        <f t="shared" si="1"/>
        <v>235</v>
      </c>
    </row>
    <row r="55" spans="2:9" s="75" customFormat="1" ht="24.75" customHeight="1" x14ac:dyDescent="0.2">
      <c r="B55" s="16">
        <v>2008</v>
      </c>
      <c r="C55" s="60">
        <v>1522</v>
      </c>
      <c r="D55" s="50">
        <v>43</v>
      </c>
      <c r="E55" s="51">
        <f>C55/'1'!C17</f>
        <v>1.2947880103651099E-3</v>
      </c>
      <c r="F55" s="60">
        <v>1618</v>
      </c>
      <c r="G55" s="50">
        <v>42</v>
      </c>
      <c r="H55" s="51">
        <f>F55/'1'!D17</f>
        <v>3.7475130456534177E-3</v>
      </c>
      <c r="I55" s="52">
        <f t="shared" si="1"/>
        <v>-96</v>
      </c>
    </row>
    <row r="56" spans="2:9" s="75" customFormat="1" ht="24.75" customHeight="1" thickBot="1" x14ac:dyDescent="0.25">
      <c r="B56" s="61">
        <v>2009</v>
      </c>
      <c r="C56" s="62">
        <v>1364</v>
      </c>
      <c r="D56" s="63">
        <v>41</v>
      </c>
      <c r="E56" s="64">
        <f>C56/'1'!C18</f>
        <v>1.8915309613387159E-3</v>
      </c>
      <c r="F56" s="62">
        <v>1448</v>
      </c>
      <c r="G56" s="63">
        <v>38</v>
      </c>
      <c r="H56" s="64">
        <f>F56/'1'!D18</f>
        <v>4.0414189622931147E-3</v>
      </c>
      <c r="I56" s="65">
        <f>C56-F56</f>
        <v>-84</v>
      </c>
    </row>
    <row r="57" spans="2:9" s="75" customFormat="1" ht="10.5" customHeight="1" thickTop="1" thickBot="1" x14ac:dyDescent="0.25">
      <c r="B57" s="94"/>
      <c r="C57" s="95"/>
      <c r="D57" s="95"/>
      <c r="E57" s="95"/>
      <c r="F57" s="95"/>
      <c r="G57" s="95"/>
      <c r="H57" s="95"/>
      <c r="I57" s="95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s="75" customFormat="1" ht="24.75" customHeight="1" x14ac:dyDescent="0.2">
      <c r="B59" s="428" t="s">
        <v>68</v>
      </c>
      <c r="C59" s="429"/>
      <c r="D59" s="429"/>
      <c r="E59" s="96">
        <v>1341</v>
      </c>
      <c r="F59" s="422" t="s">
        <v>837</v>
      </c>
      <c r="G59" s="469"/>
      <c r="H59" s="419"/>
      <c r="I59" s="86">
        <v>316</v>
      </c>
    </row>
    <row r="60" spans="2:9" s="75" customFormat="1" ht="24.75" customHeight="1" x14ac:dyDescent="0.2">
      <c r="B60" s="418" t="s">
        <v>547</v>
      </c>
      <c r="C60" s="419"/>
      <c r="D60" s="419"/>
      <c r="E60" s="96">
        <v>9</v>
      </c>
      <c r="F60" s="422" t="s">
        <v>817</v>
      </c>
      <c r="G60" s="469"/>
      <c r="H60" s="419"/>
      <c r="I60" s="86">
        <v>83</v>
      </c>
    </row>
    <row r="61" spans="2:9" s="75" customFormat="1" ht="24.75" customHeight="1" x14ac:dyDescent="0.2">
      <c r="B61" s="418" t="s">
        <v>199</v>
      </c>
      <c r="C61" s="419"/>
      <c r="D61" s="419"/>
      <c r="E61" s="96">
        <v>6</v>
      </c>
      <c r="F61" s="422" t="s">
        <v>186</v>
      </c>
      <c r="G61" s="419"/>
      <c r="H61" s="419"/>
      <c r="I61" s="86">
        <v>83</v>
      </c>
    </row>
    <row r="62" spans="2:9" s="75" customFormat="1" ht="24.75" customHeight="1" x14ac:dyDescent="0.2">
      <c r="B62" s="418" t="s">
        <v>655</v>
      </c>
      <c r="C62" s="419"/>
      <c r="D62" s="419"/>
      <c r="E62" s="96">
        <v>2</v>
      </c>
      <c r="F62" s="418" t="s">
        <v>656</v>
      </c>
      <c r="G62" s="419"/>
      <c r="H62" s="419"/>
      <c r="I62" s="96">
        <v>57</v>
      </c>
    </row>
    <row r="63" spans="2:9" s="75" customFormat="1" ht="24.75" customHeight="1" thickBot="1" x14ac:dyDescent="0.25">
      <c r="B63" s="425" t="s">
        <v>535</v>
      </c>
      <c r="C63" s="435"/>
      <c r="D63" s="436"/>
      <c r="E63" s="87">
        <v>2</v>
      </c>
      <c r="F63" s="425" t="s">
        <v>619</v>
      </c>
      <c r="G63" s="435"/>
      <c r="H63" s="436"/>
      <c r="I63" s="87">
        <v>50</v>
      </c>
    </row>
    <row r="64" spans="2:9" s="75" customFormat="1" ht="24.75" customHeight="1" x14ac:dyDescent="0.2">
      <c r="E64" s="76"/>
      <c r="H64" s="76"/>
      <c r="I64" s="77"/>
    </row>
    <row r="65" spans="2:9" s="75" customFormat="1" ht="24.75" customHeight="1" x14ac:dyDescent="0.2">
      <c r="B65" s="409" t="s">
        <v>258</v>
      </c>
      <c r="C65" s="410"/>
      <c r="D65" s="410"/>
      <c r="E65" s="410"/>
      <c r="F65" s="410"/>
      <c r="G65" s="410"/>
      <c r="H65" s="410"/>
      <c r="I65" s="410"/>
    </row>
    <row r="66" spans="2:9" s="75" customFormat="1" ht="24.75" customHeight="1" x14ac:dyDescent="0.2">
      <c r="E66" s="76"/>
      <c r="H66" s="76"/>
      <c r="I66" s="77"/>
    </row>
    <row r="67" spans="2:9" s="75" customFormat="1" ht="24.75" customHeight="1" x14ac:dyDescent="0.2">
      <c r="E67" s="76"/>
      <c r="H67" s="76"/>
      <c r="I67" s="77"/>
    </row>
    <row r="68" spans="2:9" s="75" customFormat="1" ht="24.75" customHeight="1" x14ac:dyDescent="0.2">
      <c r="E68" s="76"/>
      <c r="H68" s="76"/>
      <c r="I68" s="77"/>
    </row>
    <row r="69" spans="2:9" s="75" customFormat="1" ht="24.75" customHeight="1" x14ac:dyDescent="0.2">
      <c r="E69" s="76"/>
      <c r="H69" s="76"/>
      <c r="I69" s="77"/>
    </row>
    <row r="70" spans="2:9" s="179" customFormat="1" ht="24.75" customHeight="1" x14ac:dyDescent="0.2">
      <c r="B70" s="75"/>
      <c r="C70" s="75"/>
      <c r="D70" s="75"/>
      <c r="E70" s="76"/>
      <c r="F70" s="75"/>
      <c r="G70" s="75"/>
      <c r="H70" s="76"/>
      <c r="I70" s="77"/>
    </row>
    <row r="71" spans="2:9" s="179" customFormat="1" ht="24.75" customHeight="1" x14ac:dyDescent="0.2">
      <c r="B71" s="75"/>
      <c r="C71" s="75"/>
      <c r="D71" s="75"/>
      <c r="E71" s="76"/>
      <c r="F71" s="75"/>
      <c r="G71" s="75"/>
      <c r="H71" s="76"/>
      <c r="I71" s="77"/>
    </row>
    <row r="72" spans="2:9" s="179" customFormat="1" ht="24.75" customHeight="1" x14ac:dyDescent="0.2">
      <c r="B72" s="75"/>
      <c r="C72" s="75"/>
      <c r="D72" s="75"/>
      <c r="E72" s="76"/>
      <c r="F72" s="75"/>
      <c r="G72" s="75"/>
      <c r="H72" s="76"/>
      <c r="I72" s="77"/>
    </row>
    <row r="73" spans="2:9" s="179" customFormat="1" ht="24.75" customHeight="1" x14ac:dyDescent="0.2">
      <c r="B73" s="75"/>
      <c r="C73" s="75"/>
      <c r="D73" s="75"/>
      <c r="E73" s="76"/>
      <c r="F73" s="75"/>
      <c r="G73" s="75"/>
      <c r="H73" s="76"/>
      <c r="I73" s="77"/>
    </row>
    <row r="74" spans="2:9" s="179" customFormat="1" ht="24.75" customHeight="1" x14ac:dyDescent="0.2">
      <c r="B74" s="75"/>
      <c r="C74" s="75"/>
      <c r="D74" s="75"/>
      <c r="E74" s="76"/>
      <c r="F74" s="75"/>
      <c r="G74" s="75"/>
      <c r="H74" s="76"/>
      <c r="I74" s="77"/>
    </row>
    <row r="75" spans="2:9" s="179" customFormat="1" ht="24.75" customHeight="1" x14ac:dyDescent="0.2">
      <c r="B75" s="75"/>
      <c r="C75" s="75"/>
      <c r="D75" s="75"/>
      <c r="E75" s="76"/>
      <c r="F75" s="75"/>
      <c r="G75" s="75"/>
      <c r="H75" s="76"/>
      <c r="I75" s="77"/>
    </row>
    <row r="76" spans="2:9" s="75" customFormat="1" ht="10.5" customHeight="1" x14ac:dyDescent="0.2">
      <c r="E76" s="76"/>
      <c r="H76" s="76"/>
      <c r="I76" s="77"/>
    </row>
    <row r="77" spans="2:9" s="75" customFormat="1" ht="10.5" customHeight="1" x14ac:dyDescent="0.2">
      <c r="E77" s="76"/>
      <c r="H77" s="76"/>
      <c r="I77" s="77"/>
    </row>
    <row r="78" spans="2:9" s="75" customFormat="1" ht="24.75" customHeight="1" x14ac:dyDescent="0.2">
      <c r="B78" s="409" t="s">
        <v>259</v>
      </c>
      <c r="C78" s="410"/>
      <c r="D78" s="410"/>
      <c r="E78" s="410"/>
      <c r="F78" s="410"/>
      <c r="G78" s="410"/>
      <c r="H78" s="410"/>
      <c r="I78" s="410"/>
    </row>
    <row r="79" spans="2:9" s="75" customFormat="1" ht="24.75" customHeight="1" x14ac:dyDescent="0.2">
      <c r="B79" s="411" t="s">
        <v>260</v>
      </c>
      <c r="C79" s="412"/>
      <c r="D79" s="412"/>
      <c r="E79" s="412"/>
      <c r="F79" s="412"/>
      <c r="G79" s="412"/>
      <c r="H79" s="412"/>
      <c r="I79" s="412"/>
    </row>
    <row r="80" spans="2:9" s="75" customFormat="1" ht="24.75" customHeight="1" x14ac:dyDescent="0.2">
      <c r="B80" s="411" t="s">
        <v>521</v>
      </c>
      <c r="C80" s="412"/>
      <c r="D80" s="412"/>
      <c r="E80" s="412"/>
      <c r="F80" s="412"/>
      <c r="G80" s="412"/>
      <c r="H80" s="412"/>
      <c r="I80" s="412"/>
    </row>
    <row r="81" spans="2:9" s="75" customFormat="1" ht="24.75" customHeight="1" thickBot="1" x14ac:dyDescent="0.6">
      <c r="B81" s="152" t="s">
        <v>0</v>
      </c>
      <c r="E81" s="76"/>
      <c r="H81" s="76"/>
      <c r="I81" s="34" t="s">
        <v>23</v>
      </c>
    </row>
    <row r="82" spans="2:9" s="75" customFormat="1" ht="24.75" customHeight="1" thickTop="1" thickBot="1" x14ac:dyDescent="0.25">
      <c r="B82" s="35" t="s">
        <v>1</v>
      </c>
      <c r="C82" s="413" t="s">
        <v>15</v>
      </c>
      <c r="D82" s="414"/>
      <c r="E82" s="415"/>
      <c r="F82" s="413" t="s">
        <v>16</v>
      </c>
      <c r="G82" s="414"/>
      <c r="H82" s="415"/>
      <c r="I82" s="416" t="s">
        <v>2</v>
      </c>
    </row>
    <row r="83" spans="2:9" s="75" customFormat="1" ht="24.75" customHeight="1" thickTop="1" x14ac:dyDescent="0.2">
      <c r="B83" s="420" t="s">
        <v>9</v>
      </c>
      <c r="C83" s="37" t="s">
        <v>3</v>
      </c>
      <c r="D83" s="38" t="s">
        <v>4</v>
      </c>
      <c r="E83" s="39" t="s">
        <v>5</v>
      </c>
      <c r="F83" s="37" t="s">
        <v>3</v>
      </c>
      <c r="G83" s="38" t="s">
        <v>4</v>
      </c>
      <c r="H83" s="39" t="s">
        <v>6</v>
      </c>
      <c r="I83" s="417"/>
    </row>
    <row r="84" spans="2:9" s="75" customFormat="1" ht="24.75" customHeight="1" thickBot="1" x14ac:dyDescent="0.25">
      <c r="B84" s="421"/>
      <c r="C84" s="40" t="s">
        <v>10</v>
      </c>
      <c r="D84" s="41" t="s">
        <v>11</v>
      </c>
      <c r="E84" s="42" t="s">
        <v>12</v>
      </c>
      <c r="F84" s="40" t="s">
        <v>10</v>
      </c>
      <c r="G84" s="41" t="s">
        <v>11</v>
      </c>
      <c r="H84" s="42" t="s">
        <v>12</v>
      </c>
      <c r="I84" s="43" t="s">
        <v>13</v>
      </c>
    </row>
    <row r="85" spans="2:9" s="75" customFormat="1" ht="24.75" customHeight="1" thickTop="1" x14ac:dyDescent="0.2">
      <c r="B85" s="44">
        <v>2000</v>
      </c>
      <c r="C85" s="53">
        <v>9</v>
      </c>
      <c r="D85" s="78">
        <v>74</v>
      </c>
      <c r="E85" s="47">
        <f>C85/'1'!C9</f>
        <v>3.0975415844957719E-5</v>
      </c>
      <c r="F85" s="45">
        <v>154</v>
      </c>
      <c r="G85" s="46">
        <v>55</v>
      </c>
      <c r="H85" s="47">
        <f>F85/'1'!D9</f>
        <v>1.3599434828682445E-3</v>
      </c>
      <c r="I85" s="48">
        <f t="shared" ref="I85:I93" si="2">C85-F85</f>
        <v>-145</v>
      </c>
    </row>
    <row r="86" spans="2:9" s="75" customFormat="1" ht="24.75" customHeight="1" x14ac:dyDescent="0.2">
      <c r="B86" s="16">
        <v>2001</v>
      </c>
      <c r="C86" s="60">
        <v>42</v>
      </c>
      <c r="D86" s="78">
        <v>66</v>
      </c>
      <c r="E86" s="47">
        <f>C86/'1'!C10</f>
        <v>1.6477179106936892E-4</v>
      </c>
      <c r="F86" s="49">
        <v>231</v>
      </c>
      <c r="G86" s="50">
        <v>50</v>
      </c>
      <c r="H86" s="47">
        <f>F86/'1'!D10</f>
        <v>1.9755240269902761E-3</v>
      </c>
      <c r="I86" s="48">
        <f t="shared" si="2"/>
        <v>-189</v>
      </c>
    </row>
    <row r="87" spans="2:9" s="75" customFormat="1" ht="24.75" customHeight="1" x14ac:dyDescent="0.2">
      <c r="B87" s="16">
        <v>2002</v>
      </c>
      <c r="C87" s="60">
        <v>30</v>
      </c>
      <c r="D87" s="57">
        <v>67</v>
      </c>
      <c r="E87" s="47">
        <f>C87/'1'!C11</f>
        <v>1.1039924045322569E-4</v>
      </c>
      <c r="F87" s="49">
        <v>311</v>
      </c>
      <c r="G87" s="50">
        <v>49</v>
      </c>
      <c r="H87" s="47">
        <f>F87/'1'!D11</f>
        <v>2.5683588104617266E-3</v>
      </c>
      <c r="I87" s="48">
        <f t="shared" si="2"/>
        <v>-281</v>
      </c>
    </row>
    <row r="88" spans="2:9" s="75" customFormat="1" ht="24.75" customHeight="1" x14ac:dyDescent="0.2">
      <c r="B88" s="44">
        <v>2003</v>
      </c>
      <c r="C88" s="45">
        <v>12</v>
      </c>
      <c r="D88" s="46">
        <v>76</v>
      </c>
      <c r="E88" s="47">
        <f>C88/'1'!C12</f>
        <v>3.4318660199505808E-5</v>
      </c>
      <c r="F88" s="53">
        <v>664</v>
      </c>
      <c r="G88" s="46">
        <v>36</v>
      </c>
      <c r="H88" s="47">
        <f>F88/'1'!D12</f>
        <v>4.2457686183987571E-3</v>
      </c>
      <c r="I88" s="54">
        <f t="shared" si="2"/>
        <v>-652</v>
      </c>
    </row>
    <row r="89" spans="2:9" s="75" customFormat="1" ht="24.75" customHeight="1" x14ac:dyDescent="0.2">
      <c r="B89" s="55">
        <v>2004</v>
      </c>
      <c r="C89" s="49">
        <v>79</v>
      </c>
      <c r="D89" s="50">
        <v>64</v>
      </c>
      <c r="E89" s="47">
        <f>C89/'1'!C13</f>
        <v>1.6719895193770886E-4</v>
      </c>
      <c r="F89" s="60">
        <v>698</v>
      </c>
      <c r="G89" s="50">
        <v>43</v>
      </c>
      <c r="H89" s="47">
        <f>F89/'1'!D13</f>
        <v>3.9288749795957428E-3</v>
      </c>
      <c r="I89" s="52">
        <f t="shared" si="2"/>
        <v>-619</v>
      </c>
    </row>
    <row r="90" spans="2:9" s="75" customFormat="1" ht="24.75" customHeight="1" x14ac:dyDescent="0.2">
      <c r="B90" s="16">
        <v>2005</v>
      </c>
      <c r="C90" s="60">
        <v>1</v>
      </c>
      <c r="D90" s="50">
        <v>123</v>
      </c>
      <c r="E90" s="47">
        <f>C90/'1'!C14</f>
        <v>1.4767907564712971E-6</v>
      </c>
      <c r="F90" s="60">
        <v>1033</v>
      </c>
      <c r="G90" s="50">
        <v>39</v>
      </c>
      <c r="H90" s="47">
        <f>F90/'1'!D14</f>
        <v>4.6325986052873514E-3</v>
      </c>
      <c r="I90" s="52">
        <f t="shared" si="2"/>
        <v>-1032</v>
      </c>
    </row>
    <row r="91" spans="2:9" s="75" customFormat="1" ht="24.75" customHeight="1" x14ac:dyDescent="0.2">
      <c r="B91" s="16">
        <v>2006</v>
      </c>
      <c r="C91" s="60">
        <v>1</v>
      </c>
      <c r="D91" s="50">
        <v>122</v>
      </c>
      <c r="E91" s="47">
        <f>C91/'1'!C15</f>
        <v>1.2636809256210043E-6</v>
      </c>
      <c r="F91" s="60">
        <v>1591</v>
      </c>
      <c r="G91" s="50">
        <v>36</v>
      </c>
      <c r="H91" s="47">
        <f>F91/'1'!D15</f>
        <v>6.0864109685465299E-3</v>
      </c>
      <c r="I91" s="52">
        <f t="shared" si="2"/>
        <v>-1590</v>
      </c>
    </row>
    <row r="92" spans="2:9" s="75" customFormat="1" ht="24.75" customHeight="1" x14ac:dyDescent="0.2">
      <c r="B92" s="16">
        <v>2007</v>
      </c>
      <c r="C92" s="60">
        <v>71</v>
      </c>
      <c r="D92" s="50">
        <v>70</v>
      </c>
      <c r="E92" s="47">
        <f>C92/'1'!C16</f>
        <v>8.1198257554011136E-5</v>
      </c>
      <c r="F92" s="60">
        <v>2181</v>
      </c>
      <c r="G92" s="50">
        <v>33</v>
      </c>
      <c r="H92" s="47">
        <f>F92/'1'!D16</f>
        <v>6.4509831759778516E-3</v>
      </c>
      <c r="I92" s="52">
        <f t="shared" si="2"/>
        <v>-2110</v>
      </c>
    </row>
    <row r="93" spans="2:9" s="75" customFormat="1" ht="24.75" customHeight="1" x14ac:dyDescent="0.2">
      <c r="B93" s="16">
        <v>2008</v>
      </c>
      <c r="C93" s="60">
        <v>109</v>
      </c>
      <c r="D93" s="50">
        <v>68</v>
      </c>
      <c r="E93" s="51">
        <f>C93/'1'!C17</f>
        <v>9.2727919270563054E-5</v>
      </c>
      <c r="F93" s="60">
        <v>2334</v>
      </c>
      <c r="G93" s="50">
        <v>34</v>
      </c>
      <c r="H93" s="51">
        <f>F93/'1'!D17</f>
        <v>5.4058686332231626E-3</v>
      </c>
      <c r="I93" s="52">
        <f t="shared" si="2"/>
        <v>-2225</v>
      </c>
    </row>
    <row r="94" spans="2:9" s="75" customFormat="1" ht="24.75" customHeight="1" thickBot="1" x14ac:dyDescent="0.25">
      <c r="B94" s="61">
        <v>2009</v>
      </c>
      <c r="C94" s="62">
        <v>5</v>
      </c>
      <c r="D94" s="63">
        <v>111</v>
      </c>
      <c r="E94" s="64">
        <f>C94/'1'!C18</f>
        <v>6.9337645210363478E-6</v>
      </c>
      <c r="F94" s="62">
        <v>1318</v>
      </c>
      <c r="G94" s="63">
        <v>39</v>
      </c>
      <c r="H94" s="64">
        <f>F94/'1'!D18</f>
        <v>3.6785843869491194E-3</v>
      </c>
      <c r="I94" s="65">
        <f>C94-F94</f>
        <v>-1313</v>
      </c>
    </row>
    <row r="95" spans="2:9" s="75" customFormat="1" ht="10.5" customHeight="1" thickTop="1" thickBot="1" x14ac:dyDescent="0.25">
      <c r="B95" s="94"/>
      <c r="C95" s="95"/>
      <c r="D95" s="95"/>
      <c r="E95" s="95"/>
      <c r="F95" s="95"/>
      <c r="G95" s="95"/>
      <c r="H95" s="95"/>
      <c r="I95" s="95"/>
    </row>
    <row r="96" spans="2:9" s="29" customFormat="1" ht="24.75" customHeight="1" thickBot="1" x14ac:dyDescent="0.6">
      <c r="B96" s="432" t="s">
        <v>522</v>
      </c>
      <c r="C96" s="433"/>
      <c r="D96" s="434"/>
      <c r="E96" s="70" t="s">
        <v>3</v>
      </c>
      <c r="F96" s="432" t="s">
        <v>523</v>
      </c>
      <c r="G96" s="433"/>
      <c r="H96" s="434"/>
      <c r="I96" s="70" t="s">
        <v>3</v>
      </c>
    </row>
    <row r="97" spans="2:9" s="75" customFormat="1" ht="24.75" customHeight="1" x14ac:dyDescent="0.2">
      <c r="B97" s="428" t="s">
        <v>657</v>
      </c>
      <c r="C97" s="429"/>
      <c r="D97" s="429"/>
      <c r="E97" s="96">
        <v>1</v>
      </c>
      <c r="F97" s="422" t="s">
        <v>658</v>
      </c>
      <c r="G97" s="469"/>
      <c r="H97" s="419"/>
      <c r="I97" s="86">
        <v>288</v>
      </c>
    </row>
    <row r="98" spans="2:9" s="75" customFormat="1" ht="24.75" customHeight="1" x14ac:dyDescent="0.2">
      <c r="B98" s="418" t="s">
        <v>98</v>
      </c>
      <c r="C98" s="419"/>
      <c r="D98" s="419"/>
      <c r="E98" s="96">
        <v>1</v>
      </c>
      <c r="F98" s="422" t="s">
        <v>659</v>
      </c>
      <c r="G98" s="469"/>
      <c r="H98" s="419"/>
      <c r="I98" s="86">
        <v>266</v>
      </c>
    </row>
    <row r="99" spans="2:9" s="75" customFormat="1" ht="24.75" customHeight="1" x14ac:dyDescent="0.2">
      <c r="B99" s="418" t="s">
        <v>660</v>
      </c>
      <c r="C99" s="419"/>
      <c r="D99" s="458"/>
      <c r="E99" s="96">
        <v>1</v>
      </c>
      <c r="F99" s="422" t="s">
        <v>262</v>
      </c>
      <c r="G99" s="419"/>
      <c r="H99" s="419"/>
      <c r="I99" s="86">
        <v>252</v>
      </c>
    </row>
    <row r="100" spans="2:9" s="75" customFormat="1" ht="24.75" customHeight="1" x14ac:dyDescent="0.2">
      <c r="B100" s="478" t="s">
        <v>759</v>
      </c>
      <c r="C100" s="479"/>
      <c r="D100" s="479"/>
      <c r="E100" s="96">
        <v>1</v>
      </c>
      <c r="F100" s="418" t="s">
        <v>838</v>
      </c>
      <c r="G100" s="419"/>
      <c r="H100" s="419"/>
      <c r="I100" s="96">
        <v>156</v>
      </c>
    </row>
    <row r="101" spans="2:9" s="75" customFormat="1" ht="24.75" customHeight="1" thickBot="1" x14ac:dyDescent="0.25">
      <c r="B101" s="425" t="s">
        <v>661</v>
      </c>
      <c r="C101" s="435"/>
      <c r="D101" s="436"/>
      <c r="E101" s="87">
        <v>0.4</v>
      </c>
      <c r="F101" s="425" t="s">
        <v>662</v>
      </c>
      <c r="G101" s="435"/>
      <c r="H101" s="436"/>
      <c r="I101" s="87">
        <v>53</v>
      </c>
    </row>
    <row r="102" spans="2:9" s="75" customFormat="1" ht="24.75" customHeight="1" x14ac:dyDescent="0.2">
      <c r="E102" s="76"/>
      <c r="H102" s="76"/>
      <c r="I102" s="77"/>
    </row>
    <row r="103" spans="2:9" s="75" customFormat="1" ht="24.75" customHeight="1" x14ac:dyDescent="0.2">
      <c r="B103" s="409" t="s">
        <v>261</v>
      </c>
      <c r="C103" s="410"/>
      <c r="D103" s="410"/>
      <c r="E103" s="410"/>
      <c r="F103" s="410"/>
      <c r="G103" s="410"/>
      <c r="H103" s="410"/>
      <c r="I103" s="410"/>
    </row>
    <row r="104" spans="2:9" s="75" customFormat="1" ht="24.75" customHeight="1" x14ac:dyDescent="0.2">
      <c r="E104" s="76"/>
      <c r="H104" s="76"/>
      <c r="I104" s="77"/>
    </row>
    <row r="105" spans="2:9" s="75" customFormat="1" ht="24.75" customHeight="1" x14ac:dyDescent="0.2">
      <c r="E105" s="76"/>
      <c r="H105" s="76"/>
      <c r="I105" s="77"/>
    </row>
    <row r="106" spans="2:9" s="75" customFormat="1" ht="24.75" customHeight="1" x14ac:dyDescent="0.2">
      <c r="E106" s="76"/>
      <c r="H106" s="76"/>
      <c r="I106" s="77"/>
    </row>
    <row r="107" spans="2:9" s="75" customFormat="1" ht="24.75" customHeight="1" x14ac:dyDescent="0.2">
      <c r="E107" s="76"/>
      <c r="H107" s="76"/>
      <c r="I107" s="77"/>
    </row>
    <row r="108" spans="2:9" s="75" customFormat="1" ht="24.75" customHeight="1" x14ac:dyDescent="0.2">
      <c r="E108" s="76"/>
      <c r="H108" s="76"/>
      <c r="I108" s="77"/>
    </row>
    <row r="109" spans="2:9" s="75" customFormat="1" ht="24.75" customHeight="1" x14ac:dyDescent="0.2">
      <c r="E109" s="76"/>
      <c r="H109" s="76"/>
      <c r="I109" s="77"/>
    </row>
    <row r="110" spans="2:9" s="29" customFormat="1" ht="24.75" customHeight="1" x14ac:dyDescent="0.55000000000000004">
      <c r="B110" s="75"/>
      <c r="C110" s="75"/>
      <c r="D110" s="75"/>
      <c r="E110" s="76"/>
      <c r="F110" s="75"/>
      <c r="G110" s="75"/>
      <c r="H110" s="76"/>
      <c r="I110" s="77"/>
    </row>
    <row r="111" spans="2:9" s="29" customFormat="1" ht="24.75" customHeight="1" x14ac:dyDescent="0.55000000000000004">
      <c r="B111" s="75"/>
      <c r="C111" s="75"/>
      <c r="D111" s="75"/>
      <c r="E111" s="76"/>
      <c r="F111" s="75"/>
      <c r="G111" s="75"/>
      <c r="H111" s="76"/>
      <c r="I111" s="77"/>
    </row>
    <row r="112" spans="2:9" ht="24.75" customHeight="1" x14ac:dyDescent="0.45">
      <c r="B112" s="75"/>
      <c r="C112" s="75"/>
      <c r="D112" s="75"/>
      <c r="E112" s="76"/>
      <c r="F112" s="75"/>
      <c r="G112" s="75"/>
      <c r="H112" s="76"/>
      <c r="I112" s="77"/>
    </row>
    <row r="113" spans="2:9" ht="24.75" customHeight="1" x14ac:dyDescent="0.45">
      <c r="B113" s="75"/>
      <c r="C113" s="75"/>
      <c r="D113" s="75"/>
      <c r="E113" s="76"/>
      <c r="F113" s="75"/>
      <c r="G113" s="75"/>
      <c r="H113" s="76"/>
      <c r="I113" s="77"/>
    </row>
    <row r="114" spans="2:9" ht="10.5" customHeight="1" x14ac:dyDescent="0.45">
      <c r="B114" s="75"/>
      <c r="C114" s="75"/>
      <c r="D114" s="75"/>
      <c r="E114" s="76"/>
      <c r="F114" s="75"/>
      <c r="G114" s="75"/>
      <c r="H114" s="76"/>
      <c r="I114" s="77"/>
    </row>
    <row r="115" spans="2:9" ht="24.75" customHeight="1" x14ac:dyDescent="0.45"/>
    <row r="116" spans="2:9" ht="24.75" customHeight="1" x14ac:dyDescent="0.45"/>
    <row r="117" spans="2:9" ht="24.75" customHeight="1" x14ac:dyDescent="0.45"/>
    <row r="118" spans="2:9" ht="24.75" customHeight="1" x14ac:dyDescent="0.45"/>
    <row r="119" spans="2:9" ht="24.75" customHeight="1" x14ac:dyDescent="0.45"/>
    <row r="120" spans="2:9" ht="24.75" customHeight="1" x14ac:dyDescent="0.45"/>
    <row r="121" spans="2:9" ht="24.75" customHeight="1" x14ac:dyDescent="0.45"/>
    <row r="122" spans="2:9" ht="24.75" customHeight="1" x14ac:dyDescent="0.45"/>
    <row r="123" spans="2:9" ht="24.75" customHeight="1" x14ac:dyDescent="0.45"/>
    <row r="124" spans="2:9" ht="24.75" customHeight="1" x14ac:dyDescent="0.45"/>
    <row r="125" spans="2:9" ht="24.75" customHeight="1" x14ac:dyDescent="0.45"/>
    <row r="126" spans="2:9" ht="24.75" customHeight="1" x14ac:dyDescent="0.45"/>
    <row r="127" spans="2:9" ht="24.75" customHeight="1" x14ac:dyDescent="0.45"/>
    <row r="128" spans="2:9" ht="24.75" customHeight="1" x14ac:dyDescent="0.45"/>
    <row r="129" ht="24.75" customHeight="1" x14ac:dyDescent="0.45"/>
    <row r="130" ht="24.75" customHeight="1" x14ac:dyDescent="0.45"/>
    <row r="131" ht="24.75" customHeight="1" x14ac:dyDescent="0.45"/>
    <row r="132" ht="24.75" customHeight="1" x14ac:dyDescent="0.45"/>
    <row r="133" ht="24.75" customHeight="1" x14ac:dyDescent="0.45"/>
    <row r="134" ht="24.75" customHeight="1" x14ac:dyDescent="0.45"/>
    <row r="135" ht="24.75" customHeight="1" x14ac:dyDescent="0.45"/>
    <row r="136" ht="24.75" customHeight="1" x14ac:dyDescent="0.45"/>
    <row r="137" ht="24.75" customHeight="1" x14ac:dyDescent="0.45"/>
    <row r="138" ht="24.75" customHeight="1" x14ac:dyDescent="0.45"/>
    <row r="139" ht="24.75" customHeight="1" x14ac:dyDescent="0.45"/>
    <row r="140" ht="24.75" customHeight="1" x14ac:dyDescent="0.45"/>
    <row r="141" ht="24.75" customHeight="1" x14ac:dyDescent="0.45"/>
    <row r="142" ht="24.75" customHeight="1" x14ac:dyDescent="0.45"/>
    <row r="143" ht="24.75" customHeight="1" x14ac:dyDescent="0.45"/>
  </sheetData>
  <mergeCells count="60">
    <mergeCell ref="B103:I103"/>
    <mergeCell ref="B41:I41"/>
    <mergeCell ref="B42:I42"/>
    <mergeCell ref="B78:I78"/>
    <mergeCell ref="B79:I79"/>
    <mergeCell ref="B45:B46"/>
    <mergeCell ref="I44:I45"/>
    <mergeCell ref="B62:D62"/>
    <mergeCell ref="C44:E44"/>
    <mergeCell ref="F44:H44"/>
    <mergeCell ref="I82:I83"/>
    <mergeCell ref="B80:I80"/>
    <mergeCell ref="B83:B84"/>
    <mergeCell ref="F61:H61"/>
    <mergeCell ref="B58:D58"/>
    <mergeCell ref="F58:H58"/>
    <mergeCell ref="B2:I2"/>
    <mergeCell ref="B3:I3"/>
    <mergeCell ref="B4:I4"/>
    <mergeCell ref="B40:I40"/>
    <mergeCell ref="B7:B8"/>
    <mergeCell ref="I6:I7"/>
    <mergeCell ref="C6:E6"/>
    <mergeCell ref="B27:I27"/>
    <mergeCell ref="F6:H6"/>
    <mergeCell ref="B20:D20"/>
    <mergeCell ref="F20:H20"/>
    <mergeCell ref="B21:D21"/>
    <mergeCell ref="F21:H21"/>
    <mergeCell ref="B22:D22"/>
    <mergeCell ref="B24:D24"/>
    <mergeCell ref="F22:H22"/>
    <mergeCell ref="F24:H24"/>
    <mergeCell ref="F23:H23"/>
    <mergeCell ref="B23:D23"/>
    <mergeCell ref="B25:D25"/>
    <mergeCell ref="F25:H25"/>
    <mergeCell ref="B59:D59"/>
    <mergeCell ref="B60:D60"/>
    <mergeCell ref="F59:H59"/>
    <mergeCell ref="F60:H60"/>
    <mergeCell ref="B61:D61"/>
    <mergeCell ref="B63:D63"/>
    <mergeCell ref="F62:H62"/>
    <mergeCell ref="F63:H63"/>
    <mergeCell ref="B65:I65"/>
    <mergeCell ref="B96:D96"/>
    <mergeCell ref="F96:H96"/>
    <mergeCell ref="B97:D97"/>
    <mergeCell ref="F97:H97"/>
    <mergeCell ref="C82:E82"/>
    <mergeCell ref="F82:H82"/>
    <mergeCell ref="B100:D100"/>
    <mergeCell ref="F100:H100"/>
    <mergeCell ref="B101:D101"/>
    <mergeCell ref="F101:H101"/>
    <mergeCell ref="B98:D98"/>
    <mergeCell ref="F98:H98"/>
    <mergeCell ref="B99:D99"/>
    <mergeCell ref="F99:H99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8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rgb="FF5B9BD5"/>
  </sheetPr>
  <dimension ref="A1:IU713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2.140625" style="89" customWidth="1"/>
    <col min="2" max="2" width="13.42578125" style="89" customWidth="1"/>
    <col min="3" max="3" width="9.42578125" style="89" bestFit="1" customWidth="1"/>
    <col min="4" max="4" width="9.28515625" style="89" bestFit="1" customWidth="1"/>
    <col min="5" max="5" width="12.7109375" style="90" customWidth="1"/>
    <col min="6" max="6" width="9.42578125" style="89" bestFit="1" customWidth="1"/>
    <col min="7" max="7" width="9.140625" style="89"/>
    <col min="8" max="8" width="12.7109375" style="90" customWidth="1"/>
    <col min="9" max="9" width="20.7109375" style="91" customWidth="1"/>
    <col min="10" max="10" width="1.5703125" style="89" customWidth="1"/>
    <col min="11" max="16384" width="9.140625" style="89"/>
  </cols>
  <sheetData>
    <row r="1" spans="1:9" ht="11.25" customHeight="1" x14ac:dyDescent="0.45">
      <c r="A1" s="89" t="s">
        <v>58</v>
      </c>
    </row>
    <row r="2" spans="1:9" ht="24.75" customHeight="1" x14ac:dyDescent="0.45">
      <c r="B2" s="409" t="s">
        <v>263</v>
      </c>
      <c r="C2" s="410"/>
      <c r="D2" s="410"/>
      <c r="E2" s="410"/>
      <c r="F2" s="410"/>
      <c r="G2" s="410"/>
      <c r="H2" s="410"/>
      <c r="I2" s="410"/>
    </row>
    <row r="3" spans="1:9" ht="24.75" customHeight="1" x14ac:dyDescent="0.45">
      <c r="B3" s="411" t="s">
        <v>264</v>
      </c>
      <c r="C3" s="412"/>
      <c r="D3" s="412"/>
      <c r="E3" s="412"/>
      <c r="F3" s="412"/>
      <c r="G3" s="412"/>
      <c r="H3" s="412"/>
      <c r="I3" s="412"/>
    </row>
    <row r="4" spans="1:9" ht="24.75" customHeight="1" x14ac:dyDescent="0.45">
      <c r="B4" s="411" t="s">
        <v>521</v>
      </c>
      <c r="C4" s="412"/>
      <c r="D4" s="412"/>
      <c r="E4" s="412"/>
      <c r="F4" s="412"/>
      <c r="G4" s="412"/>
      <c r="H4" s="412"/>
      <c r="I4" s="412"/>
    </row>
    <row r="5" spans="1:9" ht="24.75" customHeight="1" thickBot="1" x14ac:dyDescent="0.6">
      <c r="B5" s="33" t="s">
        <v>0</v>
      </c>
      <c r="I5" s="34" t="s">
        <v>23</v>
      </c>
    </row>
    <row r="6" spans="1:9" ht="24.75" customHeight="1" thickTop="1" thickBot="1" x14ac:dyDescent="0.5">
      <c r="B6" s="35" t="s">
        <v>1</v>
      </c>
      <c r="C6" s="413" t="s">
        <v>15</v>
      </c>
      <c r="D6" s="459"/>
      <c r="E6" s="460"/>
      <c r="F6" s="413" t="s">
        <v>16</v>
      </c>
      <c r="G6" s="459"/>
      <c r="H6" s="460"/>
      <c r="I6" s="416" t="s">
        <v>2</v>
      </c>
    </row>
    <row r="7" spans="1:9" ht="24.75" customHeight="1" thickTop="1" x14ac:dyDescent="0.45">
      <c r="B7" s="465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61"/>
    </row>
    <row r="8" spans="1:9" ht="24.75" customHeight="1" thickBot="1" x14ac:dyDescent="0.5">
      <c r="B8" s="465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1:9" ht="24.75" customHeight="1" thickTop="1" x14ac:dyDescent="0.45">
      <c r="B9" s="180">
        <v>2000</v>
      </c>
      <c r="C9" s="45">
        <v>3056</v>
      </c>
      <c r="D9" s="46">
        <v>24</v>
      </c>
      <c r="E9" s="47">
        <f>C9/'1'!C9</f>
        <v>1.0517874535798976E-2</v>
      </c>
      <c r="F9" s="45">
        <v>9164</v>
      </c>
      <c r="G9" s="46">
        <v>3</v>
      </c>
      <c r="H9" s="47">
        <f>F9/'1'!D9</f>
        <v>8.0925468032497352E-2</v>
      </c>
      <c r="I9" s="48">
        <f t="shared" ref="I9:I15" si="0">C9-F9</f>
        <v>-6108</v>
      </c>
    </row>
    <row r="10" spans="1:9" ht="24.75" customHeight="1" x14ac:dyDescent="0.45">
      <c r="B10" s="142">
        <v>2001</v>
      </c>
      <c r="C10" s="49">
        <v>1714</v>
      </c>
      <c r="D10" s="50">
        <v>27</v>
      </c>
      <c r="E10" s="47">
        <f>C10/'1'!C10</f>
        <v>6.7242583307832934E-3</v>
      </c>
      <c r="F10" s="49">
        <v>9403</v>
      </c>
      <c r="G10" s="57">
        <v>3</v>
      </c>
      <c r="H10" s="47">
        <f>F10/'1'!D10</f>
        <v>8.0414945566188611E-2</v>
      </c>
      <c r="I10" s="48">
        <f t="shared" si="0"/>
        <v>-7689</v>
      </c>
    </row>
    <row r="11" spans="1:9" ht="24.75" customHeight="1" x14ac:dyDescent="0.45">
      <c r="B11" s="142">
        <v>2002</v>
      </c>
      <c r="C11" s="60">
        <v>1924</v>
      </c>
      <c r="D11" s="50">
        <v>27</v>
      </c>
      <c r="E11" s="47">
        <f>C11/'1'!C11</f>
        <v>7.0802712877335401E-3</v>
      </c>
      <c r="F11" s="60">
        <v>10217</v>
      </c>
      <c r="G11" s="50">
        <v>3</v>
      </c>
      <c r="H11" s="47">
        <f>F11/'1'!D11</f>
        <v>8.4375954876165463E-2</v>
      </c>
      <c r="I11" s="48">
        <f t="shared" si="0"/>
        <v>-8293</v>
      </c>
    </row>
    <row r="12" spans="1:9" ht="24.75" customHeight="1" x14ac:dyDescent="0.45">
      <c r="B12" s="141">
        <v>2003</v>
      </c>
      <c r="C12" s="53">
        <v>1682</v>
      </c>
      <c r="D12" s="46">
        <v>30</v>
      </c>
      <c r="E12" s="47">
        <f>C12/'1'!C12</f>
        <v>4.8103322046307313E-3</v>
      </c>
      <c r="F12" s="143">
        <v>14009</v>
      </c>
      <c r="G12" s="144">
        <v>3</v>
      </c>
      <c r="H12" s="47">
        <f>F12/'1'!D12</f>
        <v>8.9576765926427993E-2</v>
      </c>
      <c r="I12" s="54">
        <f t="shared" si="0"/>
        <v>-12327</v>
      </c>
    </row>
    <row r="13" spans="1:9" ht="24.75" customHeight="1" x14ac:dyDescent="0.45">
      <c r="B13" s="145">
        <v>2004</v>
      </c>
      <c r="C13" s="60">
        <v>3135</v>
      </c>
      <c r="D13" s="50">
        <v>30</v>
      </c>
      <c r="E13" s="51">
        <f>C13/'1'!C13</f>
        <v>6.6350470167685733E-3</v>
      </c>
      <c r="F13" s="146">
        <v>14217</v>
      </c>
      <c r="G13" s="147">
        <v>3</v>
      </c>
      <c r="H13" s="51">
        <f>F13/'1'!D13</f>
        <v>8.002409109586342E-2</v>
      </c>
      <c r="I13" s="52">
        <f t="shared" si="0"/>
        <v>-11082</v>
      </c>
    </row>
    <row r="14" spans="1:9" ht="24.75" customHeight="1" x14ac:dyDescent="0.45">
      <c r="B14" s="16">
        <v>2005</v>
      </c>
      <c r="C14" s="60">
        <v>4086</v>
      </c>
      <c r="D14" s="50">
        <v>30</v>
      </c>
      <c r="E14" s="51">
        <f>C14/'1'!C14</f>
        <v>6.0341670309417197E-3</v>
      </c>
      <c r="F14" s="60">
        <v>18238</v>
      </c>
      <c r="G14" s="50">
        <v>3</v>
      </c>
      <c r="H14" s="51">
        <f>F14/'1'!D14</f>
        <v>8.1790254949884525E-2</v>
      </c>
      <c r="I14" s="52">
        <f t="shared" si="0"/>
        <v>-14152</v>
      </c>
    </row>
    <row r="15" spans="1:9" ht="24.75" customHeight="1" x14ac:dyDescent="0.45">
      <c r="B15" s="16">
        <v>2006</v>
      </c>
      <c r="C15" s="60">
        <v>4729</v>
      </c>
      <c r="D15" s="50">
        <v>29</v>
      </c>
      <c r="E15" s="51">
        <f>C15/'1'!C15</f>
        <v>5.9759470972617296E-3</v>
      </c>
      <c r="F15" s="60">
        <v>21223</v>
      </c>
      <c r="G15" s="50">
        <v>3</v>
      </c>
      <c r="H15" s="51">
        <f>F15/'1'!D15</f>
        <v>8.1189126326500952E-2</v>
      </c>
      <c r="I15" s="52">
        <f t="shared" si="0"/>
        <v>-16494</v>
      </c>
    </row>
    <row r="16" spans="1:9" ht="24.75" customHeight="1" x14ac:dyDescent="0.45">
      <c r="B16" s="16">
        <v>2007</v>
      </c>
      <c r="C16" s="60">
        <v>4401</v>
      </c>
      <c r="D16" s="50">
        <v>30</v>
      </c>
      <c r="E16" s="51">
        <f>C16/'1'!C16</f>
        <v>5.0331483309183521E-3</v>
      </c>
      <c r="F16" s="60">
        <v>30022</v>
      </c>
      <c r="G16" s="50">
        <v>3</v>
      </c>
      <c r="H16" s="51">
        <f>F16/'1'!D16</f>
        <v>8.8799365845578668E-2</v>
      </c>
      <c r="I16" s="52">
        <f>C16-F16</f>
        <v>-25621</v>
      </c>
    </row>
    <row r="17" spans="2:9" ht="24.75" customHeight="1" x14ac:dyDescent="0.45">
      <c r="B17" s="16">
        <v>2008</v>
      </c>
      <c r="C17" s="60">
        <v>5588</v>
      </c>
      <c r="D17" s="50">
        <v>31</v>
      </c>
      <c r="E17" s="51">
        <f>C17/'1'!C17</f>
        <v>4.7537946136138199E-3</v>
      </c>
      <c r="F17" s="60">
        <v>32047</v>
      </c>
      <c r="G17" s="50">
        <v>4</v>
      </c>
      <c r="H17" s="51">
        <f>F17/'1'!D17</f>
        <v>7.4225309378278786E-2</v>
      </c>
      <c r="I17" s="52">
        <f>C17-F17</f>
        <v>-26459</v>
      </c>
    </row>
    <row r="18" spans="2:9" ht="24.75" customHeight="1" thickBot="1" x14ac:dyDescent="0.5">
      <c r="B18" s="61">
        <v>2009</v>
      </c>
      <c r="C18" s="62">
        <v>1598</v>
      </c>
      <c r="D18" s="63">
        <v>39</v>
      </c>
      <c r="E18" s="64">
        <f>C18/'1'!C18</f>
        <v>2.2160311409232169E-3</v>
      </c>
      <c r="F18" s="62">
        <v>28572</v>
      </c>
      <c r="G18" s="63">
        <v>3</v>
      </c>
      <c r="H18" s="64">
        <f>F18/'1'!D18</f>
        <v>7.9745457590220212E-2</v>
      </c>
      <c r="I18" s="65">
        <f>C18-F18</f>
        <v>-26974</v>
      </c>
    </row>
    <row r="19" spans="2:9" ht="10.5" customHeight="1" thickTop="1" thickBot="1" x14ac:dyDescent="0.5">
      <c r="B19" s="94"/>
      <c r="C19" s="95"/>
      <c r="D19" s="95"/>
      <c r="E19" s="95"/>
      <c r="F19" s="95"/>
      <c r="G19" s="95"/>
      <c r="H19" s="95"/>
      <c r="I19" s="95"/>
    </row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ht="24.75" customHeight="1" x14ac:dyDescent="0.45">
      <c r="B21" s="428" t="s">
        <v>68</v>
      </c>
      <c r="C21" s="450"/>
      <c r="D21" s="450"/>
      <c r="E21" s="181">
        <v>754</v>
      </c>
      <c r="F21" s="430" t="s">
        <v>663</v>
      </c>
      <c r="G21" s="450"/>
      <c r="H21" s="450"/>
      <c r="I21" s="181">
        <v>1502</v>
      </c>
    </row>
    <row r="22" spans="2:9" ht="24.75" customHeight="1" x14ac:dyDescent="0.45">
      <c r="B22" s="418" t="s">
        <v>289</v>
      </c>
      <c r="C22" s="455"/>
      <c r="D22" s="455"/>
      <c r="E22" s="96">
        <v>29</v>
      </c>
      <c r="F22" s="422" t="s">
        <v>664</v>
      </c>
      <c r="G22" s="454"/>
      <c r="H22" s="455"/>
      <c r="I22" s="96">
        <v>1296</v>
      </c>
    </row>
    <row r="23" spans="2:9" ht="24.75" customHeight="1" x14ac:dyDescent="0.45">
      <c r="B23" s="418" t="s">
        <v>665</v>
      </c>
      <c r="C23" s="455"/>
      <c r="D23" s="455"/>
      <c r="E23" s="96">
        <v>25</v>
      </c>
      <c r="F23" s="422" t="s">
        <v>839</v>
      </c>
      <c r="G23" s="455"/>
      <c r="H23" s="455"/>
      <c r="I23" s="96">
        <v>1089</v>
      </c>
    </row>
    <row r="24" spans="2:9" ht="24.75" customHeight="1" x14ac:dyDescent="0.45">
      <c r="B24" s="418" t="s">
        <v>151</v>
      </c>
      <c r="C24" s="455"/>
      <c r="D24" s="455"/>
      <c r="E24" s="96">
        <v>14</v>
      </c>
      <c r="F24" s="418" t="s">
        <v>840</v>
      </c>
      <c r="G24" s="455"/>
      <c r="H24" s="455"/>
      <c r="I24" s="96">
        <v>747</v>
      </c>
    </row>
    <row r="25" spans="2:9" ht="24.75" customHeight="1" thickBot="1" x14ac:dyDescent="0.5">
      <c r="B25" s="425" t="s">
        <v>666</v>
      </c>
      <c r="C25" s="426"/>
      <c r="D25" s="426"/>
      <c r="E25" s="87">
        <v>7</v>
      </c>
      <c r="F25" s="425" t="s">
        <v>841</v>
      </c>
      <c r="G25" s="426"/>
      <c r="H25" s="426"/>
      <c r="I25" s="87">
        <v>644</v>
      </c>
    </row>
    <row r="26" spans="2:9" ht="24.75" customHeight="1" x14ac:dyDescent="0.45">
      <c r="B26" s="103"/>
      <c r="C26" s="103"/>
      <c r="D26" s="103"/>
      <c r="E26" s="103"/>
      <c r="F26" s="103"/>
      <c r="G26" s="103"/>
      <c r="H26" s="103"/>
      <c r="I26" s="103"/>
    </row>
    <row r="27" spans="2:9" ht="24.75" customHeight="1" x14ac:dyDescent="0.55000000000000004">
      <c r="B27" s="467" t="s">
        <v>265</v>
      </c>
      <c r="C27" s="468"/>
      <c r="D27" s="468"/>
      <c r="E27" s="468"/>
      <c r="F27" s="468"/>
      <c r="G27" s="468"/>
      <c r="H27" s="468"/>
      <c r="I27" s="468"/>
    </row>
    <row r="28" spans="2:9" ht="24.75" customHeight="1" x14ac:dyDescent="0.45">
      <c r="E28" s="89"/>
      <c r="H28" s="89"/>
      <c r="I28" s="89"/>
    </row>
    <row r="29" spans="2:9" ht="24.75" customHeight="1" x14ac:dyDescent="0.45">
      <c r="E29" s="89"/>
      <c r="H29" s="89"/>
      <c r="I29" s="89"/>
    </row>
    <row r="30" spans="2:9" ht="24.75" customHeight="1" x14ac:dyDescent="0.45">
      <c r="E30" s="89"/>
      <c r="H30" s="89"/>
      <c r="I30" s="89"/>
    </row>
    <row r="31" spans="2:9" ht="24.75" customHeight="1" x14ac:dyDescent="0.45">
      <c r="E31" s="89"/>
      <c r="H31" s="89"/>
      <c r="I31" s="89"/>
    </row>
    <row r="32" spans="2:9" ht="24.75" customHeight="1" x14ac:dyDescent="0.45">
      <c r="E32" s="89"/>
      <c r="H32" s="89"/>
      <c r="I32" s="89"/>
    </row>
    <row r="33" spans="2:9" ht="24.75" customHeight="1" x14ac:dyDescent="0.45">
      <c r="E33" s="89"/>
      <c r="H33" s="89"/>
      <c r="I33" s="89"/>
    </row>
    <row r="34" spans="2:9" ht="24.75" customHeight="1" x14ac:dyDescent="0.45">
      <c r="E34" s="89"/>
      <c r="H34" s="89"/>
      <c r="I34" s="89"/>
    </row>
    <row r="35" spans="2:9" ht="24.75" customHeight="1" x14ac:dyDescent="0.45">
      <c r="E35" s="89"/>
      <c r="H35" s="89"/>
      <c r="I35" s="89"/>
    </row>
    <row r="36" spans="2:9" ht="24.75" customHeight="1" x14ac:dyDescent="0.45">
      <c r="E36" s="89"/>
      <c r="H36" s="89"/>
      <c r="I36" s="89"/>
    </row>
    <row r="37" spans="2:9" ht="24.75" customHeight="1" x14ac:dyDescent="0.45">
      <c r="E37" s="89"/>
      <c r="H37" s="89"/>
      <c r="I37" s="89"/>
    </row>
    <row r="38" spans="2:9" ht="10.5" customHeight="1" x14ac:dyDescent="0.45">
      <c r="E38" s="89"/>
      <c r="H38" s="89"/>
      <c r="I38" s="89"/>
    </row>
    <row r="39" spans="2:9" ht="11.25" customHeight="1" x14ac:dyDescent="0.45"/>
    <row r="40" spans="2:9" ht="24.75" customHeight="1" x14ac:dyDescent="0.45">
      <c r="B40" s="409" t="s">
        <v>270</v>
      </c>
      <c r="C40" s="410"/>
      <c r="D40" s="410"/>
      <c r="E40" s="410"/>
      <c r="F40" s="410"/>
      <c r="G40" s="410"/>
      <c r="H40" s="410"/>
      <c r="I40" s="410"/>
    </row>
    <row r="41" spans="2:9" ht="24.75" customHeight="1" x14ac:dyDescent="0.45">
      <c r="B41" s="411" t="s">
        <v>271</v>
      </c>
      <c r="C41" s="412"/>
      <c r="D41" s="412"/>
      <c r="E41" s="412"/>
      <c r="F41" s="412"/>
      <c r="G41" s="412"/>
      <c r="H41" s="412"/>
      <c r="I41" s="412"/>
    </row>
    <row r="42" spans="2:9" ht="24.75" customHeight="1" x14ac:dyDescent="0.45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ht="24.75" customHeight="1" thickBot="1" x14ac:dyDescent="0.6">
      <c r="B43" s="33" t="s">
        <v>0</v>
      </c>
      <c r="I43" s="34" t="s">
        <v>23</v>
      </c>
    </row>
    <row r="44" spans="2:9" s="103" customFormat="1" ht="24.75" customHeight="1" thickTop="1" thickBot="1" x14ac:dyDescent="0.25">
      <c r="B44" s="35" t="s">
        <v>1</v>
      </c>
      <c r="C44" s="413" t="s">
        <v>15</v>
      </c>
      <c r="D44" s="459"/>
      <c r="E44" s="460"/>
      <c r="F44" s="413" t="s">
        <v>16</v>
      </c>
      <c r="G44" s="459"/>
      <c r="H44" s="460"/>
      <c r="I44" s="416" t="s">
        <v>2</v>
      </c>
    </row>
    <row r="45" spans="2:9" s="103" customFormat="1" ht="24.75" customHeight="1" thickTop="1" x14ac:dyDescent="0.2">
      <c r="B45" s="465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61"/>
    </row>
    <row r="46" spans="2:9" s="103" customFormat="1" ht="24.75" customHeight="1" thickBot="1" x14ac:dyDescent="0.25">
      <c r="B46" s="465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s="103" customFormat="1" ht="24.75" customHeight="1" thickTop="1" x14ac:dyDescent="0.2">
      <c r="B47" s="182">
        <v>2000</v>
      </c>
      <c r="C47" s="45">
        <v>10910</v>
      </c>
      <c r="D47" s="46">
        <v>7</v>
      </c>
      <c r="E47" s="47">
        <f>C47/'1'!C9</f>
        <v>3.7549087429832081E-2</v>
      </c>
      <c r="F47" s="45">
        <v>4675</v>
      </c>
      <c r="G47" s="46">
        <v>6</v>
      </c>
      <c r="H47" s="47">
        <f>F47/'1'!D9</f>
        <v>4.1283998587071706E-2</v>
      </c>
      <c r="I47" s="48">
        <f t="shared" ref="I47:I53" si="1">C47-F47</f>
        <v>6235</v>
      </c>
    </row>
    <row r="48" spans="2:9" s="103" customFormat="1" ht="24.75" customHeight="1" x14ac:dyDescent="0.2">
      <c r="B48" s="44">
        <v>2001</v>
      </c>
      <c r="C48" s="45">
        <v>7459</v>
      </c>
      <c r="D48" s="46">
        <v>9</v>
      </c>
      <c r="E48" s="47">
        <f>C48/'1'!C10</f>
        <v>2.9262685466343401E-2</v>
      </c>
      <c r="F48" s="45">
        <v>4473</v>
      </c>
      <c r="G48" s="46">
        <v>8</v>
      </c>
      <c r="H48" s="47">
        <f>F48/'1'!D10</f>
        <v>3.8253328886266258E-2</v>
      </c>
      <c r="I48" s="48">
        <f t="shared" si="1"/>
        <v>2986</v>
      </c>
    </row>
    <row r="49" spans="2:9" s="103" customFormat="1" ht="24.75" customHeight="1" x14ac:dyDescent="0.2">
      <c r="B49" s="16">
        <v>2002</v>
      </c>
      <c r="C49" s="49">
        <v>7738</v>
      </c>
      <c r="D49" s="50">
        <v>7</v>
      </c>
      <c r="E49" s="47">
        <f>C49/'1'!C11</f>
        <v>2.8475644087568676E-2</v>
      </c>
      <c r="F49" s="49">
        <v>4350</v>
      </c>
      <c r="G49" s="50">
        <v>7</v>
      </c>
      <c r="H49" s="47">
        <f>F49/'1'!D11</f>
        <v>3.5923989792631866E-2</v>
      </c>
      <c r="I49" s="48">
        <f t="shared" si="1"/>
        <v>3388</v>
      </c>
    </row>
    <row r="50" spans="2:9" s="103" customFormat="1" ht="24.75" customHeight="1" x14ac:dyDescent="0.2">
      <c r="B50" s="16">
        <v>2003</v>
      </c>
      <c r="C50" s="60">
        <v>8774</v>
      </c>
      <c r="D50" s="50">
        <v>11</v>
      </c>
      <c r="E50" s="47">
        <f>C50/'1'!C12</f>
        <v>2.5092660382538667E-2</v>
      </c>
      <c r="F50" s="60">
        <v>5624</v>
      </c>
      <c r="G50" s="50">
        <v>8</v>
      </c>
      <c r="H50" s="47">
        <f>F50/'1'!D12</f>
        <v>3.5961148659449715E-2</v>
      </c>
      <c r="I50" s="48">
        <f t="shared" si="1"/>
        <v>3150</v>
      </c>
    </row>
    <row r="51" spans="2:9" s="103" customFormat="1" ht="24.75" customHeight="1" x14ac:dyDescent="0.2">
      <c r="B51" s="44">
        <v>2004</v>
      </c>
      <c r="C51" s="45">
        <v>12335</v>
      </c>
      <c r="D51" s="46">
        <v>10</v>
      </c>
      <c r="E51" s="47">
        <f>C51/'1'!C13</f>
        <v>2.6106317369008088E-2</v>
      </c>
      <c r="F51" s="53">
        <v>6092</v>
      </c>
      <c r="G51" s="46">
        <v>7</v>
      </c>
      <c r="H51" s="47">
        <f>F51/'1'!D13</f>
        <v>3.4290410280368569E-2</v>
      </c>
      <c r="I51" s="54">
        <f t="shared" si="1"/>
        <v>6243</v>
      </c>
    </row>
    <row r="52" spans="2:9" s="103" customFormat="1" ht="24.75" customHeight="1" x14ac:dyDescent="0.2">
      <c r="B52" s="55">
        <v>2005</v>
      </c>
      <c r="C52" s="49">
        <v>16102</v>
      </c>
      <c r="D52" s="50">
        <v>12</v>
      </c>
      <c r="E52" s="51">
        <f>C52/'1'!C14</f>
        <v>2.3779284760700826E-2</v>
      </c>
      <c r="F52" s="60">
        <v>7687</v>
      </c>
      <c r="G52" s="50">
        <v>8</v>
      </c>
      <c r="H52" s="51">
        <f>F52/'1'!D14</f>
        <v>3.4473170841087968E-2</v>
      </c>
      <c r="I52" s="52">
        <f t="shared" si="1"/>
        <v>8415</v>
      </c>
    </row>
    <row r="53" spans="2:9" s="103" customFormat="1" ht="24.75" customHeight="1" x14ac:dyDescent="0.2">
      <c r="B53" s="16">
        <v>2006</v>
      </c>
      <c r="C53" s="60">
        <v>15420</v>
      </c>
      <c r="D53" s="50">
        <v>12</v>
      </c>
      <c r="E53" s="51">
        <f>C53/'1'!C15</f>
        <v>1.9485959873075887E-2</v>
      </c>
      <c r="F53" s="60">
        <v>10082</v>
      </c>
      <c r="G53" s="50">
        <v>7</v>
      </c>
      <c r="H53" s="51">
        <f>F53/'1'!D15</f>
        <v>3.8568947444931563E-2</v>
      </c>
      <c r="I53" s="52">
        <f t="shared" si="1"/>
        <v>5338</v>
      </c>
    </row>
    <row r="54" spans="2:9" s="103" customFormat="1" ht="24.75" customHeight="1" x14ac:dyDescent="0.2">
      <c r="B54" s="16">
        <v>2007</v>
      </c>
      <c r="C54" s="60">
        <v>15380</v>
      </c>
      <c r="D54" s="50">
        <v>13</v>
      </c>
      <c r="E54" s="51">
        <f>C54/'1'!C16</f>
        <v>1.7589143678601284E-2</v>
      </c>
      <c r="F54" s="60">
        <v>11499</v>
      </c>
      <c r="G54" s="50">
        <v>9</v>
      </c>
      <c r="H54" s="51">
        <f>F54/'1'!D16</f>
        <v>3.4011854901682403E-2</v>
      </c>
      <c r="I54" s="52">
        <f>C54-F54</f>
        <v>3881</v>
      </c>
    </row>
    <row r="55" spans="2:9" s="103" customFormat="1" ht="24.75" customHeight="1" x14ac:dyDescent="0.2">
      <c r="B55" s="16">
        <v>2008</v>
      </c>
      <c r="C55" s="60">
        <v>18568</v>
      </c>
      <c r="D55" s="50">
        <v>15</v>
      </c>
      <c r="E55" s="51">
        <f>C55/'1'!C17</f>
        <v>1.5796073440512062E-2</v>
      </c>
      <c r="F55" s="60">
        <v>15244</v>
      </c>
      <c r="G55" s="50">
        <v>8</v>
      </c>
      <c r="H55" s="51">
        <f>F55/'1'!D17</f>
        <v>3.5307224269431829E-2</v>
      </c>
      <c r="I55" s="52">
        <f>C55-F55</f>
        <v>3324</v>
      </c>
    </row>
    <row r="56" spans="2:9" s="103" customFormat="1" ht="24.75" customHeight="1" thickBot="1" x14ac:dyDescent="0.25">
      <c r="B56" s="61">
        <v>2009</v>
      </c>
      <c r="C56" s="62">
        <v>11557</v>
      </c>
      <c r="D56" s="63">
        <v>13</v>
      </c>
      <c r="E56" s="64">
        <f>C56/'1'!C18</f>
        <v>1.6026703313923415E-2</v>
      </c>
      <c r="F56" s="62">
        <v>14346</v>
      </c>
      <c r="G56" s="63">
        <v>6</v>
      </c>
      <c r="H56" s="64">
        <f>F56/'1'!D18</f>
        <v>4.0040190906807334E-2</v>
      </c>
      <c r="I56" s="65">
        <f>C56-F56</f>
        <v>-2789</v>
      </c>
    </row>
    <row r="57" spans="2:9" s="103" customFormat="1" ht="10.5" customHeight="1" thickTop="1" thickBot="1" x14ac:dyDescent="0.25">
      <c r="B57" s="94"/>
      <c r="C57" s="94"/>
      <c r="D57" s="94"/>
      <c r="E57" s="139"/>
      <c r="F57" s="94"/>
      <c r="G57" s="94"/>
      <c r="H57" s="139"/>
      <c r="I57" s="69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s="103" customFormat="1" ht="24.75" customHeight="1" x14ac:dyDescent="0.2">
      <c r="B59" s="428" t="s">
        <v>68</v>
      </c>
      <c r="C59" s="450"/>
      <c r="D59" s="450"/>
      <c r="E59" s="181">
        <v>10472</v>
      </c>
      <c r="F59" s="448" t="s">
        <v>783</v>
      </c>
      <c r="G59" s="492"/>
      <c r="H59" s="493"/>
      <c r="I59" s="183">
        <v>630</v>
      </c>
    </row>
    <row r="60" spans="2:9" s="103" customFormat="1" ht="24.75" customHeight="1" x14ac:dyDescent="0.2">
      <c r="B60" s="418" t="s">
        <v>760</v>
      </c>
      <c r="C60" s="455"/>
      <c r="D60" s="455"/>
      <c r="E60" s="96">
        <v>3</v>
      </c>
      <c r="F60" s="418" t="s">
        <v>667</v>
      </c>
      <c r="G60" s="455"/>
      <c r="H60" s="455"/>
      <c r="I60" s="96">
        <v>614</v>
      </c>
    </row>
    <row r="61" spans="2:9" s="103" customFormat="1" ht="24.75" customHeight="1" x14ac:dyDescent="0.2">
      <c r="B61" s="418" t="s">
        <v>761</v>
      </c>
      <c r="C61" s="455"/>
      <c r="D61" s="455"/>
      <c r="E61" s="96">
        <v>2</v>
      </c>
      <c r="F61" s="418" t="s">
        <v>762</v>
      </c>
      <c r="G61" s="455"/>
      <c r="H61" s="455"/>
      <c r="I61" s="96">
        <v>586</v>
      </c>
    </row>
    <row r="62" spans="2:9" s="103" customFormat="1" ht="24.75" customHeight="1" x14ac:dyDescent="0.2">
      <c r="B62" s="418" t="s">
        <v>298</v>
      </c>
      <c r="C62" s="455"/>
      <c r="D62" s="455"/>
      <c r="E62" s="96">
        <v>2</v>
      </c>
      <c r="F62" s="418" t="s">
        <v>668</v>
      </c>
      <c r="G62" s="455"/>
      <c r="H62" s="455"/>
      <c r="I62" s="96">
        <v>579</v>
      </c>
    </row>
    <row r="63" spans="2:9" s="103" customFormat="1" ht="24.75" customHeight="1" thickBot="1" x14ac:dyDescent="0.25">
      <c r="B63" s="425" t="s">
        <v>763</v>
      </c>
      <c r="C63" s="426"/>
      <c r="D63" s="426"/>
      <c r="E63" s="87">
        <v>2</v>
      </c>
      <c r="F63" s="425" t="s">
        <v>669</v>
      </c>
      <c r="G63" s="426"/>
      <c r="H63" s="426"/>
      <c r="I63" s="87">
        <v>569</v>
      </c>
    </row>
    <row r="64" spans="2:9" s="103" customFormat="1" ht="24.75" customHeight="1" x14ac:dyDescent="0.2"/>
    <row r="65" spans="2:9" s="103" customFormat="1" ht="24.75" customHeight="1" x14ac:dyDescent="0.2">
      <c r="B65" s="409" t="s">
        <v>272</v>
      </c>
      <c r="C65" s="410"/>
      <c r="D65" s="410"/>
      <c r="E65" s="410"/>
      <c r="F65" s="410"/>
      <c r="G65" s="410"/>
      <c r="H65" s="410"/>
      <c r="I65" s="410"/>
    </row>
    <row r="66" spans="2:9" s="103" customFormat="1" ht="24.75" customHeight="1" x14ac:dyDescent="0.2"/>
    <row r="67" spans="2:9" s="103" customFormat="1" ht="24.75" customHeight="1" x14ac:dyDescent="0.2"/>
    <row r="68" spans="2:9" s="103" customFormat="1" ht="24.75" customHeight="1" x14ac:dyDescent="0.2"/>
    <row r="69" spans="2:9" s="103" customFormat="1" ht="24.75" customHeight="1" x14ac:dyDescent="0.2"/>
    <row r="70" spans="2:9" s="103" customFormat="1" ht="24.75" customHeight="1" x14ac:dyDescent="0.2"/>
    <row r="71" spans="2:9" s="103" customFormat="1" ht="24.75" customHeight="1" x14ac:dyDescent="0.2"/>
    <row r="72" spans="2:9" s="103" customFormat="1" ht="24.75" customHeight="1" x14ac:dyDescent="0.2"/>
    <row r="73" spans="2:9" s="103" customFormat="1" ht="24.75" customHeight="1" x14ac:dyDescent="0.2"/>
    <row r="74" spans="2:9" s="103" customFormat="1" ht="24.75" customHeight="1" x14ac:dyDescent="0.2"/>
    <row r="75" spans="2:9" s="103" customFormat="1" ht="24.75" customHeight="1" x14ac:dyDescent="0.2"/>
    <row r="76" spans="2:9" s="103" customFormat="1" ht="10.5" customHeight="1" x14ac:dyDescent="0.2"/>
    <row r="77" spans="2:9" s="103" customFormat="1" ht="11.25" customHeight="1" x14ac:dyDescent="0.2">
      <c r="E77" s="104"/>
      <c r="H77" s="104"/>
      <c r="I77" s="105"/>
    </row>
    <row r="78" spans="2:9" s="103" customFormat="1" ht="24.75" customHeight="1" x14ac:dyDescent="0.2">
      <c r="B78" s="409" t="s">
        <v>267</v>
      </c>
      <c r="C78" s="410"/>
      <c r="D78" s="410"/>
      <c r="E78" s="410"/>
      <c r="F78" s="410"/>
      <c r="G78" s="410"/>
      <c r="H78" s="410"/>
      <c r="I78" s="410"/>
    </row>
    <row r="79" spans="2:9" s="103" customFormat="1" ht="24.75" customHeight="1" x14ac:dyDescent="0.2">
      <c r="B79" s="411" t="s">
        <v>268</v>
      </c>
      <c r="C79" s="412"/>
      <c r="D79" s="412"/>
      <c r="E79" s="412"/>
      <c r="F79" s="412"/>
      <c r="G79" s="412"/>
      <c r="H79" s="412"/>
      <c r="I79" s="412"/>
    </row>
    <row r="80" spans="2:9" s="103" customFormat="1" ht="24.75" customHeight="1" x14ac:dyDescent="0.2">
      <c r="B80" s="411" t="s">
        <v>521</v>
      </c>
      <c r="C80" s="412"/>
      <c r="D80" s="412"/>
      <c r="E80" s="412"/>
      <c r="F80" s="412"/>
      <c r="G80" s="412"/>
      <c r="H80" s="412"/>
      <c r="I80" s="412"/>
    </row>
    <row r="81" spans="2:9" s="75" customFormat="1" ht="24.75" customHeight="1" thickBot="1" x14ac:dyDescent="0.6">
      <c r="B81" s="152" t="s">
        <v>0</v>
      </c>
      <c r="E81" s="76"/>
      <c r="H81" s="76"/>
      <c r="I81" s="34" t="s">
        <v>23</v>
      </c>
    </row>
    <row r="82" spans="2:9" s="103" customFormat="1" ht="24.75" customHeight="1" thickTop="1" thickBot="1" x14ac:dyDescent="0.25">
      <c r="B82" s="35" t="s">
        <v>1</v>
      </c>
      <c r="C82" s="413" t="s">
        <v>15</v>
      </c>
      <c r="D82" s="459"/>
      <c r="E82" s="460"/>
      <c r="F82" s="413" t="s">
        <v>16</v>
      </c>
      <c r="G82" s="459"/>
      <c r="H82" s="460"/>
      <c r="I82" s="416" t="s">
        <v>2</v>
      </c>
    </row>
    <row r="83" spans="2:9" s="103" customFormat="1" ht="24.75" customHeight="1" thickTop="1" x14ac:dyDescent="0.2">
      <c r="B83" s="465" t="s">
        <v>9</v>
      </c>
      <c r="C83" s="37" t="s">
        <v>3</v>
      </c>
      <c r="D83" s="38" t="s">
        <v>4</v>
      </c>
      <c r="E83" s="39" t="s">
        <v>5</v>
      </c>
      <c r="F83" s="37" t="s">
        <v>3</v>
      </c>
      <c r="G83" s="38" t="s">
        <v>4</v>
      </c>
      <c r="H83" s="39" t="s">
        <v>6</v>
      </c>
      <c r="I83" s="461"/>
    </row>
    <row r="84" spans="2:9" s="103" customFormat="1" ht="24.75" customHeight="1" thickBot="1" x14ac:dyDescent="0.25">
      <c r="B84" s="465"/>
      <c r="C84" s="40" t="s">
        <v>10</v>
      </c>
      <c r="D84" s="41" t="s">
        <v>11</v>
      </c>
      <c r="E84" s="42" t="s">
        <v>12</v>
      </c>
      <c r="F84" s="40" t="s">
        <v>10</v>
      </c>
      <c r="G84" s="41" t="s">
        <v>11</v>
      </c>
      <c r="H84" s="42" t="s">
        <v>12</v>
      </c>
      <c r="I84" s="43" t="s">
        <v>13</v>
      </c>
    </row>
    <row r="85" spans="2:9" s="103" customFormat="1" ht="24.75" customHeight="1" thickTop="1" x14ac:dyDescent="0.2">
      <c r="B85" s="182">
        <v>2000</v>
      </c>
      <c r="C85" s="45">
        <v>6971</v>
      </c>
      <c r="D85" s="46">
        <v>10</v>
      </c>
      <c r="E85" s="47">
        <f>C85/'1'!C9</f>
        <v>2.3992180428355585E-2</v>
      </c>
      <c r="F85" s="45">
        <v>4698</v>
      </c>
      <c r="G85" s="78">
        <v>5</v>
      </c>
      <c r="H85" s="47">
        <f>F85/'1'!D9</f>
        <v>4.1487107029318265E-2</v>
      </c>
      <c r="I85" s="48">
        <f t="shared" ref="I85:I91" si="2">C85-F85</f>
        <v>2273</v>
      </c>
    </row>
    <row r="86" spans="2:9" s="103" customFormat="1" ht="24.75" customHeight="1" x14ac:dyDescent="0.2">
      <c r="B86" s="16">
        <v>2001</v>
      </c>
      <c r="C86" s="49">
        <v>6621</v>
      </c>
      <c r="D86" s="50">
        <v>10</v>
      </c>
      <c r="E86" s="47">
        <f>C86/'1'!C10</f>
        <v>2.5975095920721229E-2</v>
      </c>
      <c r="F86" s="49">
        <v>4543</v>
      </c>
      <c r="G86" s="57">
        <v>7</v>
      </c>
      <c r="H86" s="47">
        <f>F86/'1'!D10</f>
        <v>3.885197253080877E-2</v>
      </c>
      <c r="I86" s="48">
        <f t="shared" si="2"/>
        <v>2078</v>
      </c>
    </row>
    <row r="87" spans="2:9" s="103" customFormat="1" ht="24.75" customHeight="1" x14ac:dyDescent="0.2">
      <c r="B87" s="44">
        <v>2002</v>
      </c>
      <c r="C87" s="53">
        <v>6746</v>
      </c>
      <c r="D87" s="46">
        <v>10</v>
      </c>
      <c r="E87" s="47">
        <f>C87/'1'!C11</f>
        <v>2.4825109203248683E-2</v>
      </c>
      <c r="F87" s="53">
        <v>5203</v>
      </c>
      <c r="G87" s="46">
        <v>6</v>
      </c>
      <c r="H87" s="47">
        <f>F87/'1'!D11</f>
        <v>4.2968395147370941E-2</v>
      </c>
      <c r="I87" s="48">
        <f t="shared" si="2"/>
        <v>1543</v>
      </c>
    </row>
    <row r="88" spans="2:9" s="103" customFormat="1" ht="24.75" customHeight="1" x14ac:dyDescent="0.2">
      <c r="B88" s="44">
        <v>2003</v>
      </c>
      <c r="C88" s="45">
        <v>8865</v>
      </c>
      <c r="D88" s="46">
        <v>10</v>
      </c>
      <c r="E88" s="47">
        <f>C88/'1'!C12</f>
        <v>2.5352910222384919E-2</v>
      </c>
      <c r="F88" s="45">
        <v>5941</v>
      </c>
      <c r="G88" s="46">
        <v>6</v>
      </c>
      <c r="H88" s="47">
        <f>F88/'1'!D12</f>
        <v>3.7988119520944302E-2</v>
      </c>
      <c r="I88" s="54">
        <f t="shared" si="2"/>
        <v>2924</v>
      </c>
    </row>
    <row r="89" spans="2:9" s="103" customFormat="1" ht="24.75" customHeight="1" x14ac:dyDescent="0.2">
      <c r="B89" s="55">
        <v>2004</v>
      </c>
      <c r="C89" s="49">
        <v>12553</v>
      </c>
      <c r="D89" s="50">
        <v>9</v>
      </c>
      <c r="E89" s="51">
        <f>C89/'1'!C13</f>
        <v>2.656770181865898E-2</v>
      </c>
      <c r="F89" s="49">
        <v>5932</v>
      </c>
      <c r="G89" s="50">
        <v>8</v>
      </c>
      <c r="H89" s="51">
        <f>F89/'1'!D13</f>
        <v>3.3389808565848056E-2</v>
      </c>
      <c r="I89" s="52">
        <f t="shared" si="2"/>
        <v>6621</v>
      </c>
    </row>
    <row r="90" spans="2:9" s="103" customFormat="1" ht="24.75" customHeight="1" x14ac:dyDescent="0.2">
      <c r="B90" s="16">
        <v>2005</v>
      </c>
      <c r="C90" s="60">
        <v>20145</v>
      </c>
      <c r="D90" s="50">
        <v>9</v>
      </c>
      <c r="E90" s="51">
        <f>C90/'1'!C14</f>
        <v>2.9749949789114279E-2</v>
      </c>
      <c r="F90" s="60">
        <v>8468</v>
      </c>
      <c r="G90" s="50">
        <v>6</v>
      </c>
      <c r="H90" s="51">
        <f>F90/'1'!D14</f>
        <v>3.7975648586227775E-2</v>
      </c>
      <c r="I90" s="52">
        <f t="shared" si="2"/>
        <v>11677</v>
      </c>
    </row>
    <row r="91" spans="2:9" s="103" customFormat="1" ht="24.75" customHeight="1" x14ac:dyDescent="0.2">
      <c r="B91" s="16">
        <v>2006</v>
      </c>
      <c r="C91" s="60">
        <v>19359</v>
      </c>
      <c r="D91" s="50">
        <v>11</v>
      </c>
      <c r="E91" s="51">
        <f>C91/'1'!C15</f>
        <v>2.4463599039097023E-2</v>
      </c>
      <c r="F91" s="60">
        <v>10550</v>
      </c>
      <c r="G91" s="50">
        <v>5</v>
      </c>
      <c r="H91" s="51">
        <f>F91/'1'!D15</f>
        <v>4.0359293348941477E-2</v>
      </c>
      <c r="I91" s="52">
        <f t="shared" si="2"/>
        <v>8809</v>
      </c>
    </row>
    <row r="92" spans="2:9" s="103" customFormat="1" ht="24.75" customHeight="1" x14ac:dyDescent="0.2">
      <c r="B92" s="16">
        <v>2007</v>
      </c>
      <c r="C92" s="60">
        <v>17239</v>
      </c>
      <c r="D92" s="50">
        <v>11</v>
      </c>
      <c r="E92" s="51">
        <f>C92/'1'!C16</f>
        <v>1.9715165661599972E-2</v>
      </c>
      <c r="F92" s="60">
        <v>15381</v>
      </c>
      <c r="G92" s="50">
        <v>5</v>
      </c>
      <c r="H92" s="51">
        <f>F92/'1'!D16</f>
        <v>4.5494072549158798E-2</v>
      </c>
      <c r="I92" s="52">
        <f>C92-F92</f>
        <v>1858</v>
      </c>
    </row>
    <row r="93" spans="2:9" s="103" customFormat="1" ht="24.75" customHeight="1" x14ac:dyDescent="0.2">
      <c r="B93" s="16">
        <v>2008</v>
      </c>
      <c r="C93" s="60">
        <v>22902</v>
      </c>
      <c r="D93" s="50">
        <v>12</v>
      </c>
      <c r="E93" s="51">
        <f>C93/'1'!C17</f>
        <v>1.948307162508656E-2</v>
      </c>
      <c r="F93" s="60">
        <v>17288</v>
      </c>
      <c r="G93" s="50">
        <v>7</v>
      </c>
      <c r="H93" s="51">
        <f>F93/'1'!D17</f>
        <v>4.0041412566907471E-2</v>
      </c>
      <c r="I93" s="52">
        <f>C93-F93</f>
        <v>5614</v>
      </c>
    </row>
    <row r="94" spans="2:9" s="103" customFormat="1" ht="24.75" customHeight="1" thickBot="1" x14ac:dyDescent="0.25">
      <c r="B94" s="61">
        <v>2009</v>
      </c>
      <c r="C94" s="62">
        <v>9653</v>
      </c>
      <c r="D94" s="63">
        <v>17</v>
      </c>
      <c r="E94" s="64">
        <f>C94/'1'!C18</f>
        <v>1.3386325784312774E-2</v>
      </c>
      <c r="F94" s="62">
        <v>13250</v>
      </c>
      <c r="G94" s="63">
        <v>7</v>
      </c>
      <c r="H94" s="64">
        <f>F94/'1'!D18</f>
        <v>3.6981216333137959E-2</v>
      </c>
      <c r="I94" s="65">
        <f>C94-F94</f>
        <v>-3597</v>
      </c>
    </row>
    <row r="95" spans="2:9" s="103" customFormat="1" ht="10.5" customHeight="1" thickTop="1" thickBot="1" x14ac:dyDescent="0.25">
      <c r="B95" s="94"/>
      <c r="C95" s="95"/>
      <c r="D95" s="95"/>
      <c r="E95" s="95"/>
      <c r="F95" s="95"/>
      <c r="G95" s="95"/>
      <c r="H95" s="95"/>
      <c r="I95" s="95"/>
    </row>
    <row r="96" spans="2:9" s="29" customFormat="1" ht="24.75" customHeight="1" thickBot="1" x14ac:dyDescent="0.6">
      <c r="B96" s="432" t="s">
        <v>522</v>
      </c>
      <c r="C96" s="433"/>
      <c r="D96" s="434"/>
      <c r="E96" s="70" t="s">
        <v>3</v>
      </c>
      <c r="F96" s="432" t="s">
        <v>523</v>
      </c>
      <c r="G96" s="433"/>
      <c r="H96" s="434"/>
      <c r="I96" s="70" t="s">
        <v>3</v>
      </c>
    </row>
    <row r="97" spans="2:9" s="103" customFormat="1" ht="24.75" customHeight="1" x14ac:dyDescent="0.2">
      <c r="B97" s="428" t="s">
        <v>68</v>
      </c>
      <c r="C97" s="450"/>
      <c r="D97" s="450"/>
      <c r="E97" s="181">
        <v>8270</v>
      </c>
      <c r="F97" s="430" t="s">
        <v>842</v>
      </c>
      <c r="G97" s="450"/>
      <c r="H97" s="450"/>
      <c r="I97" s="181">
        <v>416</v>
      </c>
    </row>
    <row r="98" spans="2:9" s="103" customFormat="1" ht="24.75" customHeight="1" x14ac:dyDescent="0.2">
      <c r="B98" s="418" t="s">
        <v>98</v>
      </c>
      <c r="C98" s="455"/>
      <c r="D98" s="455"/>
      <c r="E98" s="96">
        <v>364</v>
      </c>
      <c r="F98" s="422" t="s">
        <v>670</v>
      </c>
      <c r="G98" s="454"/>
      <c r="H98" s="455"/>
      <c r="I98" s="96">
        <v>332</v>
      </c>
    </row>
    <row r="99" spans="2:9" s="103" customFormat="1" ht="24.75" customHeight="1" x14ac:dyDescent="0.2">
      <c r="B99" s="418" t="s">
        <v>70</v>
      </c>
      <c r="C99" s="455"/>
      <c r="D99" s="455"/>
      <c r="E99" s="96">
        <v>195</v>
      </c>
      <c r="F99" s="422" t="s">
        <v>839</v>
      </c>
      <c r="G99" s="454"/>
      <c r="H99" s="455"/>
      <c r="I99" s="96">
        <v>325</v>
      </c>
    </row>
    <row r="100" spans="2:9" s="103" customFormat="1" ht="24.75" customHeight="1" x14ac:dyDescent="0.2">
      <c r="B100" s="418" t="s">
        <v>202</v>
      </c>
      <c r="C100" s="455"/>
      <c r="D100" s="455"/>
      <c r="E100" s="96">
        <v>101</v>
      </c>
      <c r="F100" s="422" t="s">
        <v>671</v>
      </c>
      <c r="G100" s="455"/>
      <c r="H100" s="455"/>
      <c r="I100" s="96">
        <v>311</v>
      </c>
    </row>
    <row r="101" spans="2:9" s="103" customFormat="1" ht="24.75" customHeight="1" thickBot="1" x14ac:dyDescent="0.25">
      <c r="B101" s="425" t="s">
        <v>672</v>
      </c>
      <c r="C101" s="426"/>
      <c r="D101" s="426"/>
      <c r="E101" s="87">
        <v>100</v>
      </c>
      <c r="F101" s="425" t="s">
        <v>673</v>
      </c>
      <c r="G101" s="426"/>
      <c r="H101" s="426"/>
      <c r="I101" s="87">
        <v>176</v>
      </c>
    </row>
    <row r="102" spans="2:9" s="103" customFormat="1" ht="24.75" customHeight="1" x14ac:dyDescent="0.2"/>
    <row r="103" spans="2:9" s="103" customFormat="1" ht="24.75" customHeight="1" x14ac:dyDescent="0.2">
      <c r="B103" s="409" t="s">
        <v>269</v>
      </c>
      <c r="C103" s="410"/>
      <c r="D103" s="410"/>
      <c r="E103" s="410"/>
      <c r="F103" s="410"/>
      <c r="G103" s="410"/>
      <c r="H103" s="410"/>
      <c r="I103" s="410"/>
    </row>
    <row r="104" spans="2:9" s="103" customFormat="1" ht="24.75" customHeight="1" x14ac:dyDescent="0.2"/>
    <row r="105" spans="2:9" s="103" customFormat="1" ht="24.75" customHeight="1" x14ac:dyDescent="0.2"/>
    <row r="106" spans="2:9" s="103" customFormat="1" ht="24.75" customHeight="1" x14ac:dyDescent="0.2"/>
    <row r="107" spans="2:9" s="103" customFormat="1" ht="24.75" customHeight="1" x14ac:dyDescent="0.2"/>
    <row r="108" spans="2:9" s="103" customFormat="1" ht="24.75" customHeight="1" x14ac:dyDescent="0.2"/>
    <row r="109" spans="2:9" s="103" customFormat="1" ht="24.75" customHeight="1" x14ac:dyDescent="0.2"/>
    <row r="110" spans="2:9" s="103" customFormat="1" ht="24.75" customHeight="1" x14ac:dyDescent="0.2"/>
    <row r="111" spans="2:9" s="103" customFormat="1" ht="24.75" customHeight="1" x14ac:dyDescent="0.2"/>
    <row r="112" spans="2:9" s="103" customFormat="1" ht="24.75" customHeight="1" x14ac:dyDescent="0.2"/>
    <row r="113" spans="2:9" s="103" customFormat="1" ht="24.75" customHeight="1" x14ac:dyDescent="0.2"/>
    <row r="114" spans="2:9" s="103" customFormat="1" ht="10.5" customHeight="1" x14ac:dyDescent="0.2"/>
    <row r="115" spans="2:9" s="103" customFormat="1" ht="12" customHeight="1" x14ac:dyDescent="0.2">
      <c r="E115" s="104"/>
      <c r="H115" s="104"/>
      <c r="I115" s="105"/>
    </row>
    <row r="116" spans="2:9" s="103" customFormat="1" ht="24.75" customHeight="1" x14ac:dyDescent="0.2">
      <c r="B116" s="409" t="s">
        <v>273</v>
      </c>
      <c r="C116" s="410"/>
      <c r="D116" s="410"/>
      <c r="E116" s="410"/>
      <c r="F116" s="410"/>
      <c r="G116" s="410"/>
      <c r="H116" s="410"/>
      <c r="I116" s="410"/>
    </row>
    <row r="117" spans="2:9" s="103" customFormat="1" ht="24.75" customHeight="1" x14ac:dyDescent="0.2">
      <c r="B117" s="411" t="s">
        <v>768</v>
      </c>
      <c r="C117" s="412"/>
      <c r="D117" s="412"/>
      <c r="E117" s="412"/>
      <c r="F117" s="412"/>
      <c r="G117" s="412"/>
      <c r="H117" s="412"/>
      <c r="I117" s="412"/>
    </row>
    <row r="118" spans="2:9" s="103" customFormat="1" ht="24.75" customHeight="1" x14ac:dyDescent="0.2">
      <c r="B118" s="411" t="s">
        <v>521</v>
      </c>
      <c r="C118" s="412"/>
      <c r="D118" s="412"/>
      <c r="E118" s="412"/>
      <c r="F118" s="412"/>
      <c r="G118" s="412"/>
      <c r="H118" s="412"/>
      <c r="I118" s="412"/>
    </row>
    <row r="119" spans="2:9" s="75" customFormat="1" ht="24.75" customHeight="1" thickBot="1" x14ac:dyDescent="0.6">
      <c r="B119" s="152" t="s">
        <v>0</v>
      </c>
      <c r="E119" s="76"/>
      <c r="H119" s="76"/>
      <c r="I119" s="34" t="s">
        <v>23</v>
      </c>
    </row>
    <row r="120" spans="2:9" s="103" customFormat="1" ht="24.75" customHeight="1" thickTop="1" thickBot="1" x14ac:dyDescent="0.25">
      <c r="B120" s="35" t="s">
        <v>1</v>
      </c>
      <c r="C120" s="413" t="s">
        <v>15</v>
      </c>
      <c r="D120" s="459"/>
      <c r="E120" s="460"/>
      <c r="F120" s="413" t="s">
        <v>16</v>
      </c>
      <c r="G120" s="459"/>
      <c r="H120" s="460"/>
      <c r="I120" s="416" t="s">
        <v>2</v>
      </c>
    </row>
    <row r="121" spans="2:9" s="103" customFormat="1" ht="24.75" customHeight="1" thickTop="1" x14ac:dyDescent="0.2">
      <c r="B121" s="420" t="s">
        <v>9</v>
      </c>
      <c r="C121" s="37" t="s">
        <v>3</v>
      </c>
      <c r="D121" s="38" t="s">
        <v>4</v>
      </c>
      <c r="E121" s="39" t="s">
        <v>5</v>
      </c>
      <c r="F121" s="37" t="s">
        <v>3</v>
      </c>
      <c r="G121" s="38" t="s">
        <v>4</v>
      </c>
      <c r="H121" s="39" t="s">
        <v>6</v>
      </c>
      <c r="I121" s="461"/>
    </row>
    <row r="122" spans="2:9" s="103" customFormat="1" ht="24.75" customHeight="1" thickBot="1" x14ac:dyDescent="0.25">
      <c r="B122" s="482"/>
      <c r="C122" s="40" t="s">
        <v>10</v>
      </c>
      <c r="D122" s="41" t="s">
        <v>11</v>
      </c>
      <c r="E122" s="42" t="s">
        <v>12</v>
      </c>
      <c r="F122" s="40" t="s">
        <v>10</v>
      </c>
      <c r="G122" s="41" t="s">
        <v>11</v>
      </c>
      <c r="H122" s="42" t="s">
        <v>12</v>
      </c>
      <c r="I122" s="43" t="s">
        <v>13</v>
      </c>
    </row>
    <row r="123" spans="2:9" s="103" customFormat="1" ht="24.75" customHeight="1" thickTop="1" x14ac:dyDescent="0.2">
      <c r="B123" s="44">
        <v>2000</v>
      </c>
      <c r="C123" s="45">
        <v>11592</v>
      </c>
      <c r="D123" s="78">
        <v>6</v>
      </c>
      <c r="E123" s="47">
        <f>C123/'1'!C9</f>
        <v>3.9896335608305543E-2</v>
      </c>
      <c r="F123" s="45">
        <v>2387</v>
      </c>
      <c r="G123" s="46">
        <v>12</v>
      </c>
      <c r="H123" s="47">
        <f>F123/'1'!D9</f>
        <v>2.1079123984457788E-2</v>
      </c>
      <c r="I123" s="48">
        <f t="shared" ref="I123:I129" si="3">C123-F123</f>
        <v>9205</v>
      </c>
    </row>
    <row r="124" spans="2:9" s="103" customFormat="1" ht="24.75" customHeight="1" x14ac:dyDescent="0.2">
      <c r="B124" s="16">
        <v>2001</v>
      </c>
      <c r="C124" s="49">
        <v>7971</v>
      </c>
      <c r="D124" s="78">
        <v>8</v>
      </c>
      <c r="E124" s="47">
        <f>C124/'1'!C10</f>
        <v>3.1271332062236659E-2</v>
      </c>
      <c r="F124" s="49">
        <v>2190</v>
      </c>
      <c r="G124" s="50">
        <v>14</v>
      </c>
      <c r="H124" s="47">
        <f>F124/'1'!D10</f>
        <v>1.8728994022115607E-2</v>
      </c>
      <c r="I124" s="48">
        <f t="shared" si="3"/>
        <v>5781</v>
      </c>
    </row>
    <row r="125" spans="2:9" s="103" customFormat="1" ht="24.75" customHeight="1" x14ac:dyDescent="0.2">
      <c r="B125" s="16">
        <v>2002</v>
      </c>
      <c r="C125" s="49">
        <v>6989</v>
      </c>
      <c r="D125" s="78">
        <v>9</v>
      </c>
      <c r="E125" s="47">
        <f>C125/'1'!C11</f>
        <v>2.5719343050919809E-2</v>
      </c>
      <c r="F125" s="49">
        <v>2045</v>
      </c>
      <c r="G125" s="50">
        <v>14</v>
      </c>
      <c r="H125" s="47">
        <f>F125/'1'!D11</f>
        <v>1.6888404396766015E-2</v>
      </c>
      <c r="I125" s="130">
        <f t="shared" si="3"/>
        <v>4944</v>
      </c>
    </row>
    <row r="126" spans="2:9" s="103" customFormat="1" ht="24.75" customHeight="1" x14ac:dyDescent="0.2">
      <c r="B126" s="125">
        <v>2003</v>
      </c>
      <c r="C126" s="53">
        <v>10338</v>
      </c>
      <c r="D126" s="46">
        <v>8</v>
      </c>
      <c r="E126" s="47">
        <f>C126/'1'!C12</f>
        <v>2.9565525761874257E-2</v>
      </c>
      <c r="F126" s="53">
        <v>3306</v>
      </c>
      <c r="G126" s="46">
        <v>12</v>
      </c>
      <c r="H126" s="47">
        <f>F126/'1'!D12</f>
        <v>2.113932387413598E-2</v>
      </c>
      <c r="I126" s="176">
        <f t="shared" si="3"/>
        <v>7032</v>
      </c>
    </row>
    <row r="127" spans="2:9" s="103" customFormat="1" ht="24.75" customHeight="1" x14ac:dyDescent="0.2">
      <c r="B127" s="153">
        <v>2004</v>
      </c>
      <c r="C127" s="60">
        <v>18216</v>
      </c>
      <c r="D127" s="50">
        <v>7</v>
      </c>
      <c r="E127" s="51">
        <f>C127/'1'!C13</f>
        <v>3.8553115297434236E-2</v>
      </c>
      <c r="F127" s="60">
        <v>3338</v>
      </c>
      <c r="G127" s="50">
        <v>12</v>
      </c>
      <c r="H127" s="51">
        <f>F127/'1'!D13</f>
        <v>1.8788803269184223E-2</v>
      </c>
      <c r="I127" s="177">
        <f t="shared" si="3"/>
        <v>14878</v>
      </c>
    </row>
    <row r="128" spans="2:9" s="103" customFormat="1" ht="24.75" customHeight="1" x14ac:dyDescent="0.2">
      <c r="B128" s="16">
        <v>2005</v>
      </c>
      <c r="C128" s="60">
        <v>24308</v>
      </c>
      <c r="D128" s="50">
        <v>8</v>
      </c>
      <c r="E128" s="51">
        <f>C128/'1'!C14</f>
        <v>3.5897829708304289E-2</v>
      </c>
      <c r="F128" s="60">
        <v>3703</v>
      </c>
      <c r="G128" s="50">
        <v>16</v>
      </c>
      <c r="H128" s="51">
        <f>F128/'1'!D14</f>
        <v>1.6606498194945848E-2</v>
      </c>
      <c r="I128" s="177">
        <f t="shared" si="3"/>
        <v>20605</v>
      </c>
    </row>
    <row r="129" spans="2:9" s="103" customFormat="1" ht="24.75" customHeight="1" x14ac:dyDescent="0.2">
      <c r="B129" s="16">
        <v>2006</v>
      </c>
      <c r="C129" s="60">
        <v>24331</v>
      </c>
      <c r="D129" s="50">
        <v>9</v>
      </c>
      <c r="E129" s="51">
        <f>C129/'1'!C15</f>
        <v>3.074662060128466E-2</v>
      </c>
      <c r="F129" s="60">
        <v>3865</v>
      </c>
      <c r="G129" s="50">
        <v>17</v>
      </c>
      <c r="H129" s="51">
        <f>F129/'1'!D15</f>
        <v>1.4785655809825479E-2</v>
      </c>
      <c r="I129" s="177">
        <f t="shared" si="3"/>
        <v>20466</v>
      </c>
    </row>
    <row r="130" spans="2:9" s="103" customFormat="1" ht="24.75" customHeight="1" x14ac:dyDescent="0.2">
      <c r="B130" s="16">
        <v>2007</v>
      </c>
      <c r="C130" s="60">
        <v>18630</v>
      </c>
      <c r="D130" s="50">
        <v>10</v>
      </c>
      <c r="E130" s="51">
        <f>C130/'1'!C16</f>
        <v>2.1305965327200388E-2</v>
      </c>
      <c r="F130" s="60">
        <v>4552</v>
      </c>
      <c r="G130" s="50">
        <v>18</v>
      </c>
      <c r="H130" s="51">
        <f>F130/'1'!D16</f>
        <v>1.3463950214145429E-2</v>
      </c>
      <c r="I130" s="177">
        <f>C130-F130</f>
        <v>14078</v>
      </c>
    </row>
    <row r="131" spans="2:9" s="103" customFormat="1" ht="24.75" customHeight="1" x14ac:dyDescent="0.2">
      <c r="B131" s="16">
        <v>2008</v>
      </c>
      <c r="C131" s="60">
        <v>24529</v>
      </c>
      <c r="D131" s="50">
        <v>10</v>
      </c>
      <c r="E131" s="51">
        <f>C131/'1'!C17</f>
        <v>2.0867184695299461E-2</v>
      </c>
      <c r="F131" s="60">
        <v>5479</v>
      </c>
      <c r="G131" s="50">
        <v>20</v>
      </c>
      <c r="H131" s="51">
        <f>F131/'1'!D17</f>
        <v>1.2690126067450602E-2</v>
      </c>
      <c r="I131" s="177">
        <f>C131-F131</f>
        <v>19050</v>
      </c>
    </row>
    <row r="132" spans="2:9" s="103" customFormat="1" ht="24.75" customHeight="1" thickBot="1" x14ac:dyDescent="0.25">
      <c r="B132" s="61">
        <v>2009</v>
      </c>
      <c r="C132" s="62">
        <v>13436</v>
      </c>
      <c r="D132" s="63">
        <v>11</v>
      </c>
      <c r="E132" s="64">
        <f>C132/'1'!C18</f>
        <v>1.8632412020928874E-2</v>
      </c>
      <c r="F132" s="62">
        <v>4494</v>
      </c>
      <c r="G132" s="63">
        <v>21</v>
      </c>
      <c r="H132" s="64">
        <f>F132/'1'!D18</f>
        <v>1.2542912166122414E-2</v>
      </c>
      <c r="I132" s="178">
        <f>C132-F132</f>
        <v>8942</v>
      </c>
    </row>
    <row r="133" spans="2:9" s="103" customFormat="1" ht="10.5" customHeight="1" thickTop="1" thickBot="1" x14ac:dyDescent="0.25">
      <c r="B133" s="94"/>
      <c r="C133" s="95"/>
      <c r="D133" s="95"/>
      <c r="E133" s="95"/>
      <c r="F133" s="95"/>
      <c r="G133" s="95"/>
      <c r="H133" s="95"/>
      <c r="I133" s="95"/>
    </row>
    <row r="134" spans="2:9" s="29" customFormat="1" ht="24.75" customHeight="1" thickBot="1" x14ac:dyDescent="0.6">
      <c r="B134" s="432" t="s">
        <v>522</v>
      </c>
      <c r="C134" s="433"/>
      <c r="D134" s="434"/>
      <c r="E134" s="70" t="s">
        <v>3</v>
      </c>
      <c r="F134" s="432" t="s">
        <v>523</v>
      </c>
      <c r="G134" s="433"/>
      <c r="H134" s="434"/>
      <c r="I134" s="70" t="s">
        <v>3</v>
      </c>
    </row>
    <row r="135" spans="2:9" s="103" customFormat="1" ht="24.75" customHeight="1" x14ac:dyDescent="0.2">
      <c r="B135" s="428" t="s">
        <v>68</v>
      </c>
      <c r="C135" s="450"/>
      <c r="D135" s="450"/>
      <c r="E135" s="181">
        <v>12018</v>
      </c>
      <c r="F135" s="430" t="s">
        <v>674</v>
      </c>
      <c r="G135" s="450"/>
      <c r="H135" s="450"/>
      <c r="I135" s="181">
        <v>162</v>
      </c>
    </row>
    <row r="136" spans="2:9" s="103" customFormat="1" ht="24.75" customHeight="1" x14ac:dyDescent="0.2">
      <c r="B136" s="418" t="s">
        <v>675</v>
      </c>
      <c r="C136" s="455"/>
      <c r="D136" s="455"/>
      <c r="E136" s="96">
        <v>298</v>
      </c>
      <c r="F136" s="422" t="s">
        <v>676</v>
      </c>
      <c r="G136" s="454"/>
      <c r="H136" s="455"/>
      <c r="I136" s="96">
        <v>158</v>
      </c>
    </row>
    <row r="137" spans="2:9" s="103" customFormat="1" ht="24.75" customHeight="1" x14ac:dyDescent="0.2">
      <c r="B137" s="418" t="s">
        <v>157</v>
      </c>
      <c r="C137" s="455"/>
      <c r="D137" s="455"/>
      <c r="E137" s="96">
        <v>230</v>
      </c>
      <c r="F137" s="422" t="s">
        <v>677</v>
      </c>
      <c r="G137" s="454"/>
      <c r="H137" s="455"/>
      <c r="I137" s="96">
        <v>138</v>
      </c>
    </row>
    <row r="138" spans="2:9" s="103" customFormat="1" ht="24.75" customHeight="1" x14ac:dyDescent="0.2">
      <c r="B138" s="418" t="s">
        <v>206</v>
      </c>
      <c r="C138" s="455"/>
      <c r="D138" s="455"/>
      <c r="E138" s="96">
        <v>219</v>
      </c>
      <c r="F138" s="418" t="s">
        <v>678</v>
      </c>
      <c r="G138" s="455"/>
      <c r="H138" s="455"/>
      <c r="I138" s="96">
        <v>126</v>
      </c>
    </row>
    <row r="139" spans="2:9" s="103" customFormat="1" ht="24.75" customHeight="1" thickBot="1" x14ac:dyDescent="0.25">
      <c r="B139" s="425" t="s">
        <v>679</v>
      </c>
      <c r="C139" s="426"/>
      <c r="D139" s="426"/>
      <c r="E139" s="87">
        <v>210</v>
      </c>
      <c r="F139" s="425" t="s">
        <v>669</v>
      </c>
      <c r="G139" s="426"/>
      <c r="H139" s="426"/>
      <c r="I139" s="87">
        <v>122</v>
      </c>
    </row>
    <row r="140" spans="2:9" s="103" customFormat="1" ht="24.75" customHeight="1" x14ac:dyDescent="0.2"/>
    <row r="141" spans="2:9" s="103" customFormat="1" ht="24.75" customHeight="1" x14ac:dyDescent="0.2">
      <c r="B141" s="409" t="s">
        <v>274</v>
      </c>
      <c r="C141" s="410"/>
      <c r="D141" s="410"/>
      <c r="E141" s="410"/>
      <c r="F141" s="410"/>
      <c r="G141" s="410"/>
      <c r="H141" s="410"/>
      <c r="I141" s="410"/>
    </row>
    <row r="142" spans="2:9" s="103" customFormat="1" ht="24.75" customHeight="1" x14ac:dyDescent="0.2"/>
    <row r="143" spans="2:9" s="103" customFormat="1" ht="24.75" customHeight="1" x14ac:dyDescent="0.2"/>
    <row r="144" spans="2:9" s="103" customFormat="1" ht="24.75" customHeight="1" x14ac:dyDescent="0.2"/>
    <row r="145" spans="2:9" s="103" customFormat="1" ht="24.75" customHeight="1" x14ac:dyDescent="0.2"/>
    <row r="146" spans="2:9" s="103" customFormat="1" ht="24.75" customHeight="1" x14ac:dyDescent="0.2"/>
    <row r="147" spans="2:9" s="103" customFormat="1" ht="24.75" customHeight="1" x14ac:dyDescent="0.2"/>
    <row r="148" spans="2:9" s="103" customFormat="1" ht="24.75" customHeight="1" x14ac:dyDescent="0.2"/>
    <row r="149" spans="2:9" s="103" customFormat="1" ht="24.75" customHeight="1" x14ac:dyDescent="0.2"/>
    <row r="150" spans="2:9" s="103" customFormat="1" ht="24.75" customHeight="1" x14ac:dyDescent="0.2"/>
    <row r="151" spans="2:9" s="103" customFormat="1" ht="24.75" customHeight="1" x14ac:dyDescent="0.2"/>
    <row r="152" spans="2:9" s="103" customFormat="1" ht="10.5" customHeight="1" x14ac:dyDescent="0.2"/>
    <row r="153" spans="2:9" s="103" customFormat="1" ht="11.25" customHeight="1" x14ac:dyDescent="0.2">
      <c r="E153" s="104"/>
      <c r="H153" s="104"/>
      <c r="I153" s="105"/>
    </row>
    <row r="154" spans="2:9" s="103" customFormat="1" ht="24.75" customHeight="1" x14ac:dyDescent="0.2">
      <c r="B154" s="409" t="s">
        <v>275</v>
      </c>
      <c r="C154" s="410"/>
      <c r="D154" s="410"/>
      <c r="E154" s="410"/>
      <c r="F154" s="410"/>
      <c r="G154" s="410"/>
      <c r="H154" s="410"/>
      <c r="I154" s="410"/>
    </row>
    <row r="155" spans="2:9" s="103" customFormat="1" ht="24.75" customHeight="1" x14ac:dyDescent="0.2">
      <c r="B155" s="411" t="s">
        <v>276</v>
      </c>
      <c r="C155" s="412"/>
      <c r="D155" s="412"/>
      <c r="E155" s="412"/>
      <c r="F155" s="412"/>
      <c r="G155" s="412"/>
      <c r="H155" s="412"/>
      <c r="I155" s="412"/>
    </row>
    <row r="156" spans="2:9" s="103" customFormat="1" ht="24.75" customHeight="1" x14ac:dyDescent="0.2">
      <c r="B156" s="411" t="s">
        <v>521</v>
      </c>
      <c r="C156" s="412"/>
      <c r="D156" s="412"/>
      <c r="E156" s="412"/>
      <c r="F156" s="412"/>
      <c r="G156" s="412"/>
      <c r="H156" s="412"/>
      <c r="I156" s="412"/>
    </row>
    <row r="157" spans="2:9" s="75" customFormat="1" ht="24.75" customHeight="1" thickBot="1" x14ac:dyDescent="0.6">
      <c r="B157" s="152" t="s">
        <v>0</v>
      </c>
      <c r="E157" s="76"/>
      <c r="H157" s="76"/>
      <c r="I157" s="34" t="s">
        <v>23</v>
      </c>
    </row>
    <row r="158" spans="2:9" s="103" customFormat="1" ht="24.75" customHeight="1" thickTop="1" thickBot="1" x14ac:dyDescent="0.25">
      <c r="B158" s="35" t="s">
        <v>1</v>
      </c>
      <c r="C158" s="413" t="s">
        <v>15</v>
      </c>
      <c r="D158" s="459"/>
      <c r="E158" s="460"/>
      <c r="F158" s="413" t="s">
        <v>16</v>
      </c>
      <c r="G158" s="459"/>
      <c r="H158" s="460"/>
      <c r="I158" s="416" t="s">
        <v>2</v>
      </c>
    </row>
    <row r="159" spans="2:9" s="103" customFormat="1" ht="24.75" customHeight="1" thickTop="1" x14ac:dyDescent="0.2">
      <c r="B159" s="420" t="s">
        <v>9</v>
      </c>
      <c r="C159" s="37" t="s">
        <v>3</v>
      </c>
      <c r="D159" s="38" t="s">
        <v>4</v>
      </c>
      <c r="E159" s="39" t="s">
        <v>5</v>
      </c>
      <c r="F159" s="37" t="s">
        <v>3</v>
      </c>
      <c r="G159" s="38" t="s">
        <v>4</v>
      </c>
      <c r="H159" s="39" t="s">
        <v>6</v>
      </c>
      <c r="I159" s="461"/>
    </row>
    <row r="160" spans="2:9" s="103" customFormat="1" ht="24.75" customHeight="1" thickBot="1" x14ac:dyDescent="0.25">
      <c r="B160" s="482"/>
      <c r="C160" s="40" t="s">
        <v>10</v>
      </c>
      <c r="D160" s="41" t="s">
        <v>11</v>
      </c>
      <c r="E160" s="42" t="s">
        <v>12</v>
      </c>
      <c r="F160" s="40" t="s">
        <v>10</v>
      </c>
      <c r="G160" s="41" t="s">
        <v>11</v>
      </c>
      <c r="H160" s="42" t="s">
        <v>12</v>
      </c>
      <c r="I160" s="43" t="s">
        <v>13</v>
      </c>
    </row>
    <row r="161" spans="2:9" s="103" customFormat="1" ht="24.75" customHeight="1" thickTop="1" x14ac:dyDescent="0.2">
      <c r="B161" s="125">
        <v>2000</v>
      </c>
      <c r="C161" s="53">
        <v>5013</v>
      </c>
      <c r="D161" s="46">
        <v>14</v>
      </c>
      <c r="E161" s="47">
        <f>C161/'1'!C9</f>
        <v>1.7253306625641448E-2</v>
      </c>
      <c r="F161" s="53">
        <v>1607</v>
      </c>
      <c r="G161" s="46">
        <v>18</v>
      </c>
      <c r="H161" s="159">
        <f>F161/'1'!D9</f>
        <v>1.4191098551748499E-2</v>
      </c>
      <c r="I161" s="54">
        <f t="shared" ref="I161:I167" si="4">C161-F161</f>
        <v>3406</v>
      </c>
    </row>
    <row r="162" spans="2:9" s="103" customFormat="1" ht="24.75" customHeight="1" x14ac:dyDescent="0.2">
      <c r="B162" s="125">
        <v>2001</v>
      </c>
      <c r="C162" s="53">
        <v>4428</v>
      </c>
      <c r="D162" s="46">
        <v>14</v>
      </c>
      <c r="E162" s="58">
        <f>C162/'1'!C10</f>
        <v>1.7371654544170608E-2</v>
      </c>
      <c r="F162" s="53">
        <v>1666</v>
      </c>
      <c r="G162" s="46">
        <v>16</v>
      </c>
      <c r="H162" s="47">
        <f>F162/'1'!D10</f>
        <v>1.424771874011169E-2</v>
      </c>
      <c r="I162" s="54">
        <f t="shared" si="4"/>
        <v>2762</v>
      </c>
    </row>
    <row r="163" spans="2:9" s="103" customFormat="1" ht="24.75" customHeight="1" x14ac:dyDescent="0.2">
      <c r="B163" s="125">
        <v>2002</v>
      </c>
      <c r="C163" s="53">
        <v>5539</v>
      </c>
      <c r="D163" s="46">
        <v>13</v>
      </c>
      <c r="E163" s="47">
        <f>C163/'1'!C11</f>
        <v>2.0383379762347234E-2</v>
      </c>
      <c r="F163" s="53">
        <v>1540</v>
      </c>
      <c r="G163" s="46">
        <v>17</v>
      </c>
      <c r="H163" s="47">
        <f>F163/'1'!D11</f>
        <v>1.2717918225437488E-2</v>
      </c>
      <c r="I163" s="54">
        <f t="shared" si="4"/>
        <v>3999</v>
      </c>
    </row>
    <row r="164" spans="2:9" s="103" customFormat="1" ht="24.75" customHeight="1" x14ac:dyDescent="0.2">
      <c r="B164" s="125">
        <v>2003</v>
      </c>
      <c r="C164" s="53">
        <v>6536</v>
      </c>
      <c r="D164" s="46">
        <v>14</v>
      </c>
      <c r="E164" s="47">
        <f>C164/'1'!C12</f>
        <v>1.8692230255330834E-2</v>
      </c>
      <c r="F164" s="53">
        <v>2003</v>
      </c>
      <c r="G164" s="46">
        <v>18</v>
      </c>
      <c r="H164" s="47">
        <f>F164/'1'!D12</f>
        <v>1.2807642383513118E-2</v>
      </c>
      <c r="I164" s="54">
        <f t="shared" si="4"/>
        <v>4533</v>
      </c>
    </row>
    <row r="165" spans="2:9" s="103" customFormat="1" ht="24.75" customHeight="1" x14ac:dyDescent="0.2">
      <c r="B165" s="153">
        <v>2004</v>
      </c>
      <c r="C165" s="60">
        <v>8382</v>
      </c>
      <c r="D165" s="50">
        <v>14</v>
      </c>
      <c r="E165" s="51">
        <f>C165/'1'!C13</f>
        <v>1.774002044483387E-2</v>
      </c>
      <c r="F165" s="60">
        <v>2336</v>
      </c>
      <c r="G165" s="50">
        <v>18</v>
      </c>
      <c r="H165" s="51">
        <f>F165/'1'!D13</f>
        <v>1.3148785031999505E-2</v>
      </c>
      <c r="I165" s="52">
        <f t="shared" si="4"/>
        <v>6046</v>
      </c>
    </row>
    <row r="166" spans="2:9" s="103" customFormat="1" ht="24.75" customHeight="1" x14ac:dyDescent="0.2">
      <c r="B166" s="16">
        <v>2005</v>
      </c>
      <c r="C166" s="60">
        <v>11134</v>
      </c>
      <c r="D166" s="50">
        <v>15</v>
      </c>
      <c r="E166" s="51">
        <f>C166/'1'!C14</f>
        <v>1.6442588282551421E-2</v>
      </c>
      <c r="F166" s="60">
        <v>2510</v>
      </c>
      <c r="G166" s="50">
        <v>21</v>
      </c>
      <c r="H166" s="51">
        <f>F166/'1'!D14</f>
        <v>1.1256362535596564E-2</v>
      </c>
      <c r="I166" s="52">
        <f t="shared" si="4"/>
        <v>8624</v>
      </c>
    </row>
    <row r="167" spans="2:9" s="103" customFormat="1" ht="24.75" customHeight="1" x14ac:dyDescent="0.2">
      <c r="B167" s="16">
        <v>2006</v>
      </c>
      <c r="C167" s="60">
        <v>13417</v>
      </c>
      <c r="D167" s="50">
        <v>13</v>
      </c>
      <c r="E167" s="51">
        <f>C167/'1'!C15</f>
        <v>1.6954806979057015E-2</v>
      </c>
      <c r="F167" s="60">
        <v>2880</v>
      </c>
      <c r="G167" s="50">
        <v>22</v>
      </c>
      <c r="H167" s="51">
        <f>F167/'1'!D15</f>
        <v>1.1017513255445635E-2</v>
      </c>
      <c r="I167" s="52">
        <f t="shared" si="4"/>
        <v>10537</v>
      </c>
    </row>
    <row r="168" spans="2:9" s="103" customFormat="1" ht="24.75" customHeight="1" x14ac:dyDescent="0.2">
      <c r="B168" s="16">
        <v>2007</v>
      </c>
      <c r="C168" s="60">
        <v>14990</v>
      </c>
      <c r="D168" s="50">
        <v>14</v>
      </c>
      <c r="E168" s="51">
        <f>C168/'1'!C16</f>
        <v>1.7143125080769393E-2</v>
      </c>
      <c r="F168" s="60">
        <v>4429</v>
      </c>
      <c r="G168" s="50">
        <v>19</v>
      </c>
      <c r="H168" s="51">
        <f>F168/'1'!D16</f>
        <v>1.3100139608622607E-2</v>
      </c>
      <c r="I168" s="52">
        <f>C168-F168</f>
        <v>10561</v>
      </c>
    </row>
    <row r="169" spans="2:9" s="103" customFormat="1" ht="24.75" customHeight="1" x14ac:dyDescent="0.2">
      <c r="B169" s="16">
        <v>2008</v>
      </c>
      <c r="C169" s="60">
        <v>21049</v>
      </c>
      <c r="D169" s="50">
        <v>13</v>
      </c>
      <c r="E169" s="51">
        <f>C169/'1'!C17</f>
        <v>1.7906696997486989E-2</v>
      </c>
      <c r="F169" s="60">
        <v>5064</v>
      </c>
      <c r="G169" s="50">
        <v>22</v>
      </c>
      <c r="H169" s="51">
        <f>F169/'1'!D17</f>
        <v>1.1728928345605009E-2</v>
      </c>
      <c r="I169" s="52">
        <f>C169-F169</f>
        <v>15985</v>
      </c>
    </row>
    <row r="170" spans="2:9" s="103" customFormat="1" ht="24.75" customHeight="1" thickBot="1" x14ac:dyDescent="0.25">
      <c r="B170" s="61">
        <v>2009</v>
      </c>
      <c r="C170" s="62">
        <v>12274</v>
      </c>
      <c r="D170" s="63">
        <v>12</v>
      </c>
      <c r="E170" s="64">
        <f>C170/'1'!C18</f>
        <v>1.7021005146240026E-2</v>
      </c>
      <c r="F170" s="62">
        <v>4623</v>
      </c>
      <c r="G170" s="63">
        <v>20</v>
      </c>
      <c r="H170" s="64">
        <f>F170/'1'!D18</f>
        <v>1.2902955706271457E-2</v>
      </c>
      <c r="I170" s="65">
        <f>C170-F170</f>
        <v>7651</v>
      </c>
    </row>
    <row r="171" spans="2:9" s="103" customFormat="1" ht="10.5" customHeight="1" thickTop="1" thickBot="1" x14ac:dyDescent="0.25">
      <c r="B171" s="94"/>
      <c r="C171" s="95"/>
      <c r="D171" s="95"/>
      <c r="E171" s="95"/>
      <c r="F171" s="95"/>
      <c r="G171" s="95"/>
      <c r="H171" s="95"/>
      <c r="I171" s="95"/>
    </row>
    <row r="172" spans="2:9" s="29" customFormat="1" ht="24.75" customHeight="1" thickBot="1" x14ac:dyDescent="0.6">
      <c r="B172" s="432" t="s">
        <v>522</v>
      </c>
      <c r="C172" s="433"/>
      <c r="D172" s="434"/>
      <c r="E172" s="70" t="s">
        <v>3</v>
      </c>
      <c r="F172" s="432" t="s">
        <v>523</v>
      </c>
      <c r="G172" s="487"/>
      <c r="H172" s="488"/>
      <c r="I172" s="70" t="s">
        <v>3</v>
      </c>
    </row>
    <row r="173" spans="2:9" s="103" customFormat="1" ht="24.75" customHeight="1" x14ac:dyDescent="0.2">
      <c r="B173" s="428" t="s">
        <v>68</v>
      </c>
      <c r="C173" s="450"/>
      <c r="D173" s="450"/>
      <c r="E173" s="181">
        <v>11586</v>
      </c>
      <c r="F173" s="418" t="s">
        <v>784</v>
      </c>
      <c r="G173" s="455"/>
      <c r="H173" s="455"/>
      <c r="I173" s="96">
        <v>235</v>
      </c>
    </row>
    <row r="174" spans="2:9" s="103" customFormat="1" ht="24.75" customHeight="1" x14ac:dyDescent="0.2">
      <c r="B174" s="418" t="s">
        <v>98</v>
      </c>
      <c r="C174" s="455"/>
      <c r="D174" s="455"/>
      <c r="E174" s="96">
        <v>243</v>
      </c>
      <c r="F174" s="418" t="s">
        <v>785</v>
      </c>
      <c r="G174" s="455"/>
      <c r="H174" s="455"/>
      <c r="I174" s="96">
        <v>190</v>
      </c>
    </row>
    <row r="175" spans="2:9" s="103" customFormat="1" ht="24.75" customHeight="1" x14ac:dyDescent="0.2">
      <c r="B175" s="418" t="s">
        <v>70</v>
      </c>
      <c r="C175" s="455"/>
      <c r="D175" s="455"/>
      <c r="E175" s="96">
        <v>100</v>
      </c>
      <c r="F175" s="80" t="s">
        <v>786</v>
      </c>
      <c r="G175" s="107"/>
      <c r="H175" s="107"/>
      <c r="I175" s="96">
        <v>143</v>
      </c>
    </row>
    <row r="176" spans="2:9" s="103" customFormat="1" ht="24.75" customHeight="1" x14ac:dyDescent="0.2">
      <c r="B176" s="418" t="s">
        <v>202</v>
      </c>
      <c r="C176" s="455"/>
      <c r="D176" s="455"/>
      <c r="E176" s="96">
        <v>58</v>
      </c>
      <c r="F176" s="72" t="s">
        <v>683</v>
      </c>
      <c r="G176" s="107"/>
      <c r="H176" s="107"/>
      <c r="I176" s="96">
        <v>123</v>
      </c>
    </row>
    <row r="177" spans="2:9" s="103" customFormat="1" ht="24.75" customHeight="1" thickBot="1" x14ac:dyDescent="0.25">
      <c r="B177" s="425" t="s">
        <v>279</v>
      </c>
      <c r="C177" s="426"/>
      <c r="D177" s="426"/>
      <c r="E177" s="87">
        <v>56</v>
      </c>
      <c r="F177" s="425" t="s">
        <v>790</v>
      </c>
      <c r="G177" s="426"/>
      <c r="H177" s="426"/>
      <c r="I177" s="87">
        <v>93</v>
      </c>
    </row>
    <row r="178" spans="2:9" s="103" customFormat="1" ht="24.75" customHeight="1" x14ac:dyDescent="0.2"/>
    <row r="179" spans="2:9" s="103" customFormat="1" ht="24.75" customHeight="1" x14ac:dyDescent="0.2">
      <c r="B179" s="409" t="s">
        <v>277</v>
      </c>
      <c r="C179" s="410"/>
      <c r="D179" s="410"/>
      <c r="E179" s="410"/>
      <c r="F179" s="410"/>
      <c r="G179" s="410"/>
      <c r="H179" s="410"/>
      <c r="I179" s="410"/>
    </row>
    <row r="180" spans="2:9" s="103" customFormat="1" ht="24.75" customHeight="1" x14ac:dyDescent="0.2"/>
    <row r="181" spans="2:9" s="103" customFormat="1" ht="24.75" customHeight="1" x14ac:dyDescent="0.2"/>
    <row r="182" spans="2:9" s="103" customFormat="1" ht="24.75" customHeight="1" x14ac:dyDescent="0.2"/>
    <row r="183" spans="2:9" s="103" customFormat="1" ht="24.75" customHeight="1" x14ac:dyDescent="0.2"/>
    <row r="184" spans="2:9" s="103" customFormat="1" ht="24.75" customHeight="1" x14ac:dyDescent="0.2"/>
    <row r="185" spans="2:9" s="103" customFormat="1" ht="24.75" customHeight="1" x14ac:dyDescent="0.2"/>
    <row r="186" spans="2:9" s="103" customFormat="1" ht="24.75" customHeight="1" x14ac:dyDescent="0.2"/>
    <row r="187" spans="2:9" s="103" customFormat="1" ht="24.75" customHeight="1" x14ac:dyDescent="0.2"/>
    <row r="188" spans="2:9" s="103" customFormat="1" ht="24.75" customHeight="1" x14ac:dyDescent="0.2"/>
    <row r="189" spans="2:9" s="103" customFormat="1" ht="24.75" customHeight="1" x14ac:dyDescent="0.2"/>
    <row r="190" spans="2:9" s="103" customFormat="1" ht="10.5" customHeight="1" x14ac:dyDescent="0.2"/>
    <row r="191" spans="2:9" s="103" customFormat="1" ht="11.25" customHeight="1" x14ac:dyDescent="0.2">
      <c r="E191" s="104"/>
      <c r="H191" s="104"/>
      <c r="I191" s="105"/>
    </row>
    <row r="192" spans="2:9" s="103" customFormat="1" ht="24.75" customHeight="1" x14ac:dyDescent="0.2">
      <c r="B192" s="409" t="s">
        <v>280</v>
      </c>
      <c r="C192" s="410"/>
      <c r="D192" s="410"/>
      <c r="E192" s="410"/>
      <c r="F192" s="410"/>
      <c r="G192" s="410"/>
      <c r="H192" s="410"/>
      <c r="I192" s="410"/>
    </row>
    <row r="193" spans="2:9" s="103" customFormat="1" ht="24.75" customHeight="1" x14ac:dyDescent="0.2">
      <c r="B193" s="411" t="s">
        <v>281</v>
      </c>
      <c r="C193" s="412"/>
      <c r="D193" s="412"/>
      <c r="E193" s="412"/>
      <c r="F193" s="412"/>
      <c r="G193" s="412"/>
      <c r="H193" s="412"/>
      <c r="I193" s="412"/>
    </row>
    <row r="194" spans="2:9" s="103" customFormat="1" ht="24.75" customHeight="1" x14ac:dyDescent="0.2">
      <c r="B194" s="411" t="s">
        <v>521</v>
      </c>
      <c r="C194" s="412"/>
      <c r="D194" s="412"/>
      <c r="E194" s="412"/>
      <c r="F194" s="412"/>
      <c r="G194" s="412"/>
      <c r="H194" s="412"/>
      <c r="I194" s="412"/>
    </row>
    <row r="195" spans="2:9" s="75" customFormat="1" ht="24.75" customHeight="1" thickBot="1" x14ac:dyDescent="0.6">
      <c r="B195" s="152" t="s">
        <v>0</v>
      </c>
      <c r="E195" s="76"/>
      <c r="H195" s="76"/>
      <c r="I195" s="34" t="s">
        <v>23</v>
      </c>
    </row>
    <row r="196" spans="2:9" s="103" customFormat="1" ht="24.75" customHeight="1" thickTop="1" thickBot="1" x14ac:dyDescent="0.25">
      <c r="B196" s="35" t="s">
        <v>1</v>
      </c>
      <c r="C196" s="413" t="s">
        <v>15</v>
      </c>
      <c r="D196" s="459"/>
      <c r="E196" s="460"/>
      <c r="F196" s="413" t="s">
        <v>16</v>
      </c>
      <c r="G196" s="459"/>
      <c r="H196" s="460"/>
      <c r="I196" s="416" t="s">
        <v>2</v>
      </c>
    </row>
    <row r="197" spans="2:9" s="103" customFormat="1" ht="24.75" customHeight="1" thickTop="1" x14ac:dyDescent="0.2">
      <c r="B197" s="420" t="s">
        <v>9</v>
      </c>
      <c r="C197" s="37" t="s">
        <v>3</v>
      </c>
      <c r="D197" s="38" t="s">
        <v>4</v>
      </c>
      <c r="E197" s="39" t="s">
        <v>5</v>
      </c>
      <c r="F197" s="37" t="s">
        <v>3</v>
      </c>
      <c r="G197" s="38" t="s">
        <v>4</v>
      </c>
      <c r="H197" s="39" t="s">
        <v>6</v>
      </c>
      <c r="I197" s="461"/>
    </row>
    <row r="198" spans="2:9" s="103" customFormat="1" ht="24.75" customHeight="1" thickBot="1" x14ac:dyDescent="0.25">
      <c r="B198" s="482"/>
      <c r="C198" s="40" t="s">
        <v>10</v>
      </c>
      <c r="D198" s="41" t="s">
        <v>11</v>
      </c>
      <c r="E198" s="42" t="s">
        <v>12</v>
      </c>
      <c r="F198" s="40" t="s">
        <v>10</v>
      </c>
      <c r="G198" s="41" t="s">
        <v>11</v>
      </c>
      <c r="H198" s="42" t="s">
        <v>12</v>
      </c>
      <c r="I198" s="43" t="s">
        <v>13</v>
      </c>
    </row>
    <row r="199" spans="2:9" s="103" customFormat="1" ht="24.75" customHeight="1" thickTop="1" x14ac:dyDescent="0.2">
      <c r="B199" s="44">
        <v>2000</v>
      </c>
      <c r="C199" s="45">
        <v>3223</v>
      </c>
      <c r="D199" s="46">
        <v>23</v>
      </c>
      <c r="E199" s="47">
        <f>C199/'1'!C9</f>
        <v>1.1092640585366525E-2</v>
      </c>
      <c r="F199" s="45">
        <v>7308</v>
      </c>
      <c r="G199" s="46">
        <v>4</v>
      </c>
      <c r="H199" s="47">
        <f>F199/'1'!D9</f>
        <v>6.4535499823383968E-2</v>
      </c>
      <c r="I199" s="48">
        <f t="shared" ref="I199:I205" si="5">C199-F199</f>
        <v>-4085</v>
      </c>
    </row>
    <row r="200" spans="2:9" s="103" customFormat="1" ht="24.75" customHeight="1" x14ac:dyDescent="0.2">
      <c r="B200" s="16">
        <v>2001</v>
      </c>
      <c r="C200" s="49">
        <v>3369</v>
      </c>
      <c r="D200" s="50">
        <v>20</v>
      </c>
      <c r="E200" s="47">
        <f>C200/'1'!C10</f>
        <v>1.321705152649295E-2</v>
      </c>
      <c r="F200" s="49">
        <v>8037</v>
      </c>
      <c r="G200" s="50">
        <v>4</v>
      </c>
      <c r="H200" s="47">
        <f>F200/'1'!D10</f>
        <v>6.8732842445544812E-2</v>
      </c>
      <c r="I200" s="48">
        <f t="shared" si="5"/>
        <v>-4668</v>
      </c>
    </row>
    <row r="201" spans="2:9" s="103" customFormat="1" ht="24.75" customHeight="1" x14ac:dyDescent="0.2">
      <c r="B201" s="16">
        <v>2002</v>
      </c>
      <c r="C201" s="49">
        <v>2740</v>
      </c>
      <c r="D201" s="50">
        <v>21</v>
      </c>
      <c r="E201" s="47">
        <f>C201/'1'!C11</f>
        <v>1.0083130628061279E-2</v>
      </c>
      <c r="F201" s="49">
        <v>7240</v>
      </c>
      <c r="G201" s="50">
        <v>4</v>
      </c>
      <c r="H201" s="47">
        <f>F201/'1'!D11</f>
        <v>5.9790732436472344E-2</v>
      </c>
      <c r="I201" s="48">
        <f t="shared" si="5"/>
        <v>-4500</v>
      </c>
    </row>
    <row r="202" spans="2:9" s="103" customFormat="1" ht="24.75" customHeight="1" x14ac:dyDescent="0.2">
      <c r="B202" s="125">
        <v>2003</v>
      </c>
      <c r="C202" s="125">
        <v>3443</v>
      </c>
      <c r="D202" s="46">
        <v>23</v>
      </c>
      <c r="E202" s="47">
        <f>C202/'1'!C12</f>
        <v>9.8465955889082083E-3</v>
      </c>
      <c r="F202" s="53">
        <v>9014</v>
      </c>
      <c r="G202" s="46">
        <v>5</v>
      </c>
      <c r="H202" s="47">
        <f>F202/'1'!D12</f>
        <v>5.7637587840732522E-2</v>
      </c>
      <c r="I202" s="54">
        <f t="shared" si="5"/>
        <v>-5571</v>
      </c>
    </row>
    <row r="203" spans="2:9" s="103" customFormat="1" ht="24.75" customHeight="1" x14ac:dyDescent="0.2">
      <c r="B203" s="153">
        <v>2004</v>
      </c>
      <c r="C203" s="123">
        <v>6353</v>
      </c>
      <c r="D203" s="50">
        <v>20</v>
      </c>
      <c r="E203" s="51">
        <f>C203/'1'!C13</f>
        <v>1.3445758755193221E-2</v>
      </c>
      <c r="F203" s="60">
        <v>9767</v>
      </c>
      <c r="G203" s="50">
        <v>5</v>
      </c>
      <c r="H203" s="51">
        <f>F203/'1'!D13</f>
        <v>5.497610591076163E-2</v>
      </c>
      <c r="I203" s="52">
        <f t="shared" si="5"/>
        <v>-3414</v>
      </c>
    </row>
    <row r="204" spans="2:9" s="103" customFormat="1" ht="24.75" customHeight="1" x14ac:dyDescent="0.2">
      <c r="B204" s="16">
        <v>2005</v>
      </c>
      <c r="C204" s="60">
        <v>6855</v>
      </c>
      <c r="D204" s="50">
        <v>23</v>
      </c>
      <c r="E204" s="51">
        <f>C204/'1'!C14</f>
        <v>1.0123400635610742E-2</v>
      </c>
      <c r="F204" s="60">
        <v>10443</v>
      </c>
      <c r="G204" s="50">
        <v>5</v>
      </c>
      <c r="H204" s="51">
        <f>F204/'1'!D14</f>
        <v>4.6832746597304749E-2</v>
      </c>
      <c r="I204" s="52">
        <f t="shared" si="5"/>
        <v>-3588</v>
      </c>
    </row>
    <row r="205" spans="2:9" s="103" customFormat="1" ht="24.75" customHeight="1" x14ac:dyDescent="0.2">
      <c r="B205" s="16">
        <v>2006</v>
      </c>
      <c r="C205" s="60">
        <v>3843</v>
      </c>
      <c r="D205" s="50">
        <v>31</v>
      </c>
      <c r="E205" s="51">
        <f>C205/'1'!C15</f>
        <v>4.8563257971615198E-3</v>
      </c>
      <c r="F205" s="60">
        <v>10318</v>
      </c>
      <c r="G205" s="50">
        <v>6</v>
      </c>
      <c r="H205" s="51">
        <f>F205/'1'!D15</f>
        <v>3.9471771447808356E-2</v>
      </c>
      <c r="I205" s="52">
        <f t="shared" si="5"/>
        <v>-6475</v>
      </c>
    </row>
    <row r="206" spans="2:9" s="103" customFormat="1" ht="24.75" customHeight="1" x14ac:dyDescent="0.2">
      <c r="B206" s="16">
        <v>2007</v>
      </c>
      <c r="C206" s="60">
        <v>4175</v>
      </c>
      <c r="D206" s="50">
        <v>31</v>
      </c>
      <c r="E206" s="51">
        <f>C206/'1'!C16</f>
        <v>4.7746862716619223E-3</v>
      </c>
      <c r="F206" s="60">
        <v>13170</v>
      </c>
      <c r="G206" s="50">
        <v>7</v>
      </c>
      <c r="H206" s="51">
        <f>F206/'1'!D16</f>
        <v>3.8954355079150987E-2</v>
      </c>
      <c r="I206" s="52">
        <f>C206-F206</f>
        <v>-8995</v>
      </c>
    </row>
    <row r="207" spans="2:9" s="103" customFormat="1" ht="24.75" customHeight="1" x14ac:dyDescent="0.2">
      <c r="B207" s="16">
        <v>2008</v>
      </c>
      <c r="C207" s="60">
        <v>3562</v>
      </c>
      <c r="D207" s="50">
        <v>34</v>
      </c>
      <c r="E207" s="51">
        <f>C207/'1'!C17</f>
        <v>3.0302463159793173E-3</v>
      </c>
      <c r="F207" s="60">
        <v>15225</v>
      </c>
      <c r="G207" s="50">
        <v>9</v>
      </c>
      <c r="H207" s="51">
        <f>F207/'1'!D17</f>
        <v>3.5263217626744919E-2</v>
      </c>
      <c r="I207" s="52">
        <f>C207-F207</f>
        <v>-11663</v>
      </c>
    </row>
    <row r="208" spans="2:9" s="103" customFormat="1" ht="24.75" customHeight="1" thickBot="1" x14ac:dyDescent="0.25">
      <c r="B208" s="61">
        <v>2009</v>
      </c>
      <c r="C208" s="62">
        <v>2612</v>
      </c>
      <c r="D208" s="63">
        <v>34</v>
      </c>
      <c r="E208" s="64">
        <f>C208/'1'!C18</f>
        <v>3.6221985857893884E-3</v>
      </c>
      <c r="F208" s="62">
        <v>12842</v>
      </c>
      <c r="G208" s="63">
        <v>9</v>
      </c>
      <c r="H208" s="64">
        <f>F208/'1'!D18</f>
        <v>3.5842473973596807E-2</v>
      </c>
      <c r="I208" s="65">
        <f>C208-F208</f>
        <v>-10230</v>
      </c>
    </row>
    <row r="209" spans="2:9" s="103" customFormat="1" ht="10.5" customHeight="1" thickTop="1" thickBot="1" x14ac:dyDescent="0.25">
      <c r="B209" s="94"/>
      <c r="C209" s="95"/>
      <c r="D209" s="95"/>
      <c r="E209" s="95"/>
      <c r="F209" s="95"/>
      <c r="G209" s="95"/>
      <c r="H209" s="95"/>
      <c r="I209" s="95"/>
    </row>
    <row r="210" spans="2:9" s="29" customFormat="1" ht="24.75" customHeight="1" thickBot="1" x14ac:dyDescent="0.6">
      <c r="B210" s="432" t="s">
        <v>522</v>
      </c>
      <c r="C210" s="433"/>
      <c r="D210" s="434"/>
      <c r="E210" s="70" t="s">
        <v>3</v>
      </c>
      <c r="F210" s="432" t="s">
        <v>523</v>
      </c>
      <c r="G210" s="433"/>
      <c r="H210" s="434"/>
      <c r="I210" s="70" t="s">
        <v>3</v>
      </c>
    </row>
    <row r="211" spans="2:9" s="103" customFormat="1" ht="24.75" customHeight="1" x14ac:dyDescent="0.2">
      <c r="B211" s="428" t="s">
        <v>68</v>
      </c>
      <c r="C211" s="450"/>
      <c r="D211" s="450"/>
      <c r="E211" s="181">
        <v>1470</v>
      </c>
      <c r="F211" s="430" t="s">
        <v>246</v>
      </c>
      <c r="G211" s="450"/>
      <c r="H211" s="450"/>
      <c r="I211" s="181">
        <v>2633</v>
      </c>
    </row>
    <row r="212" spans="2:9" s="103" customFormat="1" ht="24.75" customHeight="1" x14ac:dyDescent="0.2">
      <c r="B212" s="418" t="s">
        <v>130</v>
      </c>
      <c r="C212" s="455"/>
      <c r="D212" s="455"/>
      <c r="E212" s="96">
        <v>80</v>
      </c>
      <c r="F212" s="422" t="s">
        <v>843</v>
      </c>
      <c r="G212" s="454"/>
      <c r="H212" s="455"/>
      <c r="I212" s="96">
        <v>632</v>
      </c>
    </row>
    <row r="213" spans="2:9" s="103" customFormat="1" ht="24.75" customHeight="1" x14ac:dyDescent="0.2">
      <c r="B213" s="418" t="s">
        <v>149</v>
      </c>
      <c r="C213" s="455"/>
      <c r="D213" s="455"/>
      <c r="E213" s="96">
        <v>49</v>
      </c>
      <c r="F213" s="422" t="s">
        <v>839</v>
      </c>
      <c r="G213" s="454"/>
      <c r="H213" s="455"/>
      <c r="I213" s="96">
        <v>479</v>
      </c>
    </row>
    <row r="214" spans="2:9" s="103" customFormat="1" ht="24.75" customHeight="1" x14ac:dyDescent="0.2">
      <c r="B214" s="418" t="s">
        <v>151</v>
      </c>
      <c r="C214" s="455"/>
      <c r="D214" s="455"/>
      <c r="E214" s="96">
        <v>43</v>
      </c>
      <c r="F214" s="418" t="s">
        <v>574</v>
      </c>
      <c r="G214" s="455"/>
      <c r="H214" s="455"/>
      <c r="I214" s="96">
        <v>361</v>
      </c>
    </row>
    <row r="215" spans="2:9" s="103" customFormat="1" ht="24.75" customHeight="1" thickBot="1" x14ac:dyDescent="0.25">
      <c r="B215" s="425" t="s">
        <v>844</v>
      </c>
      <c r="C215" s="426"/>
      <c r="D215" s="426"/>
      <c r="E215" s="87">
        <v>15</v>
      </c>
      <c r="F215" s="425" t="s">
        <v>845</v>
      </c>
      <c r="G215" s="426"/>
      <c r="H215" s="427"/>
      <c r="I215" s="87">
        <v>180</v>
      </c>
    </row>
    <row r="216" spans="2:9" s="103" customFormat="1" ht="24.75" customHeight="1" x14ac:dyDescent="0.2"/>
    <row r="217" spans="2:9" s="103" customFormat="1" ht="24.75" customHeight="1" x14ac:dyDescent="0.2">
      <c r="B217" s="409" t="s">
        <v>282</v>
      </c>
      <c r="C217" s="410"/>
      <c r="D217" s="410"/>
      <c r="E217" s="410"/>
      <c r="F217" s="410"/>
      <c r="G217" s="410"/>
      <c r="H217" s="410"/>
      <c r="I217" s="410"/>
    </row>
    <row r="218" spans="2:9" s="103" customFormat="1" ht="24.75" customHeight="1" x14ac:dyDescent="0.2"/>
    <row r="219" spans="2:9" s="103" customFormat="1" ht="24.75" customHeight="1" x14ac:dyDescent="0.2"/>
    <row r="220" spans="2:9" s="103" customFormat="1" ht="24.75" customHeight="1" x14ac:dyDescent="0.2"/>
    <row r="221" spans="2:9" s="103" customFormat="1" ht="24.75" customHeight="1" x14ac:dyDescent="0.2"/>
    <row r="222" spans="2:9" s="103" customFormat="1" ht="24.75" customHeight="1" x14ac:dyDescent="0.2"/>
    <row r="223" spans="2:9" s="103" customFormat="1" ht="24.75" customHeight="1" x14ac:dyDescent="0.2"/>
    <row r="224" spans="2:9" s="103" customFormat="1" ht="24.75" customHeight="1" x14ac:dyDescent="0.2"/>
    <row r="225" spans="2:9" s="103" customFormat="1" ht="24.75" customHeight="1" x14ac:dyDescent="0.2"/>
    <row r="226" spans="2:9" s="103" customFormat="1" ht="24.75" customHeight="1" x14ac:dyDescent="0.2"/>
    <row r="227" spans="2:9" s="103" customFormat="1" ht="24.75" customHeight="1" x14ac:dyDescent="0.2"/>
    <row r="228" spans="2:9" s="103" customFormat="1" ht="10.5" customHeight="1" x14ac:dyDescent="0.2"/>
    <row r="229" spans="2:9" s="103" customFormat="1" ht="11.25" customHeight="1" x14ac:dyDescent="0.2">
      <c r="E229" s="104"/>
      <c r="H229" s="104"/>
      <c r="I229" s="105"/>
    </row>
    <row r="230" spans="2:9" s="103" customFormat="1" ht="24.75" customHeight="1" x14ac:dyDescent="0.2">
      <c r="B230" s="409" t="s">
        <v>283</v>
      </c>
      <c r="C230" s="410"/>
      <c r="D230" s="410"/>
      <c r="E230" s="410"/>
      <c r="F230" s="410"/>
      <c r="G230" s="410"/>
      <c r="H230" s="410"/>
      <c r="I230" s="410"/>
    </row>
    <row r="231" spans="2:9" s="103" customFormat="1" ht="24.75" customHeight="1" x14ac:dyDescent="0.2">
      <c r="B231" s="411" t="s">
        <v>284</v>
      </c>
      <c r="C231" s="412"/>
      <c r="D231" s="412"/>
      <c r="E231" s="412"/>
      <c r="F231" s="412"/>
      <c r="G231" s="412"/>
      <c r="H231" s="412"/>
      <c r="I231" s="412"/>
    </row>
    <row r="232" spans="2:9" s="103" customFormat="1" ht="24.75" customHeight="1" x14ac:dyDescent="0.2">
      <c r="B232" s="411" t="s">
        <v>521</v>
      </c>
      <c r="C232" s="412"/>
      <c r="D232" s="412"/>
      <c r="E232" s="412"/>
      <c r="F232" s="412"/>
      <c r="G232" s="412"/>
      <c r="H232" s="412"/>
      <c r="I232" s="412"/>
    </row>
    <row r="233" spans="2:9" s="75" customFormat="1" ht="24.75" customHeight="1" thickBot="1" x14ac:dyDescent="0.6">
      <c r="B233" s="152" t="s">
        <v>0</v>
      </c>
      <c r="E233" s="76"/>
      <c r="H233" s="76"/>
      <c r="I233" s="34" t="s">
        <v>23</v>
      </c>
    </row>
    <row r="234" spans="2:9" s="103" customFormat="1" ht="24.75" customHeight="1" thickTop="1" thickBot="1" x14ac:dyDescent="0.25">
      <c r="B234" s="35" t="s">
        <v>1</v>
      </c>
      <c r="C234" s="413" t="s">
        <v>15</v>
      </c>
      <c r="D234" s="459"/>
      <c r="E234" s="460"/>
      <c r="F234" s="413" t="s">
        <v>16</v>
      </c>
      <c r="G234" s="459"/>
      <c r="H234" s="460"/>
      <c r="I234" s="416" t="s">
        <v>2</v>
      </c>
    </row>
    <row r="235" spans="2:9" s="103" customFormat="1" ht="24.75" customHeight="1" thickTop="1" x14ac:dyDescent="0.2">
      <c r="B235" s="420" t="s">
        <v>9</v>
      </c>
      <c r="C235" s="37" t="s">
        <v>3</v>
      </c>
      <c r="D235" s="38" t="s">
        <v>4</v>
      </c>
      <c r="E235" s="39" t="s">
        <v>5</v>
      </c>
      <c r="F235" s="37" t="s">
        <v>3</v>
      </c>
      <c r="G235" s="38" t="s">
        <v>4</v>
      </c>
      <c r="H235" s="39" t="s">
        <v>6</v>
      </c>
      <c r="I235" s="461"/>
    </row>
    <row r="236" spans="2:9" s="103" customFormat="1" ht="24.75" customHeight="1" thickBot="1" x14ac:dyDescent="0.25">
      <c r="B236" s="482"/>
      <c r="C236" s="40" t="s">
        <v>10</v>
      </c>
      <c r="D236" s="41" t="s">
        <v>11</v>
      </c>
      <c r="E236" s="42" t="s">
        <v>12</v>
      </c>
      <c r="F236" s="40" t="s">
        <v>10</v>
      </c>
      <c r="G236" s="41" t="s">
        <v>11</v>
      </c>
      <c r="H236" s="42" t="s">
        <v>12</v>
      </c>
      <c r="I236" s="43" t="s">
        <v>13</v>
      </c>
    </row>
    <row r="237" spans="2:9" s="103" customFormat="1" ht="24.75" customHeight="1" thickTop="1" x14ac:dyDescent="0.2">
      <c r="B237" s="44">
        <v>2000</v>
      </c>
      <c r="C237" s="45">
        <v>3267</v>
      </c>
      <c r="D237" s="46">
        <v>21</v>
      </c>
      <c r="E237" s="47">
        <f>C237/'1'!C9</f>
        <v>1.1244075951719652E-2</v>
      </c>
      <c r="F237" s="45">
        <v>1707</v>
      </c>
      <c r="G237" s="46">
        <v>16</v>
      </c>
      <c r="H237" s="47">
        <f>F237/'1'!D9</f>
        <v>1.5074178735429176E-2</v>
      </c>
      <c r="I237" s="48">
        <f t="shared" ref="I237:I243" si="6">C237-F237</f>
        <v>1560</v>
      </c>
    </row>
    <row r="238" spans="2:9" s="103" customFormat="1" ht="24.75" customHeight="1" x14ac:dyDescent="0.2">
      <c r="B238" s="16">
        <v>2001</v>
      </c>
      <c r="C238" s="49">
        <v>3314</v>
      </c>
      <c r="D238" s="50">
        <v>21</v>
      </c>
      <c r="E238" s="47">
        <f>C238/'1'!C10</f>
        <v>1.3001278942949729E-2</v>
      </c>
      <c r="F238" s="49">
        <v>1892</v>
      </c>
      <c r="G238" s="50">
        <v>15</v>
      </c>
      <c r="H238" s="47">
        <f>F238/'1'!D10</f>
        <v>1.6180482506777501E-2</v>
      </c>
      <c r="I238" s="48">
        <f t="shared" si="6"/>
        <v>1422</v>
      </c>
    </row>
    <row r="239" spans="2:9" s="103" customFormat="1" ht="24.75" customHeight="1" x14ac:dyDescent="0.2">
      <c r="B239" s="16">
        <v>2002</v>
      </c>
      <c r="C239" s="49">
        <v>4027</v>
      </c>
      <c r="D239" s="50">
        <v>18</v>
      </c>
      <c r="E239" s="47">
        <f>C239/'1'!C11</f>
        <v>1.481925804350466E-2</v>
      </c>
      <c r="F239" s="49">
        <v>2089</v>
      </c>
      <c r="G239" s="50">
        <v>12</v>
      </c>
      <c r="H239" s="47">
        <f>F239/'1'!D11</f>
        <v>1.725177348892137E-2</v>
      </c>
      <c r="I239" s="48">
        <f t="shared" si="6"/>
        <v>1938</v>
      </c>
    </row>
    <row r="240" spans="2:9" s="103" customFormat="1" ht="24.75" customHeight="1" x14ac:dyDescent="0.2">
      <c r="B240" s="44">
        <v>2003</v>
      </c>
      <c r="C240" s="45">
        <v>4440</v>
      </c>
      <c r="D240" s="46">
        <v>20</v>
      </c>
      <c r="E240" s="47">
        <f>C240/'1'!C12</f>
        <v>1.2697904273817151E-2</v>
      </c>
      <c r="F240" s="45">
        <v>2454</v>
      </c>
      <c r="G240" s="46">
        <v>16</v>
      </c>
      <c r="H240" s="47">
        <f>F240/'1'!D12</f>
        <v>1.5691440044503839E-2</v>
      </c>
      <c r="I240" s="54">
        <f t="shared" si="6"/>
        <v>1986</v>
      </c>
    </row>
    <row r="241" spans="2:9" s="103" customFormat="1" ht="24.75" customHeight="1" x14ac:dyDescent="0.2">
      <c r="B241" s="55">
        <v>2004</v>
      </c>
      <c r="C241" s="49">
        <v>5673</v>
      </c>
      <c r="D241" s="50">
        <v>21</v>
      </c>
      <c r="E241" s="51">
        <f>C241/'1'!C13</f>
        <v>1.2006577903071169E-2</v>
      </c>
      <c r="F241" s="49">
        <v>2407</v>
      </c>
      <c r="G241" s="50">
        <v>16</v>
      </c>
      <c r="H241" s="51">
        <f>F241/'1'!D13</f>
        <v>1.3548427042817984E-2</v>
      </c>
      <c r="I241" s="52">
        <f t="shared" si="6"/>
        <v>3266</v>
      </c>
    </row>
    <row r="242" spans="2:9" s="103" customFormat="1" ht="24.75" customHeight="1" x14ac:dyDescent="0.2">
      <c r="B242" s="16">
        <v>2005</v>
      </c>
      <c r="C242" s="60">
        <v>8528</v>
      </c>
      <c r="D242" s="50">
        <v>20</v>
      </c>
      <c r="E242" s="51">
        <f>C242/'1'!C14</f>
        <v>1.2594071571187221E-2</v>
      </c>
      <c r="F242" s="60">
        <v>3261</v>
      </c>
      <c r="G242" s="50">
        <v>18</v>
      </c>
      <c r="H242" s="51">
        <f>F242/'1'!D14</f>
        <v>1.462430208309976E-2</v>
      </c>
      <c r="I242" s="52">
        <f t="shared" si="6"/>
        <v>5267</v>
      </c>
    </row>
    <row r="243" spans="2:9" s="103" customFormat="1" ht="24.75" customHeight="1" x14ac:dyDescent="0.2">
      <c r="B243" s="16">
        <v>2006</v>
      </c>
      <c r="C243" s="60">
        <v>10746</v>
      </c>
      <c r="D243" s="50">
        <v>20</v>
      </c>
      <c r="E243" s="51">
        <f>C243/'1'!C15</f>
        <v>1.3579515226723314E-2</v>
      </c>
      <c r="F243" s="60">
        <v>3376</v>
      </c>
      <c r="G243" s="50">
        <v>18</v>
      </c>
      <c r="H243" s="51">
        <f>F243/'1'!D15</f>
        <v>1.2914973871661272E-2</v>
      </c>
      <c r="I243" s="52">
        <f t="shared" si="6"/>
        <v>7370</v>
      </c>
    </row>
    <row r="244" spans="2:9" s="103" customFormat="1" ht="24.75" customHeight="1" x14ac:dyDescent="0.2">
      <c r="B244" s="16">
        <v>2007</v>
      </c>
      <c r="C244" s="60">
        <v>10877</v>
      </c>
      <c r="D244" s="50">
        <v>21</v>
      </c>
      <c r="E244" s="51">
        <f>C244/'1'!C16</f>
        <v>1.2439344329788439E-2</v>
      </c>
      <c r="F244" s="60">
        <v>4109</v>
      </c>
      <c r="G244" s="50">
        <v>21</v>
      </c>
      <c r="H244" s="51">
        <f>F244/'1'!D16</f>
        <v>1.2153640472303068E-2</v>
      </c>
      <c r="I244" s="52">
        <f>C244-F244</f>
        <v>6768</v>
      </c>
    </row>
    <row r="245" spans="2:9" s="103" customFormat="1" ht="24.75" customHeight="1" x14ac:dyDescent="0.2">
      <c r="B245" s="16">
        <v>2008</v>
      </c>
      <c r="C245" s="60">
        <v>13867</v>
      </c>
      <c r="D245" s="50">
        <v>21</v>
      </c>
      <c r="E245" s="51">
        <f>C245/'1'!C17</f>
        <v>1.1796862903898146E-2</v>
      </c>
      <c r="F245" s="60">
        <v>5660</v>
      </c>
      <c r="G245" s="50">
        <v>18</v>
      </c>
      <c r="H245" s="51">
        <f>F245/'1'!D17</f>
        <v>1.3109347242520608E-2</v>
      </c>
      <c r="I245" s="52">
        <f>C245-F245</f>
        <v>8207</v>
      </c>
    </row>
    <row r="246" spans="2:9" s="103" customFormat="1" ht="24.75" customHeight="1" thickBot="1" x14ac:dyDescent="0.25">
      <c r="B246" s="61">
        <v>2009</v>
      </c>
      <c r="C246" s="62">
        <v>8807</v>
      </c>
      <c r="D246" s="63">
        <v>19</v>
      </c>
      <c r="E246" s="64">
        <f>C246/'1'!C18</f>
        <v>1.2213132827353423E-2</v>
      </c>
      <c r="F246" s="62">
        <v>5058</v>
      </c>
      <c r="G246" s="63">
        <v>19</v>
      </c>
      <c r="H246" s="64">
        <f>F246/'1'!D18</f>
        <v>1.4117056016076364E-2</v>
      </c>
      <c r="I246" s="65">
        <f>C246-F246</f>
        <v>3749</v>
      </c>
    </row>
    <row r="247" spans="2:9" s="103" customFormat="1" ht="10.5" customHeight="1" thickTop="1" thickBot="1" x14ac:dyDescent="0.25">
      <c r="B247" s="94"/>
      <c r="C247" s="95"/>
      <c r="D247" s="95"/>
      <c r="E247" s="184"/>
      <c r="F247" s="95"/>
      <c r="G247" s="95"/>
      <c r="H247" s="95"/>
      <c r="I247" s="95"/>
    </row>
    <row r="248" spans="2:9" s="29" customFormat="1" ht="24.75" customHeight="1" thickBot="1" x14ac:dyDescent="0.6">
      <c r="B248" s="432" t="s">
        <v>522</v>
      </c>
      <c r="C248" s="433"/>
      <c r="D248" s="434"/>
      <c r="E248" s="70" t="s">
        <v>3</v>
      </c>
      <c r="F248" s="432" t="s">
        <v>523</v>
      </c>
      <c r="G248" s="433"/>
      <c r="H248" s="434"/>
      <c r="I248" s="70" t="s">
        <v>3</v>
      </c>
    </row>
    <row r="249" spans="2:9" s="103" customFormat="1" ht="24.75" customHeight="1" x14ac:dyDescent="0.2">
      <c r="B249" s="428" t="s">
        <v>68</v>
      </c>
      <c r="C249" s="450"/>
      <c r="D249" s="450"/>
      <c r="E249" s="181">
        <v>6491</v>
      </c>
      <c r="F249" s="430" t="s">
        <v>787</v>
      </c>
      <c r="G249" s="450"/>
      <c r="H249" s="450"/>
      <c r="I249" s="181">
        <v>880</v>
      </c>
    </row>
    <row r="250" spans="2:9" s="103" customFormat="1" ht="24.75" customHeight="1" x14ac:dyDescent="0.2">
      <c r="B250" s="418" t="s">
        <v>98</v>
      </c>
      <c r="C250" s="455"/>
      <c r="D250" s="455"/>
      <c r="E250" s="96">
        <v>673</v>
      </c>
      <c r="F250" s="422" t="s">
        <v>846</v>
      </c>
      <c r="G250" s="454"/>
      <c r="H250" s="455"/>
      <c r="I250" s="96">
        <v>314</v>
      </c>
    </row>
    <row r="251" spans="2:9" s="103" customFormat="1" ht="24.75" customHeight="1" x14ac:dyDescent="0.2">
      <c r="B251" s="418" t="s">
        <v>70</v>
      </c>
      <c r="C251" s="455"/>
      <c r="D251" s="455"/>
      <c r="E251" s="96">
        <v>501</v>
      </c>
      <c r="F251" s="422" t="s">
        <v>762</v>
      </c>
      <c r="G251" s="454"/>
      <c r="H251" s="455"/>
      <c r="I251" s="96">
        <v>310</v>
      </c>
    </row>
    <row r="252" spans="2:9" s="103" customFormat="1" ht="24.75" customHeight="1" x14ac:dyDescent="0.2">
      <c r="B252" s="418" t="s">
        <v>680</v>
      </c>
      <c r="C252" s="455"/>
      <c r="D252" s="455"/>
      <c r="E252" s="96">
        <v>235</v>
      </c>
      <c r="F252" s="422" t="s">
        <v>681</v>
      </c>
      <c r="G252" s="455"/>
      <c r="H252" s="455"/>
      <c r="I252" s="96">
        <v>264</v>
      </c>
    </row>
    <row r="253" spans="2:9" s="103" customFormat="1" ht="24.75" customHeight="1" thickBot="1" x14ac:dyDescent="0.25">
      <c r="B253" s="425" t="s">
        <v>152</v>
      </c>
      <c r="C253" s="426"/>
      <c r="D253" s="426"/>
      <c r="E253" s="87">
        <v>217</v>
      </c>
      <c r="F253" s="425" t="s">
        <v>847</v>
      </c>
      <c r="G253" s="426"/>
      <c r="H253" s="426"/>
      <c r="I253" s="87">
        <v>162</v>
      </c>
    </row>
    <row r="254" spans="2:9" s="103" customFormat="1" ht="24.75" customHeight="1" x14ac:dyDescent="0.2"/>
    <row r="255" spans="2:9" s="103" customFormat="1" ht="24.75" customHeight="1" x14ac:dyDescent="0.2">
      <c r="B255" s="409" t="s">
        <v>285</v>
      </c>
      <c r="C255" s="410"/>
      <c r="D255" s="410"/>
      <c r="E255" s="410"/>
      <c r="F255" s="410"/>
      <c r="G255" s="410"/>
      <c r="H255" s="410"/>
      <c r="I255" s="410"/>
    </row>
    <row r="256" spans="2:9" s="103" customFormat="1" ht="24.75" customHeight="1" x14ac:dyDescent="0.2"/>
    <row r="257" spans="2:9" s="103" customFormat="1" ht="24.75" customHeight="1" x14ac:dyDescent="0.2"/>
    <row r="258" spans="2:9" s="103" customFormat="1" ht="24.75" customHeight="1" x14ac:dyDescent="0.2"/>
    <row r="259" spans="2:9" s="103" customFormat="1" ht="24.75" customHeight="1" x14ac:dyDescent="0.2"/>
    <row r="260" spans="2:9" s="103" customFormat="1" ht="24.75" customHeight="1" x14ac:dyDescent="0.2"/>
    <row r="261" spans="2:9" s="103" customFormat="1" ht="24.75" customHeight="1" x14ac:dyDescent="0.2"/>
    <row r="262" spans="2:9" s="103" customFormat="1" ht="24.75" customHeight="1" x14ac:dyDescent="0.2"/>
    <row r="263" spans="2:9" s="103" customFormat="1" ht="24.75" customHeight="1" x14ac:dyDescent="0.2"/>
    <row r="264" spans="2:9" s="103" customFormat="1" ht="24.75" customHeight="1" x14ac:dyDescent="0.2"/>
    <row r="265" spans="2:9" s="103" customFormat="1" ht="24.75" customHeight="1" x14ac:dyDescent="0.2"/>
    <row r="266" spans="2:9" s="103" customFormat="1" ht="10.5" customHeight="1" x14ac:dyDescent="0.2"/>
    <row r="267" spans="2:9" s="103" customFormat="1" ht="11.25" customHeight="1" x14ac:dyDescent="0.2">
      <c r="E267" s="104"/>
      <c r="H267" s="104"/>
      <c r="I267" s="105"/>
    </row>
    <row r="268" spans="2:9" s="103" customFormat="1" ht="24.75" customHeight="1" x14ac:dyDescent="0.2">
      <c r="B268" s="409" t="s">
        <v>290</v>
      </c>
      <c r="C268" s="410"/>
      <c r="D268" s="410"/>
      <c r="E268" s="410"/>
      <c r="F268" s="410"/>
      <c r="G268" s="410"/>
      <c r="H268" s="410"/>
      <c r="I268" s="410"/>
    </row>
    <row r="269" spans="2:9" s="103" customFormat="1" ht="24.75" customHeight="1" x14ac:dyDescent="0.2">
      <c r="B269" s="411" t="s">
        <v>291</v>
      </c>
      <c r="C269" s="412"/>
      <c r="D269" s="412"/>
      <c r="E269" s="412"/>
      <c r="F269" s="412"/>
      <c r="G269" s="412"/>
      <c r="H269" s="412"/>
      <c r="I269" s="412"/>
    </row>
    <row r="270" spans="2:9" s="103" customFormat="1" ht="24.75" customHeight="1" x14ac:dyDescent="0.2">
      <c r="B270" s="411" t="s">
        <v>521</v>
      </c>
      <c r="C270" s="412"/>
      <c r="D270" s="412"/>
      <c r="E270" s="412"/>
      <c r="F270" s="412"/>
      <c r="G270" s="412"/>
      <c r="H270" s="412"/>
      <c r="I270" s="412"/>
    </row>
    <row r="271" spans="2:9" s="75" customFormat="1" ht="24.75" customHeight="1" thickBot="1" x14ac:dyDescent="0.6">
      <c r="B271" s="152" t="s">
        <v>0</v>
      </c>
      <c r="E271" s="76"/>
      <c r="H271" s="76"/>
      <c r="I271" s="34" t="s">
        <v>23</v>
      </c>
    </row>
    <row r="272" spans="2:9" s="103" customFormat="1" ht="24.75" customHeight="1" thickTop="1" thickBot="1" x14ac:dyDescent="0.25">
      <c r="B272" s="35" t="s">
        <v>1</v>
      </c>
      <c r="C272" s="413" t="s">
        <v>15</v>
      </c>
      <c r="D272" s="459"/>
      <c r="E272" s="460"/>
      <c r="F272" s="413" t="s">
        <v>16</v>
      </c>
      <c r="G272" s="459"/>
      <c r="H272" s="460"/>
      <c r="I272" s="416" t="s">
        <v>2</v>
      </c>
    </row>
    <row r="273" spans="2:9" s="103" customFormat="1" ht="24.75" customHeight="1" thickTop="1" x14ac:dyDescent="0.2">
      <c r="B273" s="420" t="s">
        <v>9</v>
      </c>
      <c r="C273" s="37" t="s">
        <v>3</v>
      </c>
      <c r="D273" s="38" t="s">
        <v>4</v>
      </c>
      <c r="E273" s="39" t="s">
        <v>5</v>
      </c>
      <c r="F273" s="37" t="s">
        <v>3</v>
      </c>
      <c r="G273" s="38" t="s">
        <v>4</v>
      </c>
      <c r="H273" s="39" t="s">
        <v>6</v>
      </c>
      <c r="I273" s="461"/>
    </row>
    <row r="274" spans="2:9" s="103" customFormat="1" ht="24.75" customHeight="1" thickBot="1" x14ac:dyDescent="0.25">
      <c r="B274" s="482"/>
      <c r="C274" s="40" t="s">
        <v>10</v>
      </c>
      <c r="D274" s="41" t="s">
        <v>11</v>
      </c>
      <c r="E274" s="42" t="s">
        <v>12</v>
      </c>
      <c r="F274" s="40" t="s">
        <v>10</v>
      </c>
      <c r="G274" s="41" t="s">
        <v>11</v>
      </c>
      <c r="H274" s="42" t="s">
        <v>12</v>
      </c>
      <c r="I274" s="43" t="s">
        <v>13</v>
      </c>
    </row>
    <row r="275" spans="2:9" s="103" customFormat="1" ht="24.75" customHeight="1" thickTop="1" x14ac:dyDescent="0.2">
      <c r="B275" s="44">
        <v>2000</v>
      </c>
      <c r="C275" s="45">
        <v>58</v>
      </c>
      <c r="D275" s="46">
        <v>59</v>
      </c>
      <c r="E275" s="47">
        <f>C275/'1'!C9</f>
        <v>1.9961934655639418E-4</v>
      </c>
      <c r="F275" s="45">
        <v>3693</v>
      </c>
      <c r="G275" s="46">
        <v>9</v>
      </c>
      <c r="H275" s="47">
        <f>F275/'1'!D9</f>
        <v>3.2612151183327449E-2</v>
      </c>
      <c r="I275" s="48">
        <f t="shared" ref="I275:I281" si="7">C275-F275</f>
        <v>-3635</v>
      </c>
    </row>
    <row r="276" spans="2:9" s="103" customFormat="1" ht="24.75" customHeight="1" x14ac:dyDescent="0.2">
      <c r="B276" s="16">
        <v>2001</v>
      </c>
      <c r="C276" s="49">
        <v>201</v>
      </c>
      <c r="D276" s="50">
        <v>51</v>
      </c>
      <c r="E276" s="47">
        <f>C276/'1'!C10</f>
        <v>7.8855071440340845E-4</v>
      </c>
      <c r="F276" s="49">
        <v>2832</v>
      </c>
      <c r="G276" s="50">
        <v>10</v>
      </c>
      <c r="H276" s="47">
        <f>F276/'1'!D10</f>
        <v>2.4219411447776895E-2</v>
      </c>
      <c r="I276" s="48">
        <f t="shared" si="7"/>
        <v>-2631</v>
      </c>
    </row>
    <row r="277" spans="2:9" s="103" customFormat="1" ht="24.75" customHeight="1" x14ac:dyDescent="0.2">
      <c r="B277" s="16">
        <v>2002</v>
      </c>
      <c r="C277" s="49">
        <v>252</v>
      </c>
      <c r="D277" s="50">
        <v>51</v>
      </c>
      <c r="E277" s="47">
        <f>C277/'1'!C11</f>
        <v>9.2735361980709574E-4</v>
      </c>
      <c r="F277" s="49">
        <v>2012</v>
      </c>
      <c r="G277" s="50">
        <v>16</v>
      </c>
      <c r="H277" s="47">
        <f>F277/'1'!D11</f>
        <v>1.6615877577649499E-2</v>
      </c>
      <c r="I277" s="48">
        <f t="shared" si="7"/>
        <v>-1760</v>
      </c>
    </row>
    <row r="278" spans="2:9" s="103" customFormat="1" ht="24.75" customHeight="1" x14ac:dyDescent="0.2">
      <c r="B278" s="44">
        <v>2003</v>
      </c>
      <c r="C278" s="45">
        <v>1119</v>
      </c>
      <c r="D278" s="46">
        <v>36</v>
      </c>
      <c r="E278" s="47">
        <f>C278/'1'!C12</f>
        <v>3.200215063603917E-3</v>
      </c>
      <c r="F278" s="45">
        <v>2868</v>
      </c>
      <c r="G278" s="46">
        <v>14</v>
      </c>
      <c r="H278" s="47">
        <f>F278/'1'!D12</f>
        <v>1.8338651201156075E-2</v>
      </c>
      <c r="I278" s="54">
        <f t="shared" si="7"/>
        <v>-1749</v>
      </c>
    </row>
    <row r="279" spans="2:9" s="103" customFormat="1" ht="24.75" customHeight="1" x14ac:dyDescent="0.2">
      <c r="B279" s="55">
        <v>2004</v>
      </c>
      <c r="C279" s="49">
        <v>1442</v>
      </c>
      <c r="D279" s="50">
        <v>36</v>
      </c>
      <c r="E279" s="51">
        <f>C279/'1'!C13</f>
        <v>3.0519099834705847E-3</v>
      </c>
      <c r="F279" s="49">
        <v>3236</v>
      </c>
      <c r="G279" s="50">
        <v>14</v>
      </c>
      <c r="H279" s="51">
        <f>F279/'1'!D13</f>
        <v>1.8214669676177395E-2</v>
      </c>
      <c r="I279" s="52">
        <f t="shared" si="7"/>
        <v>-1794</v>
      </c>
    </row>
    <row r="280" spans="2:9" s="103" customFormat="1" ht="24.75" customHeight="1" x14ac:dyDescent="0.2">
      <c r="B280" s="16">
        <v>2005</v>
      </c>
      <c r="C280" s="60">
        <v>570</v>
      </c>
      <c r="D280" s="50">
        <v>46</v>
      </c>
      <c r="E280" s="51">
        <f>C280/'1'!C14</f>
        <v>8.417707311886393E-4</v>
      </c>
      <c r="F280" s="60">
        <v>4807</v>
      </c>
      <c r="G280" s="50">
        <v>13</v>
      </c>
      <c r="H280" s="51">
        <f>F280/'1'!D14</f>
        <v>2.1557503867973182E-2</v>
      </c>
      <c r="I280" s="52">
        <f t="shared" si="7"/>
        <v>-4237</v>
      </c>
    </row>
    <row r="281" spans="2:9" s="103" customFormat="1" ht="24.75" customHeight="1" x14ac:dyDescent="0.2">
      <c r="B281" s="16">
        <v>2006</v>
      </c>
      <c r="C281" s="60">
        <v>1774</v>
      </c>
      <c r="D281" s="50">
        <v>39</v>
      </c>
      <c r="E281" s="51">
        <f>C281/'1'!C15</f>
        <v>2.2417699620516617E-3</v>
      </c>
      <c r="F281" s="60">
        <v>4176</v>
      </c>
      <c r="G281" s="50">
        <v>15</v>
      </c>
      <c r="H281" s="51">
        <f>F281/'1'!D15</f>
        <v>1.597539422039617E-2</v>
      </c>
      <c r="I281" s="52">
        <f t="shared" si="7"/>
        <v>-2402</v>
      </c>
    </row>
    <row r="282" spans="2:9" s="103" customFormat="1" ht="24.75" customHeight="1" x14ac:dyDescent="0.2">
      <c r="B282" s="16">
        <v>2007</v>
      </c>
      <c r="C282" s="60">
        <v>457</v>
      </c>
      <c r="D282" s="50">
        <v>50</v>
      </c>
      <c r="E282" s="51">
        <f>C282/'1'!C16</f>
        <v>5.2264230566455056E-4</v>
      </c>
      <c r="F282" s="60">
        <v>5318</v>
      </c>
      <c r="G282" s="50">
        <v>14</v>
      </c>
      <c r="H282" s="51">
        <f>F282/'1'!D16</f>
        <v>1.5729632521710325E-2</v>
      </c>
      <c r="I282" s="52">
        <f>C282-F282</f>
        <v>-4861</v>
      </c>
    </row>
    <row r="283" spans="2:9" s="103" customFormat="1" ht="24.75" customHeight="1" x14ac:dyDescent="0.2">
      <c r="B283" s="16">
        <v>2008</v>
      </c>
      <c r="C283" s="60">
        <v>1239</v>
      </c>
      <c r="D283" s="50">
        <v>45</v>
      </c>
      <c r="E283" s="51">
        <f>C283/'1'!C17</f>
        <v>1.0540357062039231E-3</v>
      </c>
      <c r="F283" s="60">
        <v>7740</v>
      </c>
      <c r="G283" s="50">
        <v>14</v>
      </c>
      <c r="H283" s="51">
        <f>F283/'1'!D17</f>
        <v>1.792691654719249E-2</v>
      </c>
      <c r="I283" s="52">
        <f>C283-F283</f>
        <v>-6501</v>
      </c>
    </row>
    <row r="284" spans="2:9" s="103" customFormat="1" ht="24.75" customHeight="1" thickBot="1" x14ac:dyDescent="0.25">
      <c r="B284" s="61">
        <v>2009</v>
      </c>
      <c r="C284" s="62">
        <v>908</v>
      </c>
      <c r="D284" s="63">
        <v>47</v>
      </c>
      <c r="E284" s="64">
        <f>C284/'1'!C18</f>
        <v>1.2591716370202008E-3</v>
      </c>
      <c r="F284" s="62">
        <v>6283</v>
      </c>
      <c r="G284" s="63">
        <v>14</v>
      </c>
      <c r="H284" s="64">
        <f>F284/'1'!D18</f>
        <v>1.7536074129894778E-2</v>
      </c>
      <c r="I284" s="65">
        <f>C284-F284</f>
        <v>-5375</v>
      </c>
    </row>
    <row r="285" spans="2:9" s="103" customFormat="1" ht="10.5" customHeight="1" thickTop="1" thickBot="1" x14ac:dyDescent="0.25">
      <c r="B285" s="94"/>
      <c r="C285" s="95"/>
      <c r="D285" s="95"/>
      <c r="E285" s="95"/>
      <c r="F285" s="95"/>
      <c r="G285" s="95"/>
      <c r="H285" s="95"/>
      <c r="I285" s="95"/>
    </row>
    <row r="286" spans="2:9" s="29" customFormat="1" ht="24.75" customHeight="1" thickBot="1" x14ac:dyDescent="0.6">
      <c r="B286" s="432" t="s">
        <v>522</v>
      </c>
      <c r="C286" s="433"/>
      <c r="D286" s="434"/>
      <c r="E286" s="70" t="s">
        <v>3</v>
      </c>
      <c r="F286" s="432" t="s">
        <v>523</v>
      </c>
      <c r="G286" s="433"/>
      <c r="H286" s="434"/>
      <c r="I286" s="70" t="s">
        <v>3</v>
      </c>
    </row>
    <row r="287" spans="2:9" s="103" customFormat="1" ht="24.75" customHeight="1" x14ac:dyDescent="0.2">
      <c r="B287" s="428" t="s">
        <v>222</v>
      </c>
      <c r="C287" s="450"/>
      <c r="D287" s="450"/>
      <c r="E287" s="181">
        <v>424</v>
      </c>
      <c r="F287" s="428" t="s">
        <v>222</v>
      </c>
      <c r="G287" s="450"/>
      <c r="H287" s="450"/>
      <c r="I287" s="181">
        <v>1113</v>
      </c>
    </row>
    <row r="288" spans="2:9" s="103" customFormat="1" ht="24.75" customHeight="1" x14ac:dyDescent="0.2">
      <c r="B288" s="418" t="s">
        <v>573</v>
      </c>
      <c r="C288" s="455"/>
      <c r="D288" s="455"/>
      <c r="E288" s="96">
        <v>156</v>
      </c>
      <c r="F288" s="418" t="s">
        <v>664</v>
      </c>
      <c r="G288" s="455"/>
      <c r="H288" s="455"/>
      <c r="I288" s="96">
        <v>365</v>
      </c>
    </row>
    <row r="289" spans="2:9" s="103" customFormat="1" ht="24.75" customHeight="1" x14ac:dyDescent="0.2">
      <c r="B289" s="418" t="s">
        <v>293</v>
      </c>
      <c r="C289" s="455"/>
      <c r="D289" s="455"/>
      <c r="E289" s="96">
        <v>124</v>
      </c>
      <c r="F289" s="418" t="s">
        <v>839</v>
      </c>
      <c r="G289" s="455"/>
      <c r="H289" s="455"/>
      <c r="I289" s="96">
        <v>330</v>
      </c>
    </row>
    <row r="290" spans="2:9" s="103" customFormat="1" ht="24.75" customHeight="1" x14ac:dyDescent="0.2">
      <c r="B290" s="418" t="s">
        <v>682</v>
      </c>
      <c r="C290" s="455"/>
      <c r="D290" s="455"/>
      <c r="E290" s="96">
        <v>15</v>
      </c>
      <c r="F290" s="418" t="s">
        <v>683</v>
      </c>
      <c r="G290" s="455"/>
      <c r="H290" s="455"/>
      <c r="I290" s="96">
        <v>284</v>
      </c>
    </row>
    <row r="291" spans="2:9" s="103" customFormat="1" ht="24.75" customHeight="1" thickBot="1" x14ac:dyDescent="0.25">
      <c r="B291" s="425" t="s">
        <v>552</v>
      </c>
      <c r="C291" s="426"/>
      <c r="D291" s="426"/>
      <c r="E291" s="87">
        <v>2</v>
      </c>
      <c r="F291" s="425" t="s">
        <v>848</v>
      </c>
      <c r="G291" s="426"/>
      <c r="H291" s="426"/>
      <c r="I291" s="87">
        <v>274</v>
      </c>
    </row>
    <row r="292" spans="2:9" s="103" customFormat="1" ht="24.75" customHeight="1" x14ac:dyDescent="0.2"/>
    <row r="293" spans="2:9" s="103" customFormat="1" ht="24.75" customHeight="1" x14ac:dyDescent="0.2">
      <c r="B293" s="409" t="s">
        <v>292</v>
      </c>
      <c r="C293" s="410"/>
      <c r="D293" s="410"/>
      <c r="E293" s="410"/>
      <c r="F293" s="410"/>
      <c r="G293" s="410"/>
      <c r="H293" s="410"/>
      <c r="I293" s="410"/>
    </row>
    <row r="294" spans="2:9" s="103" customFormat="1" ht="24.75" customHeight="1" x14ac:dyDescent="0.2"/>
    <row r="295" spans="2:9" s="103" customFormat="1" ht="24.75" customHeight="1" x14ac:dyDescent="0.2"/>
    <row r="296" spans="2:9" s="103" customFormat="1" ht="24.75" customHeight="1" x14ac:dyDescent="0.2"/>
    <row r="297" spans="2:9" s="103" customFormat="1" ht="24.75" customHeight="1" x14ac:dyDescent="0.2"/>
    <row r="298" spans="2:9" s="103" customFormat="1" ht="24.75" customHeight="1" x14ac:dyDescent="0.2"/>
    <row r="299" spans="2:9" s="103" customFormat="1" ht="24.75" customHeight="1" x14ac:dyDescent="0.2"/>
    <row r="300" spans="2:9" s="103" customFormat="1" ht="24.75" customHeight="1" x14ac:dyDescent="0.2"/>
    <row r="301" spans="2:9" s="103" customFormat="1" ht="24.75" customHeight="1" x14ac:dyDescent="0.2"/>
    <row r="302" spans="2:9" s="103" customFormat="1" ht="24.75" customHeight="1" x14ac:dyDescent="0.2"/>
    <row r="303" spans="2:9" s="103" customFormat="1" ht="24.75" customHeight="1" x14ac:dyDescent="0.2"/>
    <row r="304" spans="2:9" s="103" customFormat="1" ht="10.5" customHeight="1" x14ac:dyDescent="0.2"/>
    <row r="305" spans="2:9" s="103" customFormat="1" ht="11.25" customHeight="1" x14ac:dyDescent="0.2">
      <c r="E305" s="104"/>
      <c r="H305" s="104"/>
      <c r="I305" s="105"/>
    </row>
    <row r="306" spans="2:9" s="103" customFormat="1" ht="24.75" customHeight="1" x14ac:dyDescent="0.2">
      <c r="B306" s="409" t="s">
        <v>294</v>
      </c>
      <c r="C306" s="410"/>
      <c r="D306" s="410"/>
      <c r="E306" s="410"/>
      <c r="F306" s="410"/>
      <c r="G306" s="410"/>
      <c r="H306" s="410"/>
      <c r="I306" s="410"/>
    </row>
    <row r="307" spans="2:9" s="103" customFormat="1" ht="24.75" customHeight="1" x14ac:dyDescent="0.2">
      <c r="B307" s="411" t="s">
        <v>295</v>
      </c>
      <c r="C307" s="412"/>
      <c r="D307" s="412"/>
      <c r="E307" s="412"/>
      <c r="F307" s="412"/>
      <c r="G307" s="412"/>
      <c r="H307" s="412"/>
      <c r="I307" s="412"/>
    </row>
    <row r="308" spans="2:9" s="103" customFormat="1" ht="24.75" customHeight="1" x14ac:dyDescent="0.2">
      <c r="B308" s="411" t="s">
        <v>521</v>
      </c>
      <c r="C308" s="412"/>
      <c r="D308" s="412"/>
      <c r="E308" s="412"/>
      <c r="F308" s="412"/>
      <c r="G308" s="412"/>
      <c r="H308" s="412"/>
      <c r="I308" s="412"/>
    </row>
    <row r="309" spans="2:9" s="75" customFormat="1" ht="24.75" customHeight="1" thickBot="1" x14ac:dyDescent="0.6">
      <c r="B309" s="152" t="s">
        <v>0</v>
      </c>
      <c r="E309" s="76"/>
      <c r="H309" s="76"/>
      <c r="I309" s="34" t="s">
        <v>23</v>
      </c>
    </row>
    <row r="310" spans="2:9" s="103" customFormat="1" ht="24.75" customHeight="1" thickTop="1" thickBot="1" x14ac:dyDescent="0.25">
      <c r="B310" s="35" t="s">
        <v>1</v>
      </c>
      <c r="C310" s="413" t="s">
        <v>15</v>
      </c>
      <c r="D310" s="459"/>
      <c r="E310" s="460"/>
      <c r="F310" s="413" t="s">
        <v>16</v>
      </c>
      <c r="G310" s="459"/>
      <c r="H310" s="460"/>
      <c r="I310" s="416" t="s">
        <v>2</v>
      </c>
    </row>
    <row r="311" spans="2:9" s="103" customFormat="1" ht="24.75" customHeight="1" thickTop="1" x14ac:dyDescent="0.2">
      <c r="B311" s="420" t="s">
        <v>9</v>
      </c>
      <c r="C311" s="37" t="s">
        <v>3</v>
      </c>
      <c r="D311" s="38" t="s">
        <v>4</v>
      </c>
      <c r="E311" s="39" t="s">
        <v>5</v>
      </c>
      <c r="F311" s="37" t="s">
        <v>3</v>
      </c>
      <c r="G311" s="38" t="s">
        <v>4</v>
      </c>
      <c r="H311" s="39" t="s">
        <v>6</v>
      </c>
      <c r="I311" s="461"/>
    </row>
    <row r="312" spans="2:9" s="103" customFormat="1" ht="24.75" customHeight="1" thickBot="1" x14ac:dyDescent="0.25">
      <c r="B312" s="482"/>
      <c r="C312" s="40" t="s">
        <v>10</v>
      </c>
      <c r="D312" s="41" t="s">
        <v>11</v>
      </c>
      <c r="E312" s="42" t="s">
        <v>12</v>
      </c>
      <c r="F312" s="40" t="s">
        <v>10</v>
      </c>
      <c r="G312" s="41" t="s">
        <v>11</v>
      </c>
      <c r="H312" s="42" t="s">
        <v>12</v>
      </c>
      <c r="I312" s="43" t="s">
        <v>13</v>
      </c>
    </row>
    <row r="313" spans="2:9" s="103" customFormat="1" ht="24.75" customHeight="1" thickTop="1" x14ac:dyDescent="0.2">
      <c r="B313" s="44">
        <v>2000</v>
      </c>
      <c r="C313" s="45">
        <v>682</v>
      </c>
      <c r="D313" s="46">
        <v>35</v>
      </c>
      <c r="E313" s="47">
        <f>C313/'1'!C9</f>
        <v>2.3472481784734627E-3</v>
      </c>
      <c r="F313" s="45">
        <v>1813</v>
      </c>
      <c r="G313" s="46">
        <v>15</v>
      </c>
      <c r="H313" s="47">
        <f>F313/'1'!D9</f>
        <v>1.6010243730130696E-2</v>
      </c>
      <c r="I313" s="48">
        <f t="shared" ref="I313:I319" si="8">C313-F313</f>
        <v>-1131</v>
      </c>
    </row>
    <row r="314" spans="2:9" s="103" customFormat="1" ht="24.75" customHeight="1" x14ac:dyDescent="0.2">
      <c r="B314" s="16">
        <v>2001</v>
      </c>
      <c r="C314" s="49">
        <v>797</v>
      </c>
      <c r="D314" s="50">
        <v>38</v>
      </c>
      <c r="E314" s="47">
        <f>C314/'1'!C10</f>
        <v>3.1267408924354053E-3</v>
      </c>
      <c r="F314" s="49">
        <v>1645</v>
      </c>
      <c r="G314" s="50">
        <v>17</v>
      </c>
      <c r="H314" s="47">
        <f>F314/'1'!D10</f>
        <v>1.4068125646748938E-2</v>
      </c>
      <c r="I314" s="48">
        <f t="shared" si="8"/>
        <v>-848</v>
      </c>
    </row>
    <row r="315" spans="2:9" s="103" customFormat="1" ht="24.75" customHeight="1" x14ac:dyDescent="0.2">
      <c r="B315" s="16">
        <v>2002</v>
      </c>
      <c r="C315" s="49">
        <v>32</v>
      </c>
      <c r="D315" s="50">
        <v>66</v>
      </c>
      <c r="E315" s="47">
        <f>C315/'1'!C11</f>
        <v>1.1775918981677406E-4</v>
      </c>
      <c r="F315" s="49">
        <v>1490</v>
      </c>
      <c r="G315" s="50">
        <v>18</v>
      </c>
      <c r="H315" s="47">
        <f>F315/'1'!D11</f>
        <v>1.2304998802533674E-2</v>
      </c>
      <c r="I315" s="48">
        <f t="shared" si="8"/>
        <v>-1458</v>
      </c>
    </row>
    <row r="316" spans="2:9" s="103" customFormat="1" ht="24.75" customHeight="1" x14ac:dyDescent="0.2">
      <c r="B316" s="44">
        <v>2003</v>
      </c>
      <c r="C316" s="45">
        <v>38</v>
      </c>
      <c r="D316" s="46">
        <v>68</v>
      </c>
      <c r="E316" s="47">
        <f>C316/'1'!C12</f>
        <v>1.0867575729843507E-4</v>
      </c>
      <c r="F316" s="45">
        <v>2500</v>
      </c>
      <c r="G316" s="46">
        <v>15</v>
      </c>
      <c r="H316" s="47">
        <f>F316/'1'!D12</f>
        <v>1.5985574617465199E-2</v>
      </c>
      <c r="I316" s="54">
        <f t="shared" si="8"/>
        <v>-2462</v>
      </c>
    </row>
    <row r="317" spans="2:9" s="103" customFormat="1" ht="24.75" customHeight="1" x14ac:dyDescent="0.2">
      <c r="B317" s="55">
        <v>2004</v>
      </c>
      <c r="C317" s="49">
        <v>199</v>
      </c>
      <c r="D317" s="50">
        <v>56</v>
      </c>
      <c r="E317" s="51">
        <f>C317/'1'!C13</f>
        <v>4.2117204348865906E-4</v>
      </c>
      <c r="F317" s="49">
        <v>2904</v>
      </c>
      <c r="G317" s="50">
        <v>15</v>
      </c>
      <c r="H317" s="51">
        <f>F317/'1'!D13</f>
        <v>1.6345921118547331E-2</v>
      </c>
      <c r="I317" s="52">
        <f t="shared" si="8"/>
        <v>-2705</v>
      </c>
    </row>
    <row r="318" spans="2:9" s="103" customFormat="1" ht="24.75" customHeight="1" x14ac:dyDescent="0.2">
      <c r="B318" s="16">
        <v>2005</v>
      </c>
      <c r="C318" s="60">
        <v>99</v>
      </c>
      <c r="D318" s="50">
        <v>61</v>
      </c>
      <c r="E318" s="51">
        <f>C318/'1'!C14</f>
        <v>1.4620228489065841E-4</v>
      </c>
      <c r="F318" s="60">
        <v>3622</v>
      </c>
      <c r="G318" s="50">
        <v>17</v>
      </c>
      <c r="H318" s="51">
        <f>F318/'1'!D14</f>
        <v>1.6243245061326995E-2</v>
      </c>
      <c r="I318" s="52">
        <f t="shared" si="8"/>
        <v>-3523</v>
      </c>
    </row>
    <row r="319" spans="2:9" s="103" customFormat="1" ht="24.75" customHeight="1" x14ac:dyDescent="0.2">
      <c r="B319" s="16">
        <v>2006</v>
      </c>
      <c r="C319" s="60">
        <v>163</v>
      </c>
      <c r="D319" s="50">
        <v>62</v>
      </c>
      <c r="E319" s="51">
        <f>C319/'1'!C15</f>
        <v>2.0597999087622372E-4</v>
      </c>
      <c r="F319" s="60">
        <v>4004</v>
      </c>
      <c r="G319" s="50">
        <v>16</v>
      </c>
      <c r="H319" s="51">
        <f>F319/'1'!D15</f>
        <v>1.5317403845418168E-2</v>
      </c>
      <c r="I319" s="52">
        <f t="shared" si="8"/>
        <v>-3841</v>
      </c>
    </row>
    <row r="320" spans="2:9" s="103" customFormat="1" ht="24.75" customHeight="1" x14ac:dyDescent="0.2">
      <c r="B320" s="16">
        <v>2007</v>
      </c>
      <c r="C320" s="60">
        <v>219</v>
      </c>
      <c r="D320" s="50">
        <v>59</v>
      </c>
      <c r="E320" s="51">
        <f>C320/'1'!C16</f>
        <v>2.504565972440625E-4</v>
      </c>
      <c r="F320" s="60">
        <v>4768</v>
      </c>
      <c r="G320" s="50">
        <v>16</v>
      </c>
      <c r="H320" s="51">
        <f>F320/'1'!D16</f>
        <v>1.4102837131161118E-2</v>
      </c>
      <c r="I320" s="52">
        <f>C320-F320</f>
        <v>-4549</v>
      </c>
    </row>
    <row r="321" spans="2:9" s="103" customFormat="1" ht="24.75" customHeight="1" x14ac:dyDescent="0.2">
      <c r="B321" s="16">
        <v>2008</v>
      </c>
      <c r="C321" s="60">
        <v>275</v>
      </c>
      <c r="D321" s="50">
        <v>59</v>
      </c>
      <c r="E321" s="51">
        <f>C321/'1'!C17</f>
        <v>2.3394658531564072E-4</v>
      </c>
      <c r="F321" s="60">
        <v>5854</v>
      </c>
      <c r="G321" s="50">
        <v>17</v>
      </c>
      <c r="H321" s="51">
        <f>F321/'1'!D17</f>
        <v>1.3558678225744813E-2</v>
      </c>
      <c r="I321" s="52">
        <f>C321-F321</f>
        <v>-5579</v>
      </c>
    </row>
    <row r="322" spans="2:9" s="103" customFormat="1" ht="24.75" customHeight="1" thickBot="1" x14ac:dyDescent="0.25">
      <c r="B322" s="61">
        <v>2009</v>
      </c>
      <c r="C322" s="62">
        <v>128</v>
      </c>
      <c r="D322" s="63">
        <v>61</v>
      </c>
      <c r="E322" s="64">
        <f>C322/'1'!C18</f>
        <v>1.7750437173853052E-4</v>
      </c>
      <c r="F322" s="62">
        <v>5261</v>
      </c>
      <c r="G322" s="63">
        <v>17</v>
      </c>
      <c r="H322" s="64">
        <f>F322/'1'!D18</f>
        <v>1.4683636160651986E-2</v>
      </c>
      <c r="I322" s="65">
        <f>C322-F322</f>
        <v>-5133</v>
      </c>
    </row>
    <row r="323" spans="2:9" s="103" customFormat="1" ht="10.5" customHeight="1" thickTop="1" thickBot="1" x14ac:dyDescent="0.25">
      <c r="B323" s="73" t="s">
        <v>7</v>
      </c>
      <c r="C323" s="95"/>
      <c r="D323" s="95"/>
      <c r="E323" s="95"/>
      <c r="F323" s="95"/>
      <c r="G323" s="95"/>
      <c r="H323" s="95"/>
      <c r="I323" s="95"/>
    </row>
    <row r="324" spans="2:9" s="29" customFormat="1" ht="24.75" customHeight="1" thickBot="1" x14ac:dyDescent="0.6">
      <c r="B324" s="432" t="s">
        <v>522</v>
      </c>
      <c r="C324" s="433"/>
      <c r="D324" s="434"/>
      <c r="E324" s="70" t="s">
        <v>3</v>
      </c>
      <c r="F324" s="432" t="s">
        <v>523</v>
      </c>
      <c r="G324" s="433"/>
      <c r="H324" s="434"/>
      <c r="I324" s="70" t="s">
        <v>3</v>
      </c>
    </row>
    <row r="325" spans="2:9" s="103" customFormat="1" ht="24.75" customHeight="1" x14ac:dyDescent="0.2">
      <c r="B325" s="428" t="s">
        <v>134</v>
      </c>
      <c r="C325" s="450"/>
      <c r="D325" s="450"/>
      <c r="E325" s="181">
        <v>52</v>
      </c>
      <c r="F325" s="430" t="s">
        <v>297</v>
      </c>
      <c r="G325" s="450"/>
      <c r="H325" s="450"/>
      <c r="I325" s="181">
        <v>768</v>
      </c>
    </row>
    <row r="326" spans="2:9" s="103" customFormat="1" ht="24.75" customHeight="1" x14ac:dyDescent="0.2">
      <c r="B326" s="418" t="s">
        <v>849</v>
      </c>
      <c r="C326" s="455"/>
      <c r="D326" s="455"/>
      <c r="E326" s="96">
        <v>29</v>
      </c>
      <c r="F326" s="422" t="s">
        <v>684</v>
      </c>
      <c r="G326" s="454"/>
      <c r="H326" s="455"/>
      <c r="I326" s="96">
        <v>316</v>
      </c>
    </row>
    <row r="327" spans="2:9" s="103" customFormat="1" ht="24.75" customHeight="1" x14ac:dyDescent="0.2">
      <c r="B327" s="418" t="s">
        <v>70</v>
      </c>
      <c r="C327" s="455"/>
      <c r="D327" s="455"/>
      <c r="E327" s="96">
        <v>10</v>
      </c>
      <c r="F327" s="422" t="s">
        <v>685</v>
      </c>
      <c r="G327" s="454"/>
      <c r="H327" s="455"/>
      <c r="I327" s="96">
        <v>291</v>
      </c>
    </row>
    <row r="328" spans="2:9" s="103" customFormat="1" ht="24.75" customHeight="1" x14ac:dyDescent="0.2">
      <c r="B328" s="418" t="s">
        <v>850</v>
      </c>
      <c r="C328" s="455"/>
      <c r="D328" s="455"/>
      <c r="E328" s="96">
        <v>9</v>
      </c>
      <c r="F328" s="422" t="s">
        <v>683</v>
      </c>
      <c r="G328" s="454"/>
      <c r="H328" s="455"/>
      <c r="I328" s="96">
        <v>283</v>
      </c>
    </row>
    <row r="329" spans="2:9" s="103" customFormat="1" ht="24.75" customHeight="1" thickBot="1" x14ac:dyDescent="0.25">
      <c r="B329" s="425" t="s">
        <v>686</v>
      </c>
      <c r="C329" s="426"/>
      <c r="D329" s="426"/>
      <c r="E329" s="87">
        <v>5</v>
      </c>
      <c r="F329" s="447" t="s">
        <v>304</v>
      </c>
      <c r="G329" s="426"/>
      <c r="H329" s="426"/>
      <c r="I329" s="87">
        <v>267</v>
      </c>
    </row>
    <row r="330" spans="2:9" s="103" customFormat="1" ht="24.75" customHeight="1" x14ac:dyDescent="0.2"/>
    <row r="331" spans="2:9" s="103" customFormat="1" ht="24.75" customHeight="1" x14ac:dyDescent="0.2">
      <c r="B331" s="409" t="s">
        <v>296</v>
      </c>
      <c r="C331" s="410"/>
      <c r="D331" s="410"/>
      <c r="E331" s="410"/>
      <c r="F331" s="410"/>
      <c r="G331" s="410"/>
      <c r="H331" s="410"/>
      <c r="I331" s="410"/>
    </row>
    <row r="332" spans="2:9" s="103" customFormat="1" ht="24.75" customHeight="1" x14ac:dyDescent="0.2"/>
    <row r="333" spans="2:9" s="103" customFormat="1" ht="24.75" customHeight="1" x14ac:dyDescent="0.2"/>
    <row r="334" spans="2:9" s="103" customFormat="1" ht="24.75" customHeight="1" x14ac:dyDescent="0.2"/>
    <row r="335" spans="2:9" s="103" customFormat="1" ht="24.75" customHeight="1" x14ac:dyDescent="0.2"/>
    <row r="336" spans="2:9" s="103" customFormat="1" ht="24.75" customHeight="1" x14ac:dyDescent="0.2"/>
    <row r="337" spans="2:9" s="103" customFormat="1" ht="24.75" customHeight="1" x14ac:dyDescent="0.2"/>
    <row r="338" spans="2:9" s="103" customFormat="1" ht="24.75" customHeight="1" x14ac:dyDescent="0.2"/>
    <row r="339" spans="2:9" s="103" customFormat="1" ht="24.75" customHeight="1" x14ac:dyDescent="0.2"/>
    <row r="340" spans="2:9" s="103" customFormat="1" ht="24.75" customHeight="1" x14ac:dyDescent="0.2"/>
    <row r="341" spans="2:9" s="103" customFormat="1" ht="24.75" customHeight="1" x14ac:dyDescent="0.2"/>
    <row r="342" spans="2:9" s="103" customFormat="1" ht="10.5" customHeight="1" x14ac:dyDescent="0.2"/>
    <row r="343" spans="2:9" s="103" customFormat="1" ht="11.25" customHeight="1" x14ac:dyDescent="0.2">
      <c r="E343" s="104"/>
      <c r="H343" s="104"/>
      <c r="I343" s="105"/>
    </row>
    <row r="344" spans="2:9" s="103" customFormat="1" ht="24.75" customHeight="1" x14ac:dyDescent="0.2">
      <c r="B344" s="409" t="s">
        <v>308</v>
      </c>
      <c r="C344" s="410"/>
      <c r="D344" s="410"/>
      <c r="E344" s="410"/>
      <c r="F344" s="410"/>
      <c r="G344" s="410"/>
      <c r="H344" s="410"/>
      <c r="I344" s="410"/>
    </row>
    <row r="345" spans="2:9" s="103" customFormat="1" ht="24.75" customHeight="1" x14ac:dyDescent="0.2">
      <c r="B345" s="411" t="s">
        <v>309</v>
      </c>
      <c r="C345" s="412"/>
      <c r="D345" s="412"/>
      <c r="E345" s="412"/>
      <c r="F345" s="412"/>
      <c r="G345" s="412"/>
      <c r="H345" s="412"/>
      <c r="I345" s="412"/>
    </row>
    <row r="346" spans="2:9" s="103" customFormat="1" ht="24.75" customHeight="1" x14ac:dyDescent="0.2">
      <c r="B346" s="411" t="s">
        <v>521</v>
      </c>
      <c r="C346" s="412"/>
      <c r="D346" s="412"/>
      <c r="E346" s="412"/>
      <c r="F346" s="412"/>
      <c r="G346" s="412"/>
      <c r="H346" s="412"/>
      <c r="I346" s="412"/>
    </row>
    <row r="347" spans="2:9" s="75" customFormat="1" ht="24.75" customHeight="1" thickBot="1" x14ac:dyDescent="0.6">
      <c r="B347" s="152" t="s">
        <v>0</v>
      </c>
      <c r="E347" s="76"/>
      <c r="H347" s="76"/>
      <c r="I347" s="34" t="s">
        <v>23</v>
      </c>
    </row>
    <row r="348" spans="2:9" s="103" customFormat="1" ht="24.75" customHeight="1" thickTop="1" thickBot="1" x14ac:dyDescent="0.25">
      <c r="B348" s="35" t="s">
        <v>1</v>
      </c>
      <c r="C348" s="413" t="s">
        <v>15</v>
      </c>
      <c r="D348" s="459"/>
      <c r="E348" s="460"/>
      <c r="F348" s="413" t="s">
        <v>16</v>
      </c>
      <c r="G348" s="459"/>
      <c r="H348" s="460"/>
      <c r="I348" s="416" t="s">
        <v>2</v>
      </c>
    </row>
    <row r="349" spans="2:9" s="103" customFormat="1" ht="24.75" customHeight="1" thickTop="1" x14ac:dyDescent="0.2">
      <c r="B349" s="420" t="s">
        <v>9</v>
      </c>
      <c r="C349" s="37" t="s">
        <v>3</v>
      </c>
      <c r="D349" s="38" t="s">
        <v>4</v>
      </c>
      <c r="E349" s="39" t="s">
        <v>5</v>
      </c>
      <c r="F349" s="37" t="s">
        <v>3</v>
      </c>
      <c r="G349" s="38" t="s">
        <v>4</v>
      </c>
      <c r="H349" s="39" t="s">
        <v>6</v>
      </c>
      <c r="I349" s="461"/>
    </row>
    <row r="350" spans="2:9" s="103" customFormat="1" ht="24.75" customHeight="1" thickBot="1" x14ac:dyDescent="0.25">
      <c r="B350" s="482"/>
      <c r="C350" s="40" t="s">
        <v>10</v>
      </c>
      <c r="D350" s="41" t="s">
        <v>11</v>
      </c>
      <c r="E350" s="42" t="s">
        <v>12</v>
      </c>
      <c r="F350" s="40" t="s">
        <v>10</v>
      </c>
      <c r="G350" s="41" t="s">
        <v>11</v>
      </c>
      <c r="H350" s="42" t="s">
        <v>12</v>
      </c>
      <c r="I350" s="43" t="s">
        <v>13</v>
      </c>
    </row>
    <row r="351" spans="2:9" s="103" customFormat="1" ht="24.75" customHeight="1" thickTop="1" x14ac:dyDescent="0.2">
      <c r="B351" s="44">
        <v>2000</v>
      </c>
      <c r="C351" s="45">
        <v>5</v>
      </c>
      <c r="D351" s="78">
        <v>83</v>
      </c>
      <c r="E351" s="47">
        <f>C351/'1'!C9</f>
        <v>1.7208564358309842E-5</v>
      </c>
      <c r="F351" s="45">
        <v>493</v>
      </c>
      <c r="G351" s="46">
        <v>34</v>
      </c>
      <c r="H351" s="47">
        <f>F351/'1'!D9</f>
        <v>4.3535853055457433E-3</v>
      </c>
      <c r="I351" s="48">
        <f t="shared" ref="I351:I357" si="9">C351-F351</f>
        <v>-488</v>
      </c>
    </row>
    <row r="352" spans="2:9" s="103" customFormat="1" ht="24.75" customHeight="1" x14ac:dyDescent="0.2">
      <c r="B352" s="16">
        <v>2001</v>
      </c>
      <c r="C352" s="49">
        <v>2</v>
      </c>
      <c r="D352" s="78">
        <v>92</v>
      </c>
      <c r="E352" s="58">
        <f>C352/'1'!C10</f>
        <v>7.8462757652080447E-6</v>
      </c>
      <c r="F352" s="49">
        <v>488</v>
      </c>
      <c r="G352" s="50">
        <v>36</v>
      </c>
      <c r="H352" s="47">
        <f>F352/'1'!D10</f>
        <v>4.1734014076677695E-3</v>
      </c>
      <c r="I352" s="48">
        <f t="shared" si="9"/>
        <v>-486</v>
      </c>
    </row>
    <row r="353" spans="2:9" s="103" customFormat="1" ht="24.75" customHeight="1" x14ac:dyDescent="0.2">
      <c r="B353" s="16">
        <v>2002</v>
      </c>
      <c r="C353" s="49">
        <v>1</v>
      </c>
      <c r="D353" s="50">
        <v>104</v>
      </c>
      <c r="E353" s="47">
        <f>C353/'1'!C11</f>
        <v>3.6799746817741893E-6</v>
      </c>
      <c r="F353" s="49">
        <v>642</v>
      </c>
      <c r="G353" s="50">
        <v>32</v>
      </c>
      <c r="H353" s="47">
        <f>F353/'1'!D11</f>
        <v>5.3018853900849792E-3</v>
      </c>
      <c r="I353" s="48">
        <f t="shared" si="9"/>
        <v>-641</v>
      </c>
    </row>
    <row r="354" spans="2:9" s="103" customFormat="1" ht="24.75" customHeight="1" x14ac:dyDescent="0.2">
      <c r="B354" s="44">
        <v>2003</v>
      </c>
      <c r="C354" s="45">
        <v>1199</v>
      </c>
      <c r="D354" s="46">
        <v>34</v>
      </c>
      <c r="E354" s="47">
        <f>C354/'1'!C12</f>
        <v>3.4290061316006224E-3</v>
      </c>
      <c r="F354" s="53">
        <v>1402</v>
      </c>
      <c r="G354" s="46">
        <v>27</v>
      </c>
      <c r="H354" s="47">
        <f>F354/'1'!D12</f>
        <v>8.9647102454744835E-3</v>
      </c>
      <c r="I354" s="54">
        <f t="shared" si="9"/>
        <v>-203</v>
      </c>
    </row>
    <row r="355" spans="2:9" s="103" customFormat="1" ht="24.75" customHeight="1" x14ac:dyDescent="0.2">
      <c r="B355" s="55">
        <v>2004</v>
      </c>
      <c r="C355" s="49">
        <v>849</v>
      </c>
      <c r="D355" s="50">
        <v>45</v>
      </c>
      <c r="E355" s="51">
        <f>C355/'1'!C13</f>
        <v>1.7968596227229724E-3</v>
      </c>
      <c r="F355" s="60">
        <v>1187</v>
      </c>
      <c r="G355" s="50">
        <v>32</v>
      </c>
      <c r="H355" s="51">
        <f>F355/'1'!D13</f>
        <v>6.6813389695990636E-3</v>
      </c>
      <c r="I355" s="52">
        <f t="shared" si="9"/>
        <v>-338</v>
      </c>
    </row>
    <row r="356" spans="2:9" s="103" customFormat="1" ht="24.75" customHeight="1" x14ac:dyDescent="0.2">
      <c r="B356" s="16">
        <v>2005</v>
      </c>
      <c r="C356" s="60">
        <v>98</v>
      </c>
      <c r="D356" s="50">
        <v>62</v>
      </c>
      <c r="E356" s="51">
        <f>C356/'1'!C14</f>
        <v>1.4472549413418711E-4</v>
      </c>
      <c r="F356" s="60">
        <v>1707</v>
      </c>
      <c r="G356" s="50">
        <v>30</v>
      </c>
      <c r="H356" s="51">
        <f>F356/'1'!D14</f>
        <v>7.6552234455232416E-3</v>
      </c>
      <c r="I356" s="52">
        <f t="shared" si="9"/>
        <v>-1609</v>
      </c>
    </row>
    <row r="357" spans="2:9" s="103" customFormat="1" ht="24.75" customHeight="1" x14ac:dyDescent="0.2">
      <c r="B357" s="16">
        <v>2006</v>
      </c>
      <c r="C357" s="60">
        <v>11</v>
      </c>
      <c r="D357" s="50">
        <v>88</v>
      </c>
      <c r="E357" s="51">
        <f>C357/'1'!C15</f>
        <v>1.3900490181831048E-5</v>
      </c>
      <c r="F357" s="60">
        <v>2463</v>
      </c>
      <c r="G357" s="50">
        <v>27</v>
      </c>
      <c r="H357" s="51">
        <f>F357/'1'!D15</f>
        <v>9.4222691486675701E-3</v>
      </c>
      <c r="I357" s="52">
        <f t="shared" si="9"/>
        <v>-2452</v>
      </c>
    </row>
    <row r="358" spans="2:9" s="103" customFormat="1" ht="24.75" customHeight="1" x14ac:dyDescent="0.2">
      <c r="B358" s="16">
        <v>2007</v>
      </c>
      <c r="C358" s="60">
        <v>4</v>
      </c>
      <c r="D358" s="50">
        <v>113</v>
      </c>
      <c r="E358" s="51">
        <f>C358/'1'!C16</f>
        <v>4.5745497213527404E-6</v>
      </c>
      <c r="F358" s="60">
        <v>3159</v>
      </c>
      <c r="G358" s="50">
        <v>27</v>
      </c>
      <c r="H358" s="51">
        <f>F358/'1'!D16</f>
        <v>9.3437211613544395E-3</v>
      </c>
      <c r="I358" s="52">
        <f>C358-F358</f>
        <v>-3155</v>
      </c>
    </row>
    <row r="359" spans="2:9" s="103" customFormat="1" ht="24.75" customHeight="1" x14ac:dyDescent="0.2">
      <c r="B359" s="16">
        <v>2008</v>
      </c>
      <c r="C359" s="60">
        <v>73</v>
      </c>
      <c r="D359" s="50">
        <v>75</v>
      </c>
      <c r="E359" s="51">
        <f>C359/'1'!C17</f>
        <v>6.2102184465606455E-5</v>
      </c>
      <c r="F359" s="60">
        <v>4227</v>
      </c>
      <c r="G359" s="50">
        <v>27</v>
      </c>
      <c r="H359" s="51">
        <f>F359/'1'!D17</f>
        <v>9.7903199282923341E-3</v>
      </c>
      <c r="I359" s="52">
        <f>C359-F359</f>
        <v>-4154</v>
      </c>
    </row>
    <row r="360" spans="2:9" s="103" customFormat="1" ht="24.75" customHeight="1" thickBot="1" x14ac:dyDescent="0.25">
      <c r="B360" s="61">
        <v>2009</v>
      </c>
      <c r="C360" s="62">
        <v>40</v>
      </c>
      <c r="D360" s="63">
        <v>76</v>
      </c>
      <c r="E360" s="64">
        <f>C360/'1'!C18</f>
        <v>5.5470116168290783E-5</v>
      </c>
      <c r="F360" s="62">
        <v>4397</v>
      </c>
      <c r="G360" s="63">
        <v>22</v>
      </c>
      <c r="H360" s="64">
        <f>F360/'1'!D18</f>
        <v>1.2272181752211895E-2</v>
      </c>
      <c r="I360" s="65">
        <f>C360-F360</f>
        <v>-4357</v>
      </c>
    </row>
    <row r="361" spans="2:9" s="103" customFormat="1" ht="10.5" customHeight="1" thickTop="1" thickBot="1" x14ac:dyDescent="0.25">
      <c r="B361" s="94"/>
      <c r="C361" s="94"/>
      <c r="D361" s="94"/>
      <c r="E361" s="139"/>
      <c r="F361" s="94"/>
      <c r="G361" s="94"/>
      <c r="H361" s="139"/>
      <c r="I361" s="69"/>
    </row>
    <row r="362" spans="2:9" s="29" customFormat="1" ht="24.75" customHeight="1" thickBot="1" x14ac:dyDescent="0.6">
      <c r="B362" s="432" t="s">
        <v>522</v>
      </c>
      <c r="C362" s="433"/>
      <c r="D362" s="434"/>
      <c r="E362" s="70" t="s">
        <v>3</v>
      </c>
      <c r="F362" s="432" t="s">
        <v>523</v>
      </c>
      <c r="G362" s="433"/>
      <c r="H362" s="434"/>
      <c r="I362" s="70" t="s">
        <v>3</v>
      </c>
    </row>
    <row r="363" spans="2:9" s="103" customFormat="1" ht="24.75" customHeight="1" x14ac:dyDescent="0.2">
      <c r="B363" s="428" t="s">
        <v>687</v>
      </c>
      <c r="C363" s="450"/>
      <c r="D363" s="450"/>
      <c r="E363" s="181">
        <v>18</v>
      </c>
      <c r="F363" s="422" t="s">
        <v>688</v>
      </c>
      <c r="G363" s="454"/>
      <c r="H363" s="455"/>
      <c r="I363" s="181">
        <v>925</v>
      </c>
    </row>
    <row r="364" spans="2:9" s="103" customFormat="1" ht="24.75" customHeight="1" x14ac:dyDescent="0.2">
      <c r="B364" s="418" t="s">
        <v>689</v>
      </c>
      <c r="C364" s="455"/>
      <c r="D364" s="455"/>
      <c r="E364" s="96">
        <v>15</v>
      </c>
      <c r="F364" s="422" t="s">
        <v>514</v>
      </c>
      <c r="G364" s="454"/>
      <c r="H364" s="455"/>
      <c r="I364" s="96">
        <v>924</v>
      </c>
    </row>
    <row r="365" spans="2:9" s="103" customFormat="1" ht="24.75" customHeight="1" x14ac:dyDescent="0.2">
      <c r="B365" s="418" t="s">
        <v>851</v>
      </c>
      <c r="C365" s="455"/>
      <c r="D365" s="455"/>
      <c r="E365" s="96">
        <v>5</v>
      </c>
      <c r="F365" s="422" t="s">
        <v>690</v>
      </c>
      <c r="G365" s="454"/>
      <c r="H365" s="455"/>
      <c r="I365" s="96">
        <v>586</v>
      </c>
    </row>
    <row r="366" spans="2:9" s="103" customFormat="1" ht="24.75" customHeight="1" x14ac:dyDescent="0.2">
      <c r="B366" s="418" t="s">
        <v>255</v>
      </c>
      <c r="C366" s="455"/>
      <c r="D366" s="455"/>
      <c r="E366" s="96">
        <v>1</v>
      </c>
      <c r="F366" s="422" t="s">
        <v>852</v>
      </c>
      <c r="G366" s="454"/>
      <c r="H366" s="455"/>
      <c r="I366" s="96">
        <v>329</v>
      </c>
    </row>
    <row r="367" spans="2:9" s="103" customFormat="1" ht="24.75" customHeight="1" thickBot="1" x14ac:dyDescent="0.25">
      <c r="B367" s="425" t="s">
        <v>691</v>
      </c>
      <c r="C367" s="426"/>
      <c r="D367" s="426"/>
      <c r="E367" s="87">
        <v>0.1</v>
      </c>
      <c r="F367" s="425" t="s">
        <v>853</v>
      </c>
      <c r="G367" s="426"/>
      <c r="H367" s="426"/>
      <c r="I367" s="87">
        <v>133</v>
      </c>
    </row>
    <row r="368" spans="2:9" s="103" customFormat="1" ht="24.75" customHeight="1" x14ac:dyDescent="0.2"/>
    <row r="369" spans="2:9" s="103" customFormat="1" ht="24.75" customHeight="1" x14ac:dyDescent="0.2">
      <c r="B369" s="409" t="s">
        <v>310</v>
      </c>
      <c r="C369" s="410"/>
      <c r="D369" s="410"/>
      <c r="E369" s="410"/>
      <c r="F369" s="410"/>
      <c r="G369" s="410"/>
      <c r="H369" s="410"/>
      <c r="I369" s="410"/>
    </row>
    <row r="370" spans="2:9" s="103" customFormat="1" ht="24.75" customHeight="1" x14ac:dyDescent="0.2"/>
    <row r="371" spans="2:9" s="103" customFormat="1" ht="24.75" customHeight="1" x14ac:dyDescent="0.2"/>
    <row r="372" spans="2:9" s="103" customFormat="1" ht="24.75" customHeight="1" x14ac:dyDescent="0.2"/>
    <row r="373" spans="2:9" s="103" customFormat="1" ht="24.75" customHeight="1" x14ac:dyDescent="0.2"/>
    <row r="374" spans="2:9" s="103" customFormat="1" ht="24.75" customHeight="1" x14ac:dyDescent="0.2"/>
    <row r="375" spans="2:9" s="103" customFormat="1" ht="24.75" customHeight="1" x14ac:dyDescent="0.2"/>
    <row r="376" spans="2:9" s="103" customFormat="1" ht="24.75" customHeight="1" x14ac:dyDescent="0.2"/>
    <row r="377" spans="2:9" s="103" customFormat="1" ht="24.75" customHeight="1" x14ac:dyDescent="0.2"/>
    <row r="378" spans="2:9" s="103" customFormat="1" ht="24.75" customHeight="1" x14ac:dyDescent="0.2"/>
    <row r="379" spans="2:9" s="103" customFormat="1" ht="24.75" customHeight="1" x14ac:dyDescent="0.2"/>
    <row r="380" spans="2:9" s="103" customFormat="1" ht="10.5" customHeight="1" x14ac:dyDescent="0.2"/>
    <row r="381" spans="2:9" s="103" customFormat="1" ht="11.25" customHeight="1" x14ac:dyDescent="0.2">
      <c r="E381" s="104"/>
      <c r="H381" s="104"/>
      <c r="I381" s="105"/>
    </row>
    <row r="382" spans="2:9" s="103" customFormat="1" ht="24.75" customHeight="1" x14ac:dyDescent="0.2">
      <c r="B382" s="409" t="s">
        <v>286</v>
      </c>
      <c r="C382" s="410"/>
      <c r="D382" s="410"/>
      <c r="E382" s="410"/>
      <c r="F382" s="410"/>
      <c r="G382" s="410"/>
      <c r="H382" s="410"/>
      <c r="I382" s="410"/>
    </row>
    <row r="383" spans="2:9" s="103" customFormat="1" ht="24.75" customHeight="1" x14ac:dyDescent="0.2">
      <c r="B383" s="411" t="s">
        <v>287</v>
      </c>
      <c r="C383" s="412"/>
      <c r="D383" s="412"/>
      <c r="E383" s="412"/>
      <c r="F383" s="412"/>
      <c r="G383" s="412"/>
      <c r="H383" s="412"/>
      <c r="I383" s="412"/>
    </row>
    <row r="384" spans="2:9" s="103" customFormat="1" ht="24.75" customHeight="1" x14ac:dyDescent="0.2">
      <c r="B384" s="411" t="s">
        <v>521</v>
      </c>
      <c r="C384" s="412"/>
      <c r="D384" s="412"/>
      <c r="E384" s="412"/>
      <c r="F384" s="412"/>
      <c r="G384" s="412"/>
      <c r="H384" s="412"/>
      <c r="I384" s="412"/>
    </row>
    <row r="385" spans="2:9" s="75" customFormat="1" ht="24.75" customHeight="1" thickBot="1" x14ac:dyDescent="0.6">
      <c r="B385" s="152" t="s">
        <v>0</v>
      </c>
      <c r="E385" s="76"/>
      <c r="H385" s="76"/>
      <c r="I385" s="34" t="s">
        <v>23</v>
      </c>
    </row>
    <row r="386" spans="2:9" s="103" customFormat="1" ht="24.75" customHeight="1" thickTop="1" thickBot="1" x14ac:dyDescent="0.25">
      <c r="B386" s="35" t="s">
        <v>1</v>
      </c>
      <c r="C386" s="413" t="s">
        <v>15</v>
      </c>
      <c r="D386" s="459"/>
      <c r="E386" s="460"/>
      <c r="F386" s="413" t="s">
        <v>16</v>
      </c>
      <c r="G386" s="459"/>
      <c r="H386" s="460"/>
      <c r="I386" s="416" t="s">
        <v>2</v>
      </c>
    </row>
    <row r="387" spans="2:9" s="103" customFormat="1" ht="24.75" customHeight="1" thickTop="1" x14ac:dyDescent="0.2">
      <c r="B387" s="420" t="s">
        <v>9</v>
      </c>
      <c r="C387" s="37" t="s">
        <v>3</v>
      </c>
      <c r="D387" s="38" t="s">
        <v>4</v>
      </c>
      <c r="E387" s="39" t="s">
        <v>5</v>
      </c>
      <c r="F387" s="37" t="s">
        <v>3</v>
      </c>
      <c r="G387" s="38" t="s">
        <v>4</v>
      </c>
      <c r="H387" s="39" t="s">
        <v>6</v>
      </c>
      <c r="I387" s="461"/>
    </row>
    <row r="388" spans="2:9" s="103" customFormat="1" ht="24.75" customHeight="1" thickBot="1" x14ac:dyDescent="0.25">
      <c r="B388" s="482"/>
      <c r="C388" s="40" t="s">
        <v>10</v>
      </c>
      <c r="D388" s="41" t="s">
        <v>11</v>
      </c>
      <c r="E388" s="42" t="s">
        <v>12</v>
      </c>
      <c r="F388" s="40" t="s">
        <v>10</v>
      </c>
      <c r="G388" s="41" t="s">
        <v>11</v>
      </c>
      <c r="H388" s="42" t="s">
        <v>12</v>
      </c>
      <c r="I388" s="43" t="s">
        <v>13</v>
      </c>
    </row>
    <row r="389" spans="2:9" s="103" customFormat="1" ht="24.75" customHeight="1" thickTop="1" x14ac:dyDescent="0.2">
      <c r="B389" s="44">
        <v>2000</v>
      </c>
      <c r="C389" s="53">
        <v>3964</v>
      </c>
      <c r="D389" s="78">
        <v>18</v>
      </c>
      <c r="E389" s="47">
        <f>C389/'1'!C9</f>
        <v>1.3642949823268044E-2</v>
      </c>
      <c r="F389" s="45">
        <v>187</v>
      </c>
      <c r="G389" s="46">
        <v>52</v>
      </c>
      <c r="H389" s="47">
        <f>F389/'1'!D9</f>
        <v>1.6513599434828683E-3</v>
      </c>
      <c r="I389" s="48">
        <f t="shared" ref="I389:I395" si="10">C389-F389</f>
        <v>3777</v>
      </c>
    </row>
    <row r="390" spans="2:9" s="103" customFormat="1" ht="24.75" customHeight="1" x14ac:dyDescent="0.2">
      <c r="B390" s="16">
        <v>2001</v>
      </c>
      <c r="C390" s="60">
        <v>3554</v>
      </c>
      <c r="D390" s="78">
        <v>18</v>
      </c>
      <c r="E390" s="47">
        <f>C390/'1'!C10</f>
        <v>1.3942832034774694E-2</v>
      </c>
      <c r="F390" s="49">
        <v>168</v>
      </c>
      <c r="G390" s="50">
        <v>57</v>
      </c>
      <c r="H390" s="47">
        <f>F390/'1'!D10</f>
        <v>1.4367447469020192E-3</v>
      </c>
      <c r="I390" s="48">
        <f t="shared" si="10"/>
        <v>3386</v>
      </c>
    </row>
    <row r="391" spans="2:9" s="103" customFormat="1" ht="24.75" customHeight="1" x14ac:dyDescent="0.2">
      <c r="B391" s="16">
        <v>2002</v>
      </c>
      <c r="C391" s="60">
        <v>3382</v>
      </c>
      <c r="D391" s="57">
        <v>20</v>
      </c>
      <c r="E391" s="47">
        <f>C391/'1'!C11</f>
        <v>1.2445674373760308E-2</v>
      </c>
      <c r="F391" s="49">
        <v>193</v>
      </c>
      <c r="G391" s="50">
        <v>54</v>
      </c>
      <c r="H391" s="47">
        <f>F391/'1'!D11</f>
        <v>1.5938689724087241E-3</v>
      </c>
      <c r="I391" s="48">
        <f t="shared" si="10"/>
        <v>3189</v>
      </c>
    </row>
    <row r="392" spans="2:9" s="103" customFormat="1" ht="24.75" customHeight="1" x14ac:dyDescent="0.2">
      <c r="B392" s="44">
        <v>2003</v>
      </c>
      <c r="C392" s="45">
        <v>4485</v>
      </c>
      <c r="D392" s="46">
        <v>19</v>
      </c>
      <c r="E392" s="47">
        <f>C392/'1'!C12</f>
        <v>1.2826599249565297E-2</v>
      </c>
      <c r="F392" s="53">
        <v>213</v>
      </c>
      <c r="G392" s="46">
        <v>56</v>
      </c>
      <c r="H392" s="47">
        <f>F392/'1'!D12</f>
        <v>1.3619709574080349E-3</v>
      </c>
      <c r="I392" s="54">
        <f t="shared" si="10"/>
        <v>4272</v>
      </c>
    </row>
    <row r="393" spans="2:9" s="103" customFormat="1" ht="24.75" customHeight="1" x14ac:dyDescent="0.2">
      <c r="B393" s="55">
        <v>2004</v>
      </c>
      <c r="C393" s="49">
        <v>6430</v>
      </c>
      <c r="D393" s="57">
        <v>19</v>
      </c>
      <c r="E393" s="51">
        <f>C393/'1'!C13</f>
        <v>1.3608724822271746E-2</v>
      </c>
      <c r="F393" s="60">
        <v>247</v>
      </c>
      <c r="G393" s="50">
        <v>57</v>
      </c>
      <c r="H393" s="51">
        <f>F393/'1'!D13</f>
        <v>1.3903038967910436E-3</v>
      </c>
      <c r="I393" s="52">
        <f t="shared" si="10"/>
        <v>6183</v>
      </c>
    </row>
    <row r="394" spans="2:9" s="103" customFormat="1" ht="24.75" customHeight="1" x14ac:dyDescent="0.2">
      <c r="B394" s="16">
        <v>2005</v>
      </c>
      <c r="C394" s="60">
        <v>8461</v>
      </c>
      <c r="D394" s="50">
        <v>21</v>
      </c>
      <c r="E394" s="51">
        <f>C394/'1'!C14</f>
        <v>1.2495126590503645E-2</v>
      </c>
      <c r="F394" s="60">
        <v>314</v>
      </c>
      <c r="G394" s="50">
        <v>56</v>
      </c>
      <c r="H394" s="51">
        <f>F394/'1'!D14</f>
        <v>1.4081664685965424E-3</v>
      </c>
      <c r="I394" s="52">
        <f t="shared" si="10"/>
        <v>8147</v>
      </c>
    </row>
    <row r="395" spans="2:9" s="103" customFormat="1" ht="24.75" customHeight="1" x14ac:dyDescent="0.2">
      <c r="B395" s="16">
        <v>2006</v>
      </c>
      <c r="C395" s="60">
        <v>8758</v>
      </c>
      <c r="D395" s="50">
        <v>22</v>
      </c>
      <c r="E395" s="51">
        <f>C395/'1'!C15</f>
        <v>1.1067317546588757E-2</v>
      </c>
      <c r="F395" s="60">
        <v>337</v>
      </c>
      <c r="G395" s="50">
        <v>55</v>
      </c>
      <c r="H395" s="51">
        <f>F395/'1'!D15</f>
        <v>1.2892020719045762E-3</v>
      </c>
      <c r="I395" s="52">
        <f t="shared" si="10"/>
        <v>8421</v>
      </c>
    </row>
    <row r="396" spans="2:9" s="103" customFormat="1" ht="24.75" customHeight="1" x14ac:dyDescent="0.2">
      <c r="B396" s="16">
        <v>2007</v>
      </c>
      <c r="C396" s="60">
        <v>7032</v>
      </c>
      <c r="D396" s="50">
        <v>23</v>
      </c>
      <c r="E396" s="51">
        <f>C396/'1'!C16</f>
        <v>8.0420584101381174E-3</v>
      </c>
      <c r="F396" s="60">
        <v>351</v>
      </c>
      <c r="G396" s="50">
        <v>58</v>
      </c>
      <c r="H396" s="51">
        <f>F396/'1'!D16</f>
        <v>1.0381912401504934E-3</v>
      </c>
      <c r="I396" s="52">
        <f>C396-F396</f>
        <v>6681</v>
      </c>
    </row>
    <row r="397" spans="2:9" s="103" customFormat="1" ht="24.75" customHeight="1" x14ac:dyDescent="0.2">
      <c r="B397" s="16">
        <v>2008</v>
      </c>
      <c r="C397" s="60">
        <v>7827</v>
      </c>
      <c r="D397" s="50">
        <v>26</v>
      </c>
      <c r="E397" s="51">
        <f>C397/'1'!C17</f>
        <v>6.6585451755109817E-3</v>
      </c>
      <c r="F397" s="60">
        <v>426</v>
      </c>
      <c r="G397" s="50">
        <v>59</v>
      </c>
      <c r="H397" s="51">
        <f>F397/'1'!D17</f>
        <v>9.8667525182222237E-4</v>
      </c>
      <c r="I397" s="52">
        <f>C397-F397</f>
        <v>7401</v>
      </c>
    </row>
    <row r="398" spans="2:9" s="103" customFormat="1" ht="24.75" customHeight="1" thickBot="1" x14ac:dyDescent="0.25">
      <c r="B398" s="61">
        <v>2009</v>
      </c>
      <c r="C398" s="62">
        <v>3799</v>
      </c>
      <c r="D398" s="63">
        <v>29</v>
      </c>
      <c r="E398" s="64">
        <f>C398/'1'!C18</f>
        <v>5.2682742830834177E-3</v>
      </c>
      <c r="F398" s="62">
        <v>290</v>
      </c>
      <c r="G398" s="63">
        <v>59</v>
      </c>
      <c r="H398" s="64">
        <f>F398/'1'!D18</f>
        <v>8.0940020653660438E-4</v>
      </c>
      <c r="I398" s="65">
        <f>C398-F398</f>
        <v>3509</v>
      </c>
    </row>
    <row r="399" spans="2:9" s="103" customFormat="1" ht="10.5" customHeight="1" thickTop="1" thickBot="1" x14ac:dyDescent="0.25">
      <c r="B399" s="94"/>
      <c r="C399" s="94"/>
      <c r="D399" s="94"/>
      <c r="E399" s="139"/>
      <c r="F399" s="94"/>
      <c r="G399" s="94"/>
      <c r="H399" s="139"/>
      <c r="I399" s="69"/>
    </row>
    <row r="400" spans="2:9" s="29" customFormat="1" ht="24.75" customHeight="1" thickBot="1" x14ac:dyDescent="0.6">
      <c r="B400" s="432" t="s">
        <v>522</v>
      </c>
      <c r="C400" s="433"/>
      <c r="D400" s="434"/>
      <c r="E400" s="70" t="s">
        <v>3</v>
      </c>
      <c r="F400" s="432" t="s">
        <v>523</v>
      </c>
      <c r="G400" s="433"/>
      <c r="H400" s="434"/>
      <c r="I400" s="70" t="s">
        <v>3</v>
      </c>
    </row>
    <row r="401" spans="2:9" s="103" customFormat="1" ht="24.75" customHeight="1" x14ac:dyDescent="0.2">
      <c r="B401" s="428" t="s">
        <v>68</v>
      </c>
      <c r="C401" s="450"/>
      <c r="D401" s="450"/>
      <c r="E401" s="181">
        <v>3573</v>
      </c>
      <c r="F401" s="430" t="s">
        <v>692</v>
      </c>
      <c r="G401" s="450"/>
      <c r="H401" s="450"/>
      <c r="I401" s="181">
        <v>55</v>
      </c>
    </row>
    <row r="402" spans="2:9" s="103" customFormat="1" ht="24.75" customHeight="1" x14ac:dyDescent="0.2">
      <c r="B402" s="418" t="s">
        <v>98</v>
      </c>
      <c r="C402" s="455"/>
      <c r="D402" s="455"/>
      <c r="E402" s="96">
        <v>48</v>
      </c>
      <c r="F402" s="422" t="s">
        <v>693</v>
      </c>
      <c r="G402" s="454"/>
      <c r="H402" s="455"/>
      <c r="I402" s="96">
        <v>28</v>
      </c>
    </row>
    <row r="403" spans="2:9" s="103" customFormat="1" ht="24.75" customHeight="1" x14ac:dyDescent="0.2">
      <c r="B403" s="418" t="s">
        <v>70</v>
      </c>
      <c r="C403" s="455"/>
      <c r="D403" s="455"/>
      <c r="E403" s="96">
        <v>47</v>
      </c>
      <c r="F403" s="422" t="s">
        <v>694</v>
      </c>
      <c r="G403" s="454"/>
      <c r="H403" s="455"/>
      <c r="I403" s="96">
        <v>22</v>
      </c>
    </row>
    <row r="404" spans="2:9" s="103" customFormat="1" ht="24.75" customHeight="1" x14ac:dyDescent="0.2">
      <c r="B404" s="418" t="s">
        <v>545</v>
      </c>
      <c r="C404" s="455"/>
      <c r="D404" s="455"/>
      <c r="E404" s="96">
        <v>17</v>
      </c>
      <c r="F404" s="422" t="s">
        <v>764</v>
      </c>
      <c r="G404" s="454"/>
      <c r="H404" s="455"/>
      <c r="I404" s="96">
        <v>13</v>
      </c>
    </row>
    <row r="405" spans="2:9" s="103" customFormat="1" ht="24.75" customHeight="1" thickBot="1" x14ac:dyDescent="0.25">
      <c r="B405" s="489" t="s">
        <v>695</v>
      </c>
      <c r="C405" s="490"/>
      <c r="D405" s="491"/>
      <c r="E405" s="87">
        <v>15</v>
      </c>
      <c r="F405" s="447" t="s">
        <v>696</v>
      </c>
      <c r="G405" s="426"/>
      <c r="H405" s="426"/>
      <c r="I405" s="87">
        <v>8</v>
      </c>
    </row>
    <row r="406" spans="2:9" s="103" customFormat="1" ht="24.75" customHeight="1" x14ac:dyDescent="0.2"/>
    <row r="407" spans="2:9" s="103" customFormat="1" ht="24.75" customHeight="1" x14ac:dyDescent="0.2">
      <c r="B407" s="409" t="s">
        <v>288</v>
      </c>
      <c r="C407" s="410"/>
      <c r="D407" s="410"/>
      <c r="E407" s="410"/>
      <c r="F407" s="410"/>
      <c r="G407" s="410"/>
      <c r="H407" s="410"/>
      <c r="I407" s="410"/>
    </row>
    <row r="408" spans="2:9" s="103" customFormat="1" ht="24.75" customHeight="1" x14ac:dyDescent="0.2"/>
    <row r="409" spans="2:9" s="103" customFormat="1" ht="24.75" customHeight="1" x14ac:dyDescent="0.2"/>
    <row r="410" spans="2:9" s="103" customFormat="1" ht="24.75" customHeight="1" x14ac:dyDescent="0.2"/>
    <row r="411" spans="2:9" s="103" customFormat="1" ht="24.75" customHeight="1" x14ac:dyDescent="0.2"/>
    <row r="412" spans="2:9" s="103" customFormat="1" ht="24.75" customHeight="1" x14ac:dyDescent="0.2"/>
    <row r="413" spans="2:9" s="103" customFormat="1" ht="24.75" customHeight="1" x14ac:dyDescent="0.2"/>
    <row r="414" spans="2:9" s="103" customFormat="1" ht="24.75" customHeight="1" x14ac:dyDescent="0.2"/>
    <row r="415" spans="2:9" s="103" customFormat="1" ht="24.75" customHeight="1" x14ac:dyDescent="0.2"/>
    <row r="416" spans="2:9" s="103" customFormat="1" ht="24.75" customHeight="1" x14ac:dyDescent="0.2"/>
    <row r="417" spans="1:255" s="103" customFormat="1" ht="24.75" customHeight="1" x14ac:dyDescent="0.2"/>
    <row r="418" spans="1:255" s="103" customFormat="1" ht="10.5" customHeight="1" x14ac:dyDescent="0.2"/>
    <row r="419" spans="1:255" s="103" customFormat="1" ht="11.25" customHeight="1" x14ac:dyDescent="0.2">
      <c r="E419" s="104"/>
      <c r="H419" s="104"/>
      <c r="I419" s="105"/>
    </row>
    <row r="420" spans="1:255" s="103" customFormat="1" ht="24.75" customHeight="1" x14ac:dyDescent="0.2">
      <c r="B420" s="409" t="s">
        <v>312</v>
      </c>
      <c r="C420" s="410"/>
      <c r="D420" s="410"/>
      <c r="E420" s="410"/>
      <c r="F420" s="410"/>
      <c r="G420" s="410"/>
      <c r="H420" s="410"/>
      <c r="I420" s="410"/>
    </row>
    <row r="421" spans="1:255" s="103" customFormat="1" ht="24.75" customHeight="1" x14ac:dyDescent="0.2">
      <c r="B421" s="411" t="s">
        <v>313</v>
      </c>
      <c r="C421" s="412"/>
      <c r="D421" s="412"/>
      <c r="E421" s="412"/>
      <c r="F421" s="412"/>
      <c r="G421" s="412"/>
      <c r="H421" s="412"/>
      <c r="I421" s="412"/>
    </row>
    <row r="422" spans="1:255" s="103" customFormat="1" ht="24.75" customHeight="1" x14ac:dyDescent="0.2">
      <c r="B422" s="411" t="s">
        <v>521</v>
      </c>
      <c r="C422" s="412"/>
      <c r="D422" s="412"/>
      <c r="E422" s="412"/>
      <c r="F422" s="412"/>
      <c r="G422" s="412"/>
      <c r="H422" s="412"/>
      <c r="I422" s="412"/>
    </row>
    <row r="423" spans="1:255" s="75" customFormat="1" ht="24.75" customHeight="1" thickBot="1" x14ac:dyDescent="0.6">
      <c r="B423" s="152" t="s">
        <v>0</v>
      </c>
      <c r="E423" s="76"/>
      <c r="H423" s="76"/>
      <c r="I423" s="34" t="s">
        <v>23</v>
      </c>
    </row>
    <row r="424" spans="1:255" s="103" customFormat="1" ht="24.75" customHeight="1" thickTop="1" thickBot="1" x14ac:dyDescent="0.25">
      <c r="B424" s="35" t="s">
        <v>1</v>
      </c>
      <c r="C424" s="413" t="s">
        <v>15</v>
      </c>
      <c r="D424" s="459"/>
      <c r="E424" s="460"/>
      <c r="F424" s="413" t="s">
        <v>16</v>
      </c>
      <c r="G424" s="459"/>
      <c r="H424" s="460"/>
      <c r="I424" s="416" t="s">
        <v>2</v>
      </c>
    </row>
    <row r="425" spans="1:255" s="103" customFormat="1" ht="24.75" customHeight="1" thickTop="1" x14ac:dyDescent="0.2">
      <c r="B425" s="465" t="s">
        <v>9</v>
      </c>
      <c r="C425" s="37" t="s">
        <v>3</v>
      </c>
      <c r="D425" s="38" t="s">
        <v>4</v>
      </c>
      <c r="E425" s="39" t="s">
        <v>5</v>
      </c>
      <c r="F425" s="37" t="s">
        <v>3</v>
      </c>
      <c r="G425" s="38" t="s">
        <v>4</v>
      </c>
      <c r="H425" s="39" t="s">
        <v>6</v>
      </c>
      <c r="I425" s="461"/>
    </row>
    <row r="426" spans="1:255" s="103" customFormat="1" ht="24.75" customHeight="1" thickBot="1" x14ac:dyDescent="0.25">
      <c r="B426" s="421"/>
      <c r="C426" s="40" t="s">
        <v>10</v>
      </c>
      <c r="D426" s="41" t="s">
        <v>11</v>
      </c>
      <c r="E426" s="42" t="s">
        <v>12</v>
      </c>
      <c r="F426" s="40" t="s">
        <v>10</v>
      </c>
      <c r="G426" s="41" t="s">
        <v>11</v>
      </c>
      <c r="H426" s="42" t="s">
        <v>12</v>
      </c>
      <c r="I426" s="43" t="s">
        <v>13</v>
      </c>
    </row>
    <row r="427" spans="1:255" s="103" customFormat="1" ht="24.75" customHeight="1" thickTop="1" x14ac:dyDescent="0.2">
      <c r="B427" s="44">
        <v>2000</v>
      </c>
      <c r="C427" s="53">
        <v>3</v>
      </c>
      <c r="D427" s="78">
        <v>88</v>
      </c>
      <c r="E427" s="47">
        <f>C427/'1'!C9</f>
        <v>1.0325138614985906E-5</v>
      </c>
      <c r="F427" s="45">
        <v>1029</v>
      </c>
      <c r="G427" s="46">
        <v>23</v>
      </c>
      <c r="H427" s="47">
        <f>F427/'1'!D9</f>
        <v>9.0868950900741784E-3</v>
      </c>
      <c r="I427" s="48">
        <f t="shared" ref="I427:I433" si="11">C427-F427</f>
        <v>-1026</v>
      </c>
    </row>
    <row r="428" spans="1:255" s="103" customFormat="1" ht="24.75" customHeight="1" x14ac:dyDescent="0.2">
      <c r="B428" s="16">
        <v>2001</v>
      </c>
      <c r="C428" s="60">
        <v>3</v>
      </c>
      <c r="D428" s="78">
        <v>89</v>
      </c>
      <c r="E428" s="47">
        <f>C428/'1'!C10</f>
        <v>1.1769413647812065E-5</v>
      </c>
      <c r="F428" s="49">
        <v>1132</v>
      </c>
      <c r="G428" s="50">
        <v>23</v>
      </c>
      <c r="H428" s="47">
        <f>F428/'1'!D10</f>
        <v>9.680922937458843E-3</v>
      </c>
      <c r="I428" s="48">
        <f t="shared" si="11"/>
        <v>-1129</v>
      </c>
    </row>
    <row r="429" spans="1:255" s="103" customFormat="1" ht="24.75" customHeight="1" x14ac:dyDescent="0.2">
      <c r="B429" s="16">
        <v>2002</v>
      </c>
      <c r="C429" s="60">
        <v>3</v>
      </c>
      <c r="D429" s="57">
        <v>87</v>
      </c>
      <c r="E429" s="47">
        <f>C429/'1'!C11</f>
        <v>1.1039924045322568E-5</v>
      </c>
      <c r="F429" s="49">
        <v>1100</v>
      </c>
      <c r="G429" s="50">
        <v>26</v>
      </c>
      <c r="H429" s="47">
        <f>F429/'1'!D11</f>
        <v>9.08422730388392E-3</v>
      </c>
      <c r="I429" s="48">
        <f t="shared" si="11"/>
        <v>-1097</v>
      </c>
    </row>
    <row r="430" spans="1:255" s="103" customFormat="1" ht="24.75" customHeight="1" x14ac:dyDescent="0.2">
      <c r="B430" s="44">
        <v>2003</v>
      </c>
      <c r="C430" s="53">
        <v>2</v>
      </c>
      <c r="D430" s="46">
        <v>92</v>
      </c>
      <c r="E430" s="47">
        <f>C430/'1'!C12</f>
        <v>5.719776699917635E-6</v>
      </c>
      <c r="F430" s="45">
        <v>1420</v>
      </c>
      <c r="G430" s="46">
        <v>25</v>
      </c>
      <c r="H430" s="47">
        <f>F430/'1'!D12</f>
        <v>9.0798063827202333E-3</v>
      </c>
      <c r="I430" s="54">
        <f t="shared" si="11"/>
        <v>-1418</v>
      </c>
    </row>
    <row r="431" spans="1:255" s="186" customFormat="1" ht="24.75" customHeight="1" x14ac:dyDescent="0.2">
      <c r="A431" s="185"/>
      <c r="B431" s="55">
        <v>2004</v>
      </c>
      <c r="C431" s="60">
        <v>4</v>
      </c>
      <c r="D431" s="50">
        <v>105</v>
      </c>
      <c r="E431" s="51">
        <f>C431/'1'!C13</f>
        <v>8.4657697183650051E-6</v>
      </c>
      <c r="F431" s="49">
        <v>1419</v>
      </c>
      <c r="G431" s="50">
        <v>28</v>
      </c>
      <c r="H431" s="51">
        <f>F431/'1'!D13</f>
        <v>7.9872114556538091E-3</v>
      </c>
      <c r="I431" s="52">
        <f t="shared" si="11"/>
        <v>-1415</v>
      </c>
    </row>
    <row r="432" spans="1:255" s="187" customFormat="1" ht="24.75" customHeight="1" x14ac:dyDescent="0.2">
      <c r="A432" s="185"/>
      <c r="B432" s="16">
        <v>2005</v>
      </c>
      <c r="C432" s="60">
        <v>4</v>
      </c>
      <c r="D432" s="50">
        <v>101</v>
      </c>
      <c r="E432" s="51">
        <f>C432/'1'!C14</f>
        <v>5.9071630258851884E-6</v>
      </c>
      <c r="F432" s="60">
        <v>1620</v>
      </c>
      <c r="G432" s="50">
        <v>31</v>
      </c>
      <c r="H432" s="51">
        <f>F432/'1'!D14</f>
        <v>7.2650626723770656E-3</v>
      </c>
      <c r="I432" s="52">
        <f t="shared" si="11"/>
        <v>-1616</v>
      </c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6"/>
      <c r="AS432" s="186"/>
      <c r="AT432" s="186"/>
      <c r="AU432" s="186"/>
      <c r="AV432" s="186"/>
      <c r="AW432" s="186"/>
      <c r="AX432" s="186"/>
      <c r="AY432" s="186"/>
      <c r="AZ432" s="186"/>
      <c r="BA432" s="186"/>
      <c r="BB432" s="186"/>
      <c r="BC432" s="186"/>
      <c r="BD432" s="186"/>
      <c r="BE432" s="186"/>
      <c r="BF432" s="186"/>
      <c r="BG432" s="186"/>
      <c r="BH432" s="186"/>
      <c r="BI432" s="186"/>
      <c r="BJ432" s="186"/>
      <c r="BK432" s="186"/>
      <c r="BL432" s="186"/>
      <c r="BM432" s="186"/>
      <c r="BN432" s="186"/>
      <c r="BO432" s="186"/>
      <c r="BP432" s="186"/>
      <c r="BQ432" s="186"/>
      <c r="BR432" s="186"/>
      <c r="BS432" s="186"/>
      <c r="BT432" s="186"/>
      <c r="BU432" s="186"/>
      <c r="BV432" s="186"/>
      <c r="BW432" s="186"/>
      <c r="BX432" s="186"/>
      <c r="BY432" s="186"/>
      <c r="BZ432" s="186"/>
      <c r="CA432" s="186"/>
      <c r="CB432" s="186"/>
      <c r="CC432" s="186"/>
      <c r="CD432" s="186"/>
      <c r="CE432" s="186"/>
      <c r="CF432" s="186"/>
      <c r="CG432" s="186"/>
      <c r="CH432" s="186"/>
      <c r="CI432" s="186"/>
      <c r="CJ432" s="186"/>
      <c r="CK432" s="186"/>
      <c r="CL432" s="186"/>
      <c r="CM432" s="186"/>
      <c r="CN432" s="186"/>
      <c r="CO432" s="186"/>
      <c r="CP432" s="186"/>
      <c r="CQ432" s="186"/>
      <c r="CR432" s="186"/>
      <c r="CS432" s="186"/>
      <c r="CT432" s="186"/>
      <c r="CU432" s="186"/>
      <c r="CV432" s="186"/>
      <c r="CW432" s="186"/>
      <c r="CX432" s="186"/>
      <c r="CY432" s="186"/>
      <c r="CZ432" s="186"/>
      <c r="DA432" s="186"/>
      <c r="DB432" s="186"/>
      <c r="DC432" s="186"/>
      <c r="DD432" s="186"/>
      <c r="DE432" s="186"/>
      <c r="DF432" s="186"/>
      <c r="DG432" s="186"/>
      <c r="DH432" s="186"/>
      <c r="DI432" s="186"/>
      <c r="DJ432" s="186"/>
      <c r="DK432" s="186"/>
      <c r="DL432" s="186"/>
      <c r="DM432" s="186"/>
      <c r="DN432" s="186"/>
      <c r="DO432" s="186"/>
      <c r="DP432" s="186"/>
      <c r="DQ432" s="186"/>
      <c r="DR432" s="186"/>
      <c r="DS432" s="186"/>
      <c r="DT432" s="186"/>
      <c r="DU432" s="186"/>
      <c r="DV432" s="186"/>
      <c r="DW432" s="186"/>
      <c r="DX432" s="186"/>
      <c r="DY432" s="186"/>
      <c r="DZ432" s="186"/>
      <c r="EA432" s="186"/>
      <c r="EB432" s="186"/>
      <c r="EC432" s="186"/>
      <c r="ED432" s="186"/>
      <c r="EE432" s="186"/>
      <c r="EF432" s="186"/>
      <c r="EG432" s="186"/>
      <c r="EH432" s="186"/>
      <c r="EI432" s="186"/>
      <c r="EJ432" s="186"/>
      <c r="EK432" s="186"/>
      <c r="EL432" s="186"/>
      <c r="EM432" s="186"/>
      <c r="EN432" s="186"/>
      <c r="EO432" s="186"/>
      <c r="EP432" s="186"/>
      <c r="EQ432" s="186"/>
      <c r="ER432" s="186"/>
      <c r="ES432" s="186"/>
      <c r="ET432" s="186"/>
      <c r="EU432" s="186"/>
      <c r="EV432" s="186"/>
      <c r="EW432" s="186"/>
      <c r="EX432" s="186"/>
      <c r="EY432" s="186"/>
      <c r="EZ432" s="186"/>
      <c r="FA432" s="186"/>
      <c r="FB432" s="186"/>
      <c r="FC432" s="186"/>
      <c r="FD432" s="186"/>
      <c r="FE432" s="186"/>
      <c r="FF432" s="186"/>
      <c r="FG432" s="186"/>
      <c r="FH432" s="186"/>
      <c r="FI432" s="186"/>
      <c r="FJ432" s="186"/>
      <c r="FK432" s="186"/>
      <c r="FL432" s="186"/>
      <c r="FM432" s="186"/>
      <c r="FN432" s="186"/>
      <c r="FO432" s="186"/>
      <c r="FP432" s="186"/>
      <c r="FQ432" s="186"/>
      <c r="FR432" s="186"/>
      <c r="FS432" s="186"/>
      <c r="FT432" s="186"/>
      <c r="FU432" s="186"/>
      <c r="FV432" s="186"/>
      <c r="FW432" s="186"/>
      <c r="FX432" s="186"/>
      <c r="FY432" s="186"/>
      <c r="FZ432" s="186"/>
      <c r="GA432" s="186"/>
      <c r="GB432" s="186"/>
      <c r="GC432" s="186"/>
      <c r="GD432" s="186"/>
      <c r="GE432" s="186"/>
      <c r="GF432" s="186"/>
      <c r="GG432" s="186"/>
      <c r="GH432" s="186"/>
      <c r="GI432" s="186"/>
      <c r="GJ432" s="186"/>
      <c r="GK432" s="186"/>
      <c r="GL432" s="186"/>
      <c r="GM432" s="186"/>
      <c r="GN432" s="186"/>
      <c r="GO432" s="186"/>
      <c r="GP432" s="186"/>
      <c r="GQ432" s="186"/>
      <c r="GR432" s="186"/>
      <c r="GS432" s="186"/>
      <c r="GT432" s="186"/>
      <c r="GU432" s="186"/>
      <c r="GV432" s="186"/>
      <c r="GW432" s="186"/>
      <c r="GX432" s="186"/>
      <c r="GY432" s="186"/>
      <c r="GZ432" s="186"/>
      <c r="HA432" s="186"/>
      <c r="HB432" s="186"/>
      <c r="HC432" s="186"/>
      <c r="HD432" s="186"/>
      <c r="HE432" s="186"/>
      <c r="HF432" s="186"/>
      <c r="HG432" s="186"/>
      <c r="HH432" s="186"/>
      <c r="HI432" s="186"/>
      <c r="HJ432" s="186"/>
      <c r="HK432" s="186"/>
      <c r="HL432" s="186"/>
      <c r="HM432" s="186"/>
      <c r="HN432" s="186"/>
      <c r="HO432" s="186"/>
      <c r="HP432" s="186"/>
      <c r="HQ432" s="186"/>
      <c r="HR432" s="186"/>
      <c r="HS432" s="186"/>
      <c r="HT432" s="186"/>
      <c r="HU432" s="186"/>
      <c r="HV432" s="186"/>
      <c r="HW432" s="186"/>
      <c r="HX432" s="186"/>
      <c r="HY432" s="186"/>
      <c r="HZ432" s="186"/>
      <c r="IA432" s="186"/>
      <c r="IB432" s="186"/>
      <c r="IC432" s="186"/>
      <c r="ID432" s="186"/>
      <c r="IE432" s="186"/>
      <c r="IF432" s="186"/>
      <c r="IG432" s="186"/>
      <c r="IH432" s="186"/>
      <c r="II432" s="186"/>
      <c r="IJ432" s="186"/>
      <c r="IK432" s="186"/>
      <c r="IL432" s="186"/>
      <c r="IM432" s="186"/>
      <c r="IN432" s="186"/>
      <c r="IO432" s="186"/>
      <c r="IP432" s="186"/>
      <c r="IQ432" s="186"/>
      <c r="IR432" s="186"/>
      <c r="IS432" s="186"/>
      <c r="IT432" s="186"/>
      <c r="IU432" s="186"/>
    </row>
    <row r="433" spans="1:255" s="187" customFormat="1" ht="24.75" customHeight="1" x14ac:dyDescent="0.2">
      <c r="A433" s="185"/>
      <c r="B433" s="16">
        <v>2006</v>
      </c>
      <c r="C433" s="60">
        <v>95</v>
      </c>
      <c r="D433" s="50">
        <v>63</v>
      </c>
      <c r="E433" s="51">
        <f>C433/'1'!C15</f>
        <v>1.2004968793399542E-4</v>
      </c>
      <c r="F433" s="60">
        <v>2322</v>
      </c>
      <c r="G433" s="50">
        <v>29</v>
      </c>
      <c r="H433" s="51">
        <f>F433/'1'!D15</f>
        <v>8.8828700622030441E-3</v>
      </c>
      <c r="I433" s="52">
        <f t="shared" si="11"/>
        <v>-2227</v>
      </c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186"/>
      <c r="AT433" s="186"/>
      <c r="AU433" s="186"/>
      <c r="AV433" s="186"/>
      <c r="AW433" s="186"/>
      <c r="AX433" s="186"/>
      <c r="AY433" s="186"/>
      <c r="AZ433" s="186"/>
      <c r="BA433" s="186"/>
      <c r="BB433" s="186"/>
      <c r="BC433" s="186"/>
      <c r="BD433" s="186"/>
      <c r="BE433" s="186"/>
      <c r="BF433" s="186"/>
      <c r="BG433" s="186"/>
      <c r="BH433" s="186"/>
      <c r="BI433" s="186"/>
      <c r="BJ433" s="186"/>
      <c r="BK433" s="186"/>
      <c r="BL433" s="186"/>
      <c r="BM433" s="186"/>
      <c r="BN433" s="186"/>
      <c r="BO433" s="186"/>
      <c r="BP433" s="186"/>
      <c r="BQ433" s="186"/>
      <c r="BR433" s="186"/>
      <c r="BS433" s="186"/>
      <c r="BT433" s="186"/>
      <c r="BU433" s="186"/>
      <c r="BV433" s="186"/>
      <c r="BW433" s="186"/>
      <c r="BX433" s="186"/>
      <c r="BY433" s="186"/>
      <c r="BZ433" s="186"/>
      <c r="CA433" s="186"/>
      <c r="CB433" s="186"/>
      <c r="CC433" s="186"/>
      <c r="CD433" s="186"/>
      <c r="CE433" s="186"/>
      <c r="CF433" s="186"/>
      <c r="CG433" s="186"/>
      <c r="CH433" s="186"/>
      <c r="CI433" s="186"/>
      <c r="CJ433" s="186"/>
      <c r="CK433" s="186"/>
      <c r="CL433" s="186"/>
      <c r="CM433" s="186"/>
      <c r="CN433" s="186"/>
      <c r="CO433" s="186"/>
      <c r="CP433" s="186"/>
      <c r="CQ433" s="186"/>
      <c r="CR433" s="186"/>
      <c r="CS433" s="186"/>
      <c r="CT433" s="186"/>
      <c r="CU433" s="186"/>
      <c r="CV433" s="186"/>
      <c r="CW433" s="186"/>
      <c r="CX433" s="186"/>
      <c r="CY433" s="186"/>
      <c r="CZ433" s="186"/>
      <c r="DA433" s="186"/>
      <c r="DB433" s="186"/>
      <c r="DC433" s="186"/>
      <c r="DD433" s="186"/>
      <c r="DE433" s="186"/>
      <c r="DF433" s="186"/>
      <c r="DG433" s="186"/>
      <c r="DH433" s="186"/>
      <c r="DI433" s="186"/>
      <c r="DJ433" s="186"/>
      <c r="DK433" s="186"/>
      <c r="DL433" s="186"/>
      <c r="DM433" s="186"/>
      <c r="DN433" s="186"/>
      <c r="DO433" s="186"/>
      <c r="DP433" s="186"/>
      <c r="DQ433" s="186"/>
      <c r="DR433" s="186"/>
      <c r="DS433" s="186"/>
      <c r="DT433" s="186"/>
      <c r="DU433" s="186"/>
      <c r="DV433" s="186"/>
      <c r="DW433" s="186"/>
      <c r="DX433" s="186"/>
      <c r="DY433" s="186"/>
      <c r="DZ433" s="186"/>
      <c r="EA433" s="186"/>
      <c r="EB433" s="186"/>
      <c r="EC433" s="186"/>
      <c r="ED433" s="186"/>
      <c r="EE433" s="186"/>
      <c r="EF433" s="186"/>
      <c r="EG433" s="186"/>
      <c r="EH433" s="186"/>
      <c r="EI433" s="186"/>
      <c r="EJ433" s="186"/>
      <c r="EK433" s="186"/>
      <c r="EL433" s="186"/>
      <c r="EM433" s="186"/>
      <c r="EN433" s="186"/>
      <c r="EO433" s="186"/>
      <c r="EP433" s="186"/>
      <c r="EQ433" s="186"/>
      <c r="ER433" s="186"/>
      <c r="ES433" s="186"/>
      <c r="ET433" s="186"/>
      <c r="EU433" s="186"/>
      <c r="EV433" s="186"/>
      <c r="EW433" s="186"/>
      <c r="EX433" s="186"/>
      <c r="EY433" s="186"/>
      <c r="EZ433" s="186"/>
      <c r="FA433" s="186"/>
      <c r="FB433" s="186"/>
      <c r="FC433" s="186"/>
      <c r="FD433" s="186"/>
      <c r="FE433" s="186"/>
      <c r="FF433" s="186"/>
      <c r="FG433" s="186"/>
      <c r="FH433" s="186"/>
      <c r="FI433" s="186"/>
      <c r="FJ433" s="186"/>
      <c r="FK433" s="186"/>
      <c r="FL433" s="186"/>
      <c r="FM433" s="186"/>
      <c r="FN433" s="186"/>
      <c r="FO433" s="186"/>
      <c r="FP433" s="186"/>
      <c r="FQ433" s="186"/>
      <c r="FR433" s="186"/>
      <c r="FS433" s="186"/>
      <c r="FT433" s="186"/>
      <c r="FU433" s="186"/>
      <c r="FV433" s="186"/>
      <c r="FW433" s="186"/>
      <c r="FX433" s="186"/>
      <c r="FY433" s="186"/>
      <c r="FZ433" s="186"/>
      <c r="GA433" s="186"/>
      <c r="GB433" s="186"/>
      <c r="GC433" s="186"/>
      <c r="GD433" s="186"/>
      <c r="GE433" s="186"/>
      <c r="GF433" s="186"/>
      <c r="GG433" s="186"/>
      <c r="GH433" s="186"/>
      <c r="GI433" s="186"/>
      <c r="GJ433" s="186"/>
      <c r="GK433" s="186"/>
      <c r="GL433" s="186"/>
      <c r="GM433" s="186"/>
      <c r="GN433" s="186"/>
      <c r="GO433" s="186"/>
      <c r="GP433" s="186"/>
      <c r="GQ433" s="186"/>
      <c r="GR433" s="186"/>
      <c r="GS433" s="186"/>
      <c r="GT433" s="186"/>
      <c r="GU433" s="186"/>
      <c r="GV433" s="186"/>
      <c r="GW433" s="186"/>
      <c r="GX433" s="186"/>
      <c r="GY433" s="186"/>
      <c r="GZ433" s="186"/>
      <c r="HA433" s="186"/>
      <c r="HB433" s="186"/>
      <c r="HC433" s="186"/>
      <c r="HD433" s="186"/>
      <c r="HE433" s="186"/>
      <c r="HF433" s="186"/>
      <c r="HG433" s="186"/>
      <c r="HH433" s="186"/>
      <c r="HI433" s="186"/>
      <c r="HJ433" s="186"/>
      <c r="HK433" s="186"/>
      <c r="HL433" s="186"/>
      <c r="HM433" s="186"/>
      <c r="HN433" s="186"/>
      <c r="HO433" s="186"/>
      <c r="HP433" s="186"/>
      <c r="HQ433" s="186"/>
      <c r="HR433" s="186"/>
      <c r="HS433" s="186"/>
      <c r="HT433" s="186"/>
      <c r="HU433" s="186"/>
      <c r="HV433" s="186"/>
      <c r="HW433" s="186"/>
      <c r="HX433" s="186"/>
      <c r="HY433" s="186"/>
      <c r="HZ433" s="186"/>
      <c r="IA433" s="186"/>
      <c r="IB433" s="186"/>
      <c r="IC433" s="186"/>
      <c r="ID433" s="186"/>
      <c r="IE433" s="186"/>
      <c r="IF433" s="186"/>
      <c r="IG433" s="186"/>
      <c r="IH433" s="186"/>
      <c r="II433" s="186"/>
      <c r="IJ433" s="186"/>
      <c r="IK433" s="186"/>
      <c r="IL433" s="186"/>
      <c r="IM433" s="186"/>
      <c r="IN433" s="186"/>
      <c r="IO433" s="186"/>
      <c r="IP433" s="186"/>
      <c r="IQ433" s="186"/>
      <c r="IR433" s="186"/>
      <c r="IS433" s="186"/>
      <c r="IT433" s="186"/>
      <c r="IU433" s="186"/>
    </row>
    <row r="434" spans="1:255" s="187" customFormat="1" ht="24.75" customHeight="1" x14ac:dyDescent="0.2">
      <c r="A434" s="185"/>
      <c r="B434" s="16">
        <v>2007</v>
      </c>
      <c r="C434" s="60">
        <v>13</v>
      </c>
      <c r="D434" s="50">
        <v>89</v>
      </c>
      <c r="E434" s="51">
        <f>C434/'1'!C16</f>
        <v>1.4867286594396405E-5</v>
      </c>
      <c r="F434" s="60">
        <v>2641</v>
      </c>
      <c r="G434" s="50">
        <v>31</v>
      </c>
      <c r="H434" s="51">
        <f>F434/'1'!D16</f>
        <v>7.8115756844371878E-3</v>
      </c>
      <c r="I434" s="52">
        <f>C434-F434</f>
        <v>-2628</v>
      </c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186"/>
      <c r="AT434" s="186"/>
      <c r="AU434" s="186"/>
      <c r="AV434" s="186"/>
      <c r="AW434" s="186"/>
      <c r="AX434" s="186"/>
      <c r="AY434" s="186"/>
      <c r="AZ434" s="186"/>
      <c r="BA434" s="186"/>
      <c r="BB434" s="186"/>
      <c r="BC434" s="186"/>
      <c r="BD434" s="186"/>
      <c r="BE434" s="186"/>
      <c r="BF434" s="186"/>
      <c r="BG434" s="186"/>
      <c r="BH434" s="186"/>
      <c r="BI434" s="186"/>
      <c r="BJ434" s="186"/>
      <c r="BK434" s="186"/>
      <c r="BL434" s="186"/>
      <c r="BM434" s="186"/>
      <c r="BN434" s="186"/>
      <c r="BO434" s="186"/>
      <c r="BP434" s="186"/>
      <c r="BQ434" s="186"/>
      <c r="BR434" s="186"/>
      <c r="BS434" s="186"/>
      <c r="BT434" s="186"/>
      <c r="BU434" s="186"/>
      <c r="BV434" s="186"/>
      <c r="BW434" s="186"/>
      <c r="BX434" s="186"/>
      <c r="BY434" s="186"/>
      <c r="BZ434" s="186"/>
      <c r="CA434" s="186"/>
      <c r="CB434" s="186"/>
      <c r="CC434" s="186"/>
      <c r="CD434" s="186"/>
      <c r="CE434" s="186"/>
      <c r="CF434" s="186"/>
      <c r="CG434" s="186"/>
      <c r="CH434" s="186"/>
      <c r="CI434" s="186"/>
      <c r="CJ434" s="186"/>
      <c r="CK434" s="186"/>
      <c r="CL434" s="186"/>
      <c r="CM434" s="186"/>
      <c r="CN434" s="186"/>
      <c r="CO434" s="186"/>
      <c r="CP434" s="186"/>
      <c r="CQ434" s="186"/>
      <c r="CR434" s="186"/>
      <c r="CS434" s="186"/>
      <c r="CT434" s="186"/>
      <c r="CU434" s="186"/>
      <c r="CV434" s="186"/>
      <c r="CW434" s="186"/>
      <c r="CX434" s="186"/>
      <c r="CY434" s="186"/>
      <c r="CZ434" s="186"/>
      <c r="DA434" s="186"/>
      <c r="DB434" s="186"/>
      <c r="DC434" s="186"/>
      <c r="DD434" s="186"/>
      <c r="DE434" s="186"/>
      <c r="DF434" s="186"/>
      <c r="DG434" s="186"/>
      <c r="DH434" s="186"/>
      <c r="DI434" s="186"/>
      <c r="DJ434" s="186"/>
      <c r="DK434" s="186"/>
      <c r="DL434" s="186"/>
      <c r="DM434" s="186"/>
      <c r="DN434" s="186"/>
      <c r="DO434" s="186"/>
      <c r="DP434" s="186"/>
      <c r="DQ434" s="186"/>
      <c r="DR434" s="186"/>
      <c r="DS434" s="186"/>
      <c r="DT434" s="186"/>
      <c r="DU434" s="186"/>
      <c r="DV434" s="186"/>
      <c r="DW434" s="186"/>
      <c r="DX434" s="186"/>
      <c r="DY434" s="186"/>
      <c r="DZ434" s="186"/>
      <c r="EA434" s="186"/>
      <c r="EB434" s="186"/>
      <c r="EC434" s="186"/>
      <c r="ED434" s="186"/>
      <c r="EE434" s="186"/>
      <c r="EF434" s="186"/>
      <c r="EG434" s="186"/>
      <c r="EH434" s="186"/>
      <c r="EI434" s="186"/>
      <c r="EJ434" s="186"/>
      <c r="EK434" s="186"/>
      <c r="EL434" s="186"/>
      <c r="EM434" s="186"/>
      <c r="EN434" s="186"/>
      <c r="EO434" s="186"/>
      <c r="EP434" s="186"/>
      <c r="EQ434" s="186"/>
      <c r="ER434" s="186"/>
      <c r="ES434" s="186"/>
      <c r="ET434" s="186"/>
      <c r="EU434" s="186"/>
      <c r="EV434" s="186"/>
      <c r="EW434" s="186"/>
      <c r="EX434" s="186"/>
      <c r="EY434" s="186"/>
      <c r="EZ434" s="186"/>
      <c r="FA434" s="186"/>
      <c r="FB434" s="186"/>
      <c r="FC434" s="186"/>
      <c r="FD434" s="186"/>
      <c r="FE434" s="186"/>
      <c r="FF434" s="186"/>
      <c r="FG434" s="186"/>
      <c r="FH434" s="186"/>
      <c r="FI434" s="186"/>
      <c r="FJ434" s="186"/>
      <c r="FK434" s="186"/>
      <c r="FL434" s="186"/>
      <c r="FM434" s="186"/>
      <c r="FN434" s="186"/>
      <c r="FO434" s="186"/>
      <c r="FP434" s="186"/>
      <c r="FQ434" s="186"/>
      <c r="FR434" s="186"/>
      <c r="FS434" s="186"/>
      <c r="FT434" s="186"/>
      <c r="FU434" s="186"/>
      <c r="FV434" s="186"/>
      <c r="FW434" s="186"/>
      <c r="FX434" s="186"/>
      <c r="FY434" s="186"/>
      <c r="FZ434" s="186"/>
      <c r="GA434" s="186"/>
      <c r="GB434" s="186"/>
      <c r="GC434" s="186"/>
      <c r="GD434" s="186"/>
      <c r="GE434" s="186"/>
      <c r="GF434" s="186"/>
      <c r="GG434" s="186"/>
      <c r="GH434" s="186"/>
      <c r="GI434" s="186"/>
      <c r="GJ434" s="186"/>
      <c r="GK434" s="186"/>
      <c r="GL434" s="186"/>
      <c r="GM434" s="186"/>
      <c r="GN434" s="186"/>
      <c r="GO434" s="186"/>
      <c r="GP434" s="186"/>
      <c r="GQ434" s="186"/>
      <c r="GR434" s="186"/>
      <c r="GS434" s="186"/>
      <c r="GT434" s="186"/>
      <c r="GU434" s="186"/>
      <c r="GV434" s="186"/>
      <c r="GW434" s="186"/>
      <c r="GX434" s="186"/>
      <c r="GY434" s="186"/>
      <c r="GZ434" s="186"/>
      <c r="HA434" s="186"/>
      <c r="HB434" s="186"/>
      <c r="HC434" s="186"/>
      <c r="HD434" s="186"/>
      <c r="HE434" s="186"/>
      <c r="HF434" s="186"/>
      <c r="HG434" s="186"/>
      <c r="HH434" s="186"/>
      <c r="HI434" s="186"/>
      <c r="HJ434" s="186"/>
      <c r="HK434" s="186"/>
      <c r="HL434" s="186"/>
      <c r="HM434" s="186"/>
      <c r="HN434" s="186"/>
      <c r="HO434" s="186"/>
      <c r="HP434" s="186"/>
      <c r="HQ434" s="186"/>
      <c r="HR434" s="186"/>
      <c r="HS434" s="186"/>
      <c r="HT434" s="186"/>
      <c r="HU434" s="186"/>
      <c r="HV434" s="186"/>
      <c r="HW434" s="186"/>
      <c r="HX434" s="186"/>
      <c r="HY434" s="186"/>
      <c r="HZ434" s="186"/>
      <c r="IA434" s="186"/>
      <c r="IB434" s="186"/>
      <c r="IC434" s="186"/>
      <c r="ID434" s="186"/>
      <c r="IE434" s="186"/>
      <c r="IF434" s="186"/>
      <c r="IG434" s="186"/>
      <c r="IH434" s="186"/>
      <c r="II434" s="186"/>
      <c r="IJ434" s="186"/>
      <c r="IK434" s="186"/>
      <c r="IL434" s="186"/>
      <c r="IM434" s="186"/>
      <c r="IN434" s="186"/>
      <c r="IO434" s="186"/>
      <c r="IP434" s="186"/>
      <c r="IQ434" s="186"/>
      <c r="IR434" s="186"/>
      <c r="IS434" s="186"/>
      <c r="IT434" s="186"/>
      <c r="IU434" s="186"/>
    </row>
    <row r="435" spans="1:255" s="187" customFormat="1" ht="24.75" customHeight="1" x14ac:dyDescent="0.2">
      <c r="A435" s="185"/>
      <c r="B435" s="16">
        <v>2008</v>
      </c>
      <c r="C435" s="60">
        <v>22</v>
      </c>
      <c r="D435" s="50">
        <v>97</v>
      </c>
      <c r="E435" s="51">
        <f>C435/'1'!C17</f>
        <v>1.871572682525126E-5</v>
      </c>
      <c r="F435" s="60">
        <v>3295</v>
      </c>
      <c r="G435" s="50">
        <v>30</v>
      </c>
      <c r="H435" s="51">
        <f>F435/'1'!D17</f>
        <v>7.6316782975451242E-3</v>
      </c>
      <c r="I435" s="52">
        <f>C435-F435</f>
        <v>-3273</v>
      </c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6"/>
      <c r="AS435" s="186"/>
      <c r="AT435" s="186"/>
      <c r="AU435" s="186"/>
      <c r="AV435" s="186"/>
      <c r="AW435" s="186"/>
      <c r="AX435" s="186"/>
      <c r="AY435" s="186"/>
      <c r="AZ435" s="186"/>
      <c r="BA435" s="186"/>
      <c r="BB435" s="186"/>
      <c r="BC435" s="186"/>
      <c r="BD435" s="186"/>
      <c r="BE435" s="186"/>
      <c r="BF435" s="186"/>
      <c r="BG435" s="186"/>
      <c r="BH435" s="186"/>
      <c r="BI435" s="186"/>
      <c r="BJ435" s="186"/>
      <c r="BK435" s="186"/>
      <c r="BL435" s="186"/>
      <c r="BM435" s="186"/>
      <c r="BN435" s="186"/>
      <c r="BO435" s="186"/>
      <c r="BP435" s="186"/>
      <c r="BQ435" s="186"/>
      <c r="BR435" s="186"/>
      <c r="BS435" s="186"/>
      <c r="BT435" s="186"/>
      <c r="BU435" s="186"/>
      <c r="BV435" s="186"/>
      <c r="BW435" s="186"/>
      <c r="BX435" s="186"/>
      <c r="BY435" s="186"/>
      <c r="BZ435" s="186"/>
      <c r="CA435" s="186"/>
      <c r="CB435" s="186"/>
      <c r="CC435" s="186"/>
      <c r="CD435" s="186"/>
      <c r="CE435" s="186"/>
      <c r="CF435" s="186"/>
      <c r="CG435" s="186"/>
      <c r="CH435" s="186"/>
      <c r="CI435" s="186"/>
      <c r="CJ435" s="186"/>
      <c r="CK435" s="186"/>
      <c r="CL435" s="186"/>
      <c r="CM435" s="186"/>
      <c r="CN435" s="186"/>
      <c r="CO435" s="186"/>
      <c r="CP435" s="186"/>
      <c r="CQ435" s="186"/>
      <c r="CR435" s="186"/>
      <c r="CS435" s="186"/>
      <c r="CT435" s="186"/>
      <c r="CU435" s="186"/>
      <c r="CV435" s="186"/>
      <c r="CW435" s="186"/>
      <c r="CX435" s="186"/>
      <c r="CY435" s="186"/>
      <c r="CZ435" s="186"/>
      <c r="DA435" s="186"/>
      <c r="DB435" s="186"/>
      <c r="DC435" s="186"/>
      <c r="DD435" s="186"/>
      <c r="DE435" s="186"/>
      <c r="DF435" s="186"/>
      <c r="DG435" s="186"/>
      <c r="DH435" s="186"/>
      <c r="DI435" s="186"/>
      <c r="DJ435" s="186"/>
      <c r="DK435" s="186"/>
      <c r="DL435" s="186"/>
      <c r="DM435" s="186"/>
      <c r="DN435" s="186"/>
      <c r="DO435" s="186"/>
      <c r="DP435" s="186"/>
      <c r="DQ435" s="186"/>
      <c r="DR435" s="186"/>
      <c r="DS435" s="186"/>
      <c r="DT435" s="186"/>
      <c r="DU435" s="186"/>
      <c r="DV435" s="186"/>
      <c r="DW435" s="186"/>
      <c r="DX435" s="186"/>
      <c r="DY435" s="186"/>
      <c r="DZ435" s="186"/>
      <c r="EA435" s="186"/>
      <c r="EB435" s="186"/>
      <c r="EC435" s="186"/>
      <c r="ED435" s="186"/>
      <c r="EE435" s="186"/>
      <c r="EF435" s="186"/>
      <c r="EG435" s="186"/>
      <c r="EH435" s="186"/>
      <c r="EI435" s="186"/>
      <c r="EJ435" s="186"/>
      <c r="EK435" s="186"/>
      <c r="EL435" s="186"/>
      <c r="EM435" s="186"/>
      <c r="EN435" s="186"/>
      <c r="EO435" s="186"/>
      <c r="EP435" s="186"/>
      <c r="EQ435" s="186"/>
      <c r="ER435" s="186"/>
      <c r="ES435" s="186"/>
      <c r="ET435" s="186"/>
      <c r="EU435" s="186"/>
      <c r="EV435" s="186"/>
      <c r="EW435" s="186"/>
      <c r="EX435" s="186"/>
      <c r="EY435" s="186"/>
      <c r="EZ435" s="186"/>
      <c r="FA435" s="186"/>
      <c r="FB435" s="186"/>
      <c r="FC435" s="186"/>
      <c r="FD435" s="186"/>
      <c r="FE435" s="186"/>
      <c r="FF435" s="186"/>
      <c r="FG435" s="186"/>
      <c r="FH435" s="186"/>
      <c r="FI435" s="186"/>
      <c r="FJ435" s="186"/>
      <c r="FK435" s="186"/>
      <c r="FL435" s="186"/>
      <c r="FM435" s="186"/>
      <c r="FN435" s="186"/>
      <c r="FO435" s="186"/>
      <c r="FP435" s="186"/>
      <c r="FQ435" s="186"/>
      <c r="FR435" s="186"/>
      <c r="FS435" s="186"/>
      <c r="FT435" s="186"/>
      <c r="FU435" s="186"/>
      <c r="FV435" s="186"/>
      <c r="FW435" s="186"/>
      <c r="FX435" s="186"/>
      <c r="FY435" s="186"/>
      <c r="FZ435" s="186"/>
      <c r="GA435" s="186"/>
      <c r="GB435" s="186"/>
      <c r="GC435" s="186"/>
      <c r="GD435" s="186"/>
      <c r="GE435" s="186"/>
      <c r="GF435" s="186"/>
      <c r="GG435" s="186"/>
      <c r="GH435" s="186"/>
      <c r="GI435" s="186"/>
      <c r="GJ435" s="186"/>
      <c r="GK435" s="186"/>
      <c r="GL435" s="186"/>
      <c r="GM435" s="186"/>
      <c r="GN435" s="186"/>
      <c r="GO435" s="186"/>
      <c r="GP435" s="186"/>
      <c r="GQ435" s="186"/>
      <c r="GR435" s="186"/>
      <c r="GS435" s="186"/>
      <c r="GT435" s="186"/>
      <c r="GU435" s="186"/>
      <c r="GV435" s="186"/>
      <c r="GW435" s="186"/>
      <c r="GX435" s="186"/>
      <c r="GY435" s="186"/>
      <c r="GZ435" s="186"/>
      <c r="HA435" s="186"/>
      <c r="HB435" s="186"/>
      <c r="HC435" s="186"/>
      <c r="HD435" s="186"/>
      <c r="HE435" s="186"/>
      <c r="HF435" s="186"/>
      <c r="HG435" s="186"/>
      <c r="HH435" s="186"/>
      <c r="HI435" s="186"/>
      <c r="HJ435" s="186"/>
      <c r="HK435" s="186"/>
      <c r="HL435" s="186"/>
      <c r="HM435" s="186"/>
      <c r="HN435" s="186"/>
      <c r="HO435" s="186"/>
      <c r="HP435" s="186"/>
      <c r="HQ435" s="186"/>
      <c r="HR435" s="186"/>
      <c r="HS435" s="186"/>
      <c r="HT435" s="186"/>
      <c r="HU435" s="186"/>
      <c r="HV435" s="186"/>
      <c r="HW435" s="186"/>
      <c r="HX435" s="186"/>
      <c r="HY435" s="186"/>
      <c r="HZ435" s="186"/>
      <c r="IA435" s="186"/>
      <c r="IB435" s="186"/>
      <c r="IC435" s="186"/>
      <c r="ID435" s="186"/>
      <c r="IE435" s="186"/>
      <c r="IF435" s="186"/>
      <c r="IG435" s="186"/>
      <c r="IH435" s="186"/>
      <c r="II435" s="186"/>
      <c r="IJ435" s="186"/>
      <c r="IK435" s="186"/>
      <c r="IL435" s="186"/>
      <c r="IM435" s="186"/>
      <c r="IN435" s="186"/>
      <c r="IO435" s="186"/>
      <c r="IP435" s="186"/>
      <c r="IQ435" s="186"/>
      <c r="IR435" s="186"/>
      <c r="IS435" s="186"/>
      <c r="IT435" s="186"/>
      <c r="IU435" s="186"/>
    </row>
    <row r="436" spans="1:255" s="187" customFormat="1" ht="24.75" customHeight="1" thickBot="1" x14ac:dyDescent="0.25">
      <c r="A436" s="186"/>
      <c r="B436" s="61">
        <v>2009</v>
      </c>
      <c r="C436" s="62">
        <v>9</v>
      </c>
      <c r="D436" s="63">
        <v>102</v>
      </c>
      <c r="E436" s="64">
        <f>C436/'1'!C18</f>
        <v>1.2480776137865427E-5</v>
      </c>
      <c r="F436" s="62">
        <v>3069</v>
      </c>
      <c r="G436" s="63">
        <v>26</v>
      </c>
      <c r="H436" s="64">
        <f>F436/'1'!D18</f>
        <v>8.5656870133132383E-3</v>
      </c>
      <c r="I436" s="65">
        <f>C436-F436</f>
        <v>-3060</v>
      </c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186"/>
      <c r="AT436" s="186"/>
      <c r="AU436" s="186"/>
      <c r="AV436" s="186"/>
      <c r="AW436" s="186"/>
      <c r="AX436" s="186"/>
      <c r="AY436" s="186"/>
      <c r="AZ436" s="186"/>
      <c r="BA436" s="186"/>
      <c r="BB436" s="186"/>
      <c r="BC436" s="186"/>
      <c r="BD436" s="186"/>
      <c r="BE436" s="186"/>
      <c r="BF436" s="186"/>
      <c r="BG436" s="186"/>
      <c r="BH436" s="186"/>
      <c r="BI436" s="186"/>
      <c r="BJ436" s="186"/>
      <c r="BK436" s="186"/>
      <c r="BL436" s="186"/>
      <c r="BM436" s="186"/>
      <c r="BN436" s="186"/>
      <c r="BO436" s="186"/>
      <c r="BP436" s="186"/>
      <c r="BQ436" s="186"/>
      <c r="BR436" s="186"/>
      <c r="BS436" s="186"/>
      <c r="BT436" s="186"/>
      <c r="BU436" s="186"/>
      <c r="BV436" s="186"/>
      <c r="BW436" s="186"/>
      <c r="BX436" s="186"/>
      <c r="BY436" s="186"/>
      <c r="BZ436" s="186"/>
      <c r="CA436" s="186"/>
      <c r="CB436" s="186"/>
      <c r="CC436" s="186"/>
      <c r="CD436" s="186"/>
      <c r="CE436" s="186"/>
      <c r="CF436" s="186"/>
      <c r="CG436" s="186"/>
      <c r="CH436" s="186"/>
      <c r="CI436" s="186"/>
      <c r="CJ436" s="186"/>
      <c r="CK436" s="186"/>
      <c r="CL436" s="186"/>
      <c r="CM436" s="186"/>
      <c r="CN436" s="186"/>
      <c r="CO436" s="186"/>
      <c r="CP436" s="186"/>
      <c r="CQ436" s="186"/>
      <c r="CR436" s="186"/>
      <c r="CS436" s="186"/>
      <c r="CT436" s="186"/>
      <c r="CU436" s="186"/>
      <c r="CV436" s="186"/>
      <c r="CW436" s="186"/>
      <c r="CX436" s="186"/>
      <c r="CY436" s="186"/>
      <c r="CZ436" s="186"/>
      <c r="DA436" s="186"/>
      <c r="DB436" s="186"/>
      <c r="DC436" s="186"/>
      <c r="DD436" s="186"/>
      <c r="DE436" s="186"/>
      <c r="DF436" s="186"/>
      <c r="DG436" s="186"/>
      <c r="DH436" s="186"/>
      <c r="DI436" s="186"/>
      <c r="DJ436" s="186"/>
      <c r="DK436" s="186"/>
      <c r="DL436" s="186"/>
      <c r="DM436" s="186"/>
      <c r="DN436" s="186"/>
      <c r="DO436" s="186"/>
      <c r="DP436" s="186"/>
      <c r="DQ436" s="186"/>
      <c r="DR436" s="186"/>
      <c r="DS436" s="186"/>
      <c r="DT436" s="186"/>
      <c r="DU436" s="186"/>
      <c r="DV436" s="186"/>
      <c r="DW436" s="186"/>
      <c r="DX436" s="186"/>
      <c r="DY436" s="186"/>
      <c r="DZ436" s="186"/>
      <c r="EA436" s="186"/>
      <c r="EB436" s="186"/>
      <c r="EC436" s="186"/>
      <c r="ED436" s="186"/>
      <c r="EE436" s="186"/>
      <c r="EF436" s="186"/>
      <c r="EG436" s="186"/>
      <c r="EH436" s="186"/>
      <c r="EI436" s="186"/>
      <c r="EJ436" s="186"/>
      <c r="EK436" s="186"/>
      <c r="EL436" s="186"/>
      <c r="EM436" s="186"/>
      <c r="EN436" s="186"/>
      <c r="EO436" s="186"/>
      <c r="EP436" s="186"/>
      <c r="EQ436" s="186"/>
      <c r="ER436" s="186"/>
      <c r="ES436" s="186"/>
      <c r="ET436" s="186"/>
      <c r="EU436" s="186"/>
      <c r="EV436" s="186"/>
      <c r="EW436" s="186"/>
      <c r="EX436" s="186"/>
      <c r="EY436" s="186"/>
      <c r="EZ436" s="186"/>
      <c r="FA436" s="186"/>
      <c r="FB436" s="186"/>
      <c r="FC436" s="186"/>
      <c r="FD436" s="186"/>
      <c r="FE436" s="186"/>
      <c r="FF436" s="186"/>
      <c r="FG436" s="186"/>
      <c r="FH436" s="186"/>
      <c r="FI436" s="186"/>
      <c r="FJ436" s="186"/>
      <c r="FK436" s="186"/>
      <c r="FL436" s="186"/>
      <c r="FM436" s="186"/>
      <c r="FN436" s="186"/>
      <c r="FO436" s="186"/>
      <c r="FP436" s="186"/>
      <c r="FQ436" s="186"/>
      <c r="FR436" s="186"/>
      <c r="FS436" s="186"/>
      <c r="FT436" s="186"/>
      <c r="FU436" s="186"/>
      <c r="FV436" s="186"/>
      <c r="FW436" s="186"/>
      <c r="FX436" s="186"/>
      <c r="FY436" s="186"/>
      <c r="FZ436" s="186"/>
      <c r="GA436" s="186"/>
      <c r="GB436" s="186"/>
      <c r="GC436" s="186"/>
      <c r="GD436" s="186"/>
      <c r="GE436" s="186"/>
      <c r="GF436" s="186"/>
      <c r="GG436" s="186"/>
      <c r="GH436" s="186"/>
      <c r="GI436" s="186"/>
      <c r="GJ436" s="186"/>
      <c r="GK436" s="186"/>
      <c r="GL436" s="186"/>
      <c r="GM436" s="186"/>
      <c r="GN436" s="186"/>
      <c r="GO436" s="186"/>
      <c r="GP436" s="186"/>
      <c r="GQ436" s="186"/>
      <c r="GR436" s="186"/>
      <c r="GS436" s="186"/>
      <c r="GT436" s="186"/>
      <c r="GU436" s="186"/>
      <c r="GV436" s="186"/>
      <c r="GW436" s="186"/>
      <c r="GX436" s="186"/>
      <c r="GY436" s="186"/>
      <c r="GZ436" s="186"/>
      <c r="HA436" s="186"/>
      <c r="HB436" s="186"/>
      <c r="HC436" s="186"/>
      <c r="HD436" s="186"/>
      <c r="HE436" s="186"/>
      <c r="HF436" s="186"/>
      <c r="HG436" s="186"/>
      <c r="HH436" s="186"/>
      <c r="HI436" s="186"/>
      <c r="HJ436" s="186"/>
      <c r="HK436" s="186"/>
      <c r="HL436" s="186"/>
      <c r="HM436" s="186"/>
      <c r="HN436" s="186"/>
      <c r="HO436" s="186"/>
      <c r="HP436" s="186"/>
      <c r="HQ436" s="186"/>
      <c r="HR436" s="186"/>
      <c r="HS436" s="186"/>
      <c r="HT436" s="186"/>
      <c r="HU436" s="186"/>
      <c r="HV436" s="186"/>
      <c r="HW436" s="186"/>
      <c r="HX436" s="186"/>
      <c r="HY436" s="186"/>
      <c r="HZ436" s="186"/>
      <c r="IA436" s="186"/>
      <c r="IB436" s="186"/>
      <c r="IC436" s="186"/>
      <c r="ID436" s="186"/>
      <c r="IE436" s="186"/>
      <c r="IF436" s="186"/>
      <c r="IG436" s="186"/>
      <c r="IH436" s="186"/>
      <c r="II436" s="186"/>
      <c r="IJ436" s="186"/>
      <c r="IK436" s="186"/>
      <c r="IL436" s="186"/>
      <c r="IM436" s="186"/>
      <c r="IN436" s="186"/>
      <c r="IO436" s="186"/>
      <c r="IP436" s="186"/>
      <c r="IQ436" s="186"/>
      <c r="IR436" s="186"/>
      <c r="IS436" s="186"/>
      <c r="IT436" s="186"/>
      <c r="IU436" s="186"/>
    </row>
    <row r="437" spans="1:255" s="103" customFormat="1" ht="10.5" customHeight="1" thickTop="1" thickBot="1" x14ac:dyDescent="0.25">
      <c r="E437" s="104"/>
      <c r="H437" s="104"/>
      <c r="I437" s="105"/>
    </row>
    <row r="438" spans="1:255" s="29" customFormat="1" ht="24.75" customHeight="1" thickBot="1" x14ac:dyDescent="0.6">
      <c r="B438" s="432" t="s">
        <v>522</v>
      </c>
      <c r="C438" s="433"/>
      <c r="D438" s="434"/>
      <c r="E438" s="70" t="s">
        <v>3</v>
      </c>
      <c r="F438" s="432" t="s">
        <v>523</v>
      </c>
      <c r="G438" s="433"/>
      <c r="H438" s="434"/>
      <c r="I438" s="70" t="s">
        <v>3</v>
      </c>
    </row>
    <row r="439" spans="1:255" s="103" customFormat="1" ht="24.75" customHeight="1" x14ac:dyDescent="0.2">
      <c r="B439" s="428" t="s">
        <v>854</v>
      </c>
      <c r="C439" s="450"/>
      <c r="D439" s="450"/>
      <c r="E439" s="181">
        <v>2</v>
      </c>
      <c r="F439" s="428" t="s">
        <v>697</v>
      </c>
      <c r="G439" s="450"/>
      <c r="H439" s="450"/>
      <c r="I439" s="181">
        <v>702</v>
      </c>
    </row>
    <row r="440" spans="1:255" s="103" customFormat="1" ht="24.75" customHeight="1" x14ac:dyDescent="0.2">
      <c r="B440" s="418" t="s">
        <v>698</v>
      </c>
      <c r="C440" s="455"/>
      <c r="D440" s="455"/>
      <c r="E440" s="96">
        <v>1</v>
      </c>
      <c r="F440" s="418" t="s">
        <v>699</v>
      </c>
      <c r="G440" s="455"/>
      <c r="H440" s="455"/>
      <c r="I440" s="96">
        <v>656</v>
      </c>
    </row>
    <row r="441" spans="1:255" s="103" customFormat="1" ht="24.75" customHeight="1" x14ac:dyDescent="0.2">
      <c r="B441" s="418" t="s">
        <v>315</v>
      </c>
      <c r="C441" s="455"/>
      <c r="D441" s="455"/>
      <c r="E441" s="96">
        <v>1</v>
      </c>
      <c r="F441" s="418" t="s">
        <v>700</v>
      </c>
      <c r="G441" s="455"/>
      <c r="H441" s="455"/>
      <c r="I441" s="96">
        <v>259</v>
      </c>
    </row>
    <row r="442" spans="1:255" s="103" customFormat="1" ht="24.75" customHeight="1" x14ac:dyDescent="0.2">
      <c r="B442" s="418" t="s">
        <v>701</v>
      </c>
      <c r="C442" s="455"/>
      <c r="D442" s="455"/>
      <c r="E442" s="96">
        <v>0.2</v>
      </c>
      <c r="F442" s="418" t="s">
        <v>852</v>
      </c>
      <c r="G442" s="455"/>
      <c r="H442" s="455"/>
      <c r="I442" s="96">
        <v>199</v>
      </c>
    </row>
    <row r="443" spans="1:255" s="103" customFormat="1" ht="24.75" customHeight="1" thickBot="1" x14ac:dyDescent="0.25">
      <c r="B443" s="425" t="s">
        <v>855</v>
      </c>
      <c r="C443" s="426"/>
      <c r="D443" s="426"/>
      <c r="E443" s="87">
        <v>0.2</v>
      </c>
      <c r="F443" s="480" t="s">
        <v>856</v>
      </c>
      <c r="G443" s="473"/>
      <c r="H443" s="483"/>
      <c r="I443" s="188">
        <v>107</v>
      </c>
    </row>
    <row r="444" spans="1:255" s="103" customFormat="1" ht="24.75" customHeight="1" x14ac:dyDescent="0.2"/>
    <row r="445" spans="1:255" s="103" customFormat="1" ht="24.75" customHeight="1" x14ac:dyDescent="0.2">
      <c r="B445" s="409" t="s">
        <v>314</v>
      </c>
      <c r="C445" s="410"/>
      <c r="D445" s="410"/>
      <c r="E445" s="410"/>
      <c r="F445" s="410"/>
      <c r="G445" s="410"/>
      <c r="H445" s="410"/>
      <c r="I445" s="410"/>
    </row>
    <row r="446" spans="1:255" s="103" customFormat="1" ht="24.75" customHeight="1" x14ac:dyDescent="0.2"/>
    <row r="447" spans="1:255" s="103" customFormat="1" ht="24.75" customHeight="1" x14ac:dyDescent="0.2"/>
    <row r="448" spans="1:255" s="103" customFormat="1" ht="24.75" customHeight="1" x14ac:dyDescent="0.2"/>
    <row r="449" spans="2:9" s="103" customFormat="1" ht="24.75" customHeight="1" x14ac:dyDescent="0.2"/>
    <row r="450" spans="2:9" s="103" customFormat="1" ht="24.75" customHeight="1" x14ac:dyDescent="0.2"/>
    <row r="451" spans="2:9" s="103" customFormat="1" ht="24.75" customHeight="1" x14ac:dyDescent="0.2"/>
    <row r="452" spans="2:9" s="103" customFormat="1" ht="24.75" customHeight="1" x14ac:dyDescent="0.2"/>
    <row r="453" spans="2:9" s="103" customFormat="1" ht="24.75" customHeight="1" x14ac:dyDescent="0.2"/>
    <row r="454" spans="2:9" s="103" customFormat="1" ht="24.75" customHeight="1" x14ac:dyDescent="0.2"/>
    <row r="455" spans="2:9" s="103" customFormat="1" ht="24.75" customHeight="1" x14ac:dyDescent="0.2"/>
    <row r="456" spans="2:9" s="103" customFormat="1" ht="10.5" customHeight="1" x14ac:dyDescent="0.2"/>
    <row r="457" spans="2:9" s="103" customFormat="1" ht="11.25" customHeight="1" x14ac:dyDescent="0.2">
      <c r="E457" s="104"/>
      <c r="H457" s="104"/>
      <c r="I457" s="105"/>
    </row>
    <row r="458" spans="2:9" s="103" customFormat="1" ht="24.75" customHeight="1" x14ac:dyDescent="0.2">
      <c r="B458" s="409" t="s">
        <v>305</v>
      </c>
      <c r="C458" s="410"/>
      <c r="D458" s="410"/>
      <c r="E458" s="410"/>
      <c r="F458" s="410"/>
      <c r="G458" s="410"/>
      <c r="H458" s="410"/>
      <c r="I458" s="410"/>
    </row>
    <row r="459" spans="2:9" s="103" customFormat="1" ht="24.75" customHeight="1" x14ac:dyDescent="0.2">
      <c r="B459" s="411" t="s">
        <v>702</v>
      </c>
      <c r="C459" s="412"/>
      <c r="D459" s="412"/>
      <c r="E459" s="412"/>
      <c r="F459" s="412"/>
      <c r="G459" s="412"/>
      <c r="H459" s="412"/>
      <c r="I459" s="412"/>
    </row>
    <row r="460" spans="2:9" s="103" customFormat="1" ht="24.75" customHeight="1" x14ac:dyDescent="0.2">
      <c r="B460" s="411" t="s">
        <v>521</v>
      </c>
      <c r="C460" s="412"/>
      <c r="D460" s="412"/>
      <c r="E460" s="412"/>
      <c r="F460" s="412"/>
      <c r="G460" s="412"/>
      <c r="H460" s="412"/>
      <c r="I460" s="412"/>
    </row>
    <row r="461" spans="2:9" s="75" customFormat="1" ht="24.75" customHeight="1" thickBot="1" x14ac:dyDescent="0.6">
      <c r="B461" s="152" t="s">
        <v>0</v>
      </c>
      <c r="E461" s="76"/>
      <c r="H461" s="76"/>
      <c r="I461" s="34" t="s">
        <v>23</v>
      </c>
    </row>
    <row r="462" spans="2:9" s="103" customFormat="1" ht="24.75" customHeight="1" thickTop="1" thickBot="1" x14ac:dyDescent="0.25">
      <c r="B462" s="35" t="s">
        <v>1</v>
      </c>
      <c r="C462" s="413" t="s">
        <v>15</v>
      </c>
      <c r="D462" s="459"/>
      <c r="E462" s="460"/>
      <c r="F462" s="413" t="s">
        <v>16</v>
      </c>
      <c r="G462" s="459"/>
      <c r="H462" s="460"/>
      <c r="I462" s="416" t="s">
        <v>2</v>
      </c>
    </row>
    <row r="463" spans="2:9" s="103" customFormat="1" ht="24.75" customHeight="1" thickTop="1" x14ac:dyDescent="0.2">
      <c r="B463" s="465" t="s">
        <v>9</v>
      </c>
      <c r="C463" s="37" t="s">
        <v>3</v>
      </c>
      <c r="D463" s="38" t="s">
        <v>4</v>
      </c>
      <c r="E463" s="39" t="s">
        <v>5</v>
      </c>
      <c r="F463" s="37" t="s">
        <v>3</v>
      </c>
      <c r="G463" s="38" t="s">
        <v>4</v>
      </c>
      <c r="H463" s="39" t="s">
        <v>6</v>
      </c>
      <c r="I463" s="461"/>
    </row>
    <row r="464" spans="2:9" s="103" customFormat="1" ht="24.75" customHeight="1" thickBot="1" x14ac:dyDescent="0.25">
      <c r="B464" s="421"/>
      <c r="C464" s="40" t="s">
        <v>10</v>
      </c>
      <c r="D464" s="41" t="s">
        <v>11</v>
      </c>
      <c r="E464" s="42" t="s">
        <v>12</v>
      </c>
      <c r="F464" s="40" t="s">
        <v>10</v>
      </c>
      <c r="G464" s="41" t="s">
        <v>11</v>
      </c>
      <c r="H464" s="42" t="s">
        <v>12</v>
      </c>
      <c r="I464" s="43" t="s">
        <v>13</v>
      </c>
    </row>
    <row r="465" spans="2:9" s="103" customFormat="1" ht="24.75" customHeight="1" thickTop="1" x14ac:dyDescent="0.2">
      <c r="B465" s="44">
        <v>2000</v>
      </c>
      <c r="C465" s="53">
        <v>0</v>
      </c>
      <c r="D465" s="78">
        <v>114</v>
      </c>
      <c r="E465" s="82">
        <f>C465/'1'!C9</f>
        <v>0</v>
      </c>
      <c r="F465" s="45">
        <v>466</v>
      </c>
      <c r="G465" s="46">
        <v>35</v>
      </c>
      <c r="H465" s="47">
        <f>F465/'1'!D9</f>
        <v>4.1151536559519602E-3</v>
      </c>
      <c r="I465" s="48">
        <f t="shared" ref="I465:I471" si="12">C465-F465</f>
        <v>-466</v>
      </c>
    </row>
    <row r="466" spans="2:9" s="103" customFormat="1" ht="24.75" customHeight="1" x14ac:dyDescent="0.2">
      <c r="B466" s="16">
        <v>2001</v>
      </c>
      <c r="C466" s="60">
        <v>7</v>
      </c>
      <c r="D466" s="78">
        <v>82</v>
      </c>
      <c r="E466" s="82">
        <f>C466/'1'!C10</f>
        <v>2.7461965178228153E-5</v>
      </c>
      <c r="F466" s="49">
        <v>384</v>
      </c>
      <c r="G466" s="50">
        <v>42</v>
      </c>
      <c r="H466" s="47">
        <f>F466/'1'!D10</f>
        <v>3.2839879929189007E-3</v>
      </c>
      <c r="I466" s="48">
        <f t="shared" si="12"/>
        <v>-377</v>
      </c>
    </row>
    <row r="467" spans="2:9" s="103" customFormat="1" ht="24.75" customHeight="1" x14ac:dyDescent="0.2">
      <c r="B467" s="16">
        <v>2002</v>
      </c>
      <c r="C467" s="60">
        <v>25</v>
      </c>
      <c r="D467" s="57">
        <v>68</v>
      </c>
      <c r="E467" s="82">
        <f>C467/'1'!C11</f>
        <v>9.1999367044354733E-5</v>
      </c>
      <c r="F467" s="49">
        <v>515</v>
      </c>
      <c r="G467" s="50">
        <v>38</v>
      </c>
      <c r="H467" s="47">
        <f>F467/'1'!D11</f>
        <v>4.2530700559092896E-3</v>
      </c>
      <c r="I467" s="48">
        <f t="shared" si="12"/>
        <v>-490</v>
      </c>
    </row>
    <row r="468" spans="2:9" s="103" customFormat="1" ht="24.75" customHeight="1" x14ac:dyDescent="0.2">
      <c r="B468" s="44">
        <v>2003</v>
      </c>
      <c r="C468" s="53">
        <v>1</v>
      </c>
      <c r="D468" s="46">
        <v>106</v>
      </c>
      <c r="E468" s="82">
        <f>C468/'1'!C12</f>
        <v>2.8598883499588175E-6</v>
      </c>
      <c r="F468" s="45">
        <v>888</v>
      </c>
      <c r="G468" s="46">
        <v>32</v>
      </c>
      <c r="H468" s="47">
        <f>F468/'1'!D12</f>
        <v>5.6780761041236392E-3</v>
      </c>
      <c r="I468" s="54">
        <f t="shared" si="12"/>
        <v>-887</v>
      </c>
    </row>
    <row r="469" spans="2:9" s="103" customFormat="1" ht="24.75" customHeight="1" x14ac:dyDescent="0.2">
      <c r="B469" s="55">
        <v>2004</v>
      </c>
      <c r="C469" s="60">
        <v>2</v>
      </c>
      <c r="D469" s="50">
        <v>115</v>
      </c>
      <c r="E469" s="58">
        <f>C469/'1'!C13</f>
        <v>4.2328848591825025E-6</v>
      </c>
      <c r="F469" s="49">
        <v>990</v>
      </c>
      <c r="G469" s="50">
        <v>34</v>
      </c>
      <c r="H469" s="51">
        <f>F469/'1'!D13</f>
        <v>5.5724731085956807E-3</v>
      </c>
      <c r="I469" s="52">
        <f t="shared" si="12"/>
        <v>-988</v>
      </c>
    </row>
    <row r="470" spans="2:9" s="103" customFormat="1" ht="24.75" customHeight="1" x14ac:dyDescent="0.2">
      <c r="B470" s="16">
        <v>2005</v>
      </c>
      <c r="C470" s="60">
        <v>46</v>
      </c>
      <c r="D470" s="50">
        <v>69</v>
      </c>
      <c r="E470" s="51">
        <f>C470/'1'!C14</f>
        <v>6.7932374797679667E-5</v>
      </c>
      <c r="F470" s="60">
        <v>1499</v>
      </c>
      <c r="G470" s="50">
        <v>33</v>
      </c>
      <c r="H470" s="51">
        <f>F470/'1'!D14</f>
        <v>6.7224252752427294E-3</v>
      </c>
      <c r="I470" s="52">
        <f t="shared" si="12"/>
        <v>-1453</v>
      </c>
    </row>
    <row r="471" spans="2:9" s="103" customFormat="1" ht="24.75" customHeight="1" x14ac:dyDescent="0.2">
      <c r="B471" s="16">
        <v>2006</v>
      </c>
      <c r="C471" s="60">
        <v>20</v>
      </c>
      <c r="D471" s="50">
        <v>79</v>
      </c>
      <c r="E471" s="51">
        <f>C471/'1'!C15</f>
        <v>2.5273618512420087E-5</v>
      </c>
      <c r="F471" s="60">
        <v>2653</v>
      </c>
      <c r="G471" s="50">
        <v>24</v>
      </c>
      <c r="H471" s="51">
        <f>F471/'1'!D15</f>
        <v>1.0149118981492108E-2</v>
      </c>
      <c r="I471" s="52">
        <f t="shared" si="12"/>
        <v>-2633</v>
      </c>
    </row>
    <row r="472" spans="2:9" s="103" customFormat="1" ht="24.75" customHeight="1" x14ac:dyDescent="0.2">
      <c r="B472" s="16">
        <v>2007</v>
      </c>
      <c r="C472" s="60">
        <v>31</v>
      </c>
      <c r="D472" s="50">
        <v>82</v>
      </c>
      <c r="E472" s="51">
        <f>C472/'1'!C16</f>
        <v>3.5452760340483736E-5</v>
      </c>
      <c r="F472" s="60">
        <v>3418</v>
      </c>
      <c r="G472" s="50">
        <v>24</v>
      </c>
      <c r="H472" s="51">
        <f>F472/'1'!D16</f>
        <v>1.0109793899813067E-2</v>
      </c>
      <c r="I472" s="52">
        <f>C472-F472</f>
        <v>-3387</v>
      </c>
    </row>
    <row r="473" spans="2:9" s="103" customFormat="1" ht="24.75" customHeight="1" x14ac:dyDescent="0.2">
      <c r="B473" s="16">
        <v>2008</v>
      </c>
      <c r="C473" s="60">
        <v>48</v>
      </c>
      <c r="D473" s="50">
        <v>84</v>
      </c>
      <c r="E473" s="51">
        <f>C473/'1'!C17</f>
        <v>4.083431307327547E-5</v>
      </c>
      <c r="F473" s="60">
        <v>4033</v>
      </c>
      <c r="G473" s="50">
        <v>28</v>
      </c>
      <c r="H473" s="51">
        <f>F473/'1'!D17</f>
        <v>9.3409889450681294E-3</v>
      </c>
      <c r="I473" s="52">
        <f>C473-F473</f>
        <v>-3985</v>
      </c>
    </row>
    <row r="474" spans="2:9" s="103" customFormat="1" ht="24.75" customHeight="1" thickBot="1" x14ac:dyDescent="0.25">
      <c r="B474" s="61">
        <v>2009</v>
      </c>
      <c r="C474" s="62">
        <v>63</v>
      </c>
      <c r="D474" s="63">
        <v>66</v>
      </c>
      <c r="E474" s="64">
        <f>C474/'1'!C18</f>
        <v>8.7365432965057986E-5</v>
      </c>
      <c r="F474" s="62">
        <v>2634</v>
      </c>
      <c r="G474" s="63">
        <v>29</v>
      </c>
      <c r="H474" s="64">
        <f>F474/'1'!D18</f>
        <v>7.3515867035083308E-3</v>
      </c>
      <c r="I474" s="65">
        <f>C474-F474</f>
        <v>-2571</v>
      </c>
    </row>
    <row r="475" spans="2:9" s="103" customFormat="1" ht="10.5" customHeight="1" thickTop="1" thickBot="1" x14ac:dyDescent="0.25">
      <c r="E475" s="104"/>
      <c r="H475" s="104"/>
      <c r="I475" s="105"/>
    </row>
    <row r="476" spans="2:9" s="29" customFormat="1" ht="24.75" customHeight="1" thickBot="1" x14ac:dyDescent="0.6">
      <c r="B476" s="432" t="s">
        <v>522</v>
      </c>
      <c r="C476" s="433"/>
      <c r="D476" s="434"/>
      <c r="E476" s="70" t="s">
        <v>3</v>
      </c>
      <c r="F476" s="432" t="s">
        <v>523</v>
      </c>
      <c r="G476" s="433"/>
      <c r="H476" s="434"/>
      <c r="I476" s="70" t="s">
        <v>3</v>
      </c>
    </row>
    <row r="477" spans="2:9" s="103" customFormat="1" ht="24.75" customHeight="1" x14ac:dyDescent="0.2">
      <c r="B477" s="428" t="s">
        <v>703</v>
      </c>
      <c r="C477" s="450"/>
      <c r="D477" s="450"/>
      <c r="E477" s="181">
        <v>18</v>
      </c>
      <c r="F477" s="428" t="s">
        <v>250</v>
      </c>
      <c r="G477" s="450"/>
      <c r="H477" s="450"/>
      <c r="I477" s="181">
        <v>1236</v>
      </c>
    </row>
    <row r="478" spans="2:9" s="103" customFormat="1" ht="24.75" customHeight="1" x14ac:dyDescent="0.2">
      <c r="B478" s="418" t="s">
        <v>704</v>
      </c>
      <c r="C478" s="455"/>
      <c r="D478" s="455"/>
      <c r="E478" s="96">
        <v>6</v>
      </c>
      <c r="F478" s="418" t="s">
        <v>705</v>
      </c>
      <c r="G478" s="455"/>
      <c r="H478" s="455"/>
      <c r="I478" s="96">
        <v>571</v>
      </c>
    </row>
    <row r="479" spans="2:9" s="103" customFormat="1" ht="24.75" customHeight="1" x14ac:dyDescent="0.2">
      <c r="B479" s="418" t="s">
        <v>706</v>
      </c>
      <c r="C479" s="455"/>
      <c r="D479" s="455"/>
      <c r="E479" s="96">
        <v>6</v>
      </c>
      <c r="F479" s="418" t="s">
        <v>707</v>
      </c>
      <c r="G479" s="455"/>
      <c r="H479" s="455"/>
      <c r="I479" s="96">
        <v>218</v>
      </c>
    </row>
    <row r="480" spans="2:9" s="103" customFormat="1" ht="24.75" customHeight="1" x14ac:dyDescent="0.2">
      <c r="B480" s="418" t="s">
        <v>857</v>
      </c>
      <c r="C480" s="455"/>
      <c r="D480" s="455"/>
      <c r="E480" s="96">
        <v>4</v>
      </c>
      <c r="F480" s="418" t="s">
        <v>708</v>
      </c>
      <c r="G480" s="455"/>
      <c r="H480" s="455"/>
      <c r="I480" s="96">
        <v>82</v>
      </c>
    </row>
    <row r="481" spans="2:9" s="103" customFormat="1" ht="24.75" customHeight="1" thickBot="1" x14ac:dyDescent="0.25">
      <c r="B481" s="425" t="s">
        <v>666</v>
      </c>
      <c r="C481" s="426"/>
      <c r="D481" s="426"/>
      <c r="E481" s="87">
        <v>3</v>
      </c>
      <c r="F481" s="425" t="s">
        <v>765</v>
      </c>
      <c r="G481" s="426"/>
      <c r="H481" s="426"/>
      <c r="I481" s="87">
        <v>76</v>
      </c>
    </row>
    <row r="482" spans="2:9" s="103" customFormat="1" ht="24.75" customHeight="1" x14ac:dyDescent="0.2"/>
    <row r="483" spans="2:9" s="103" customFormat="1" ht="24.75" customHeight="1" x14ac:dyDescent="0.2">
      <c r="B483" s="409" t="s">
        <v>306</v>
      </c>
      <c r="C483" s="410"/>
      <c r="D483" s="410"/>
      <c r="E483" s="410"/>
      <c r="F483" s="410"/>
      <c r="G483" s="410"/>
      <c r="H483" s="410"/>
      <c r="I483" s="410"/>
    </row>
    <row r="484" spans="2:9" s="103" customFormat="1" ht="24.75" customHeight="1" x14ac:dyDescent="0.2"/>
    <row r="485" spans="2:9" s="103" customFormat="1" ht="24.75" customHeight="1" x14ac:dyDescent="0.2"/>
    <row r="486" spans="2:9" s="103" customFormat="1" ht="24.75" customHeight="1" x14ac:dyDescent="0.2"/>
    <row r="487" spans="2:9" s="103" customFormat="1" ht="24.75" customHeight="1" x14ac:dyDescent="0.2"/>
    <row r="488" spans="2:9" s="103" customFormat="1" ht="24.75" customHeight="1" x14ac:dyDescent="0.2"/>
    <row r="489" spans="2:9" s="103" customFormat="1" ht="24.75" customHeight="1" x14ac:dyDescent="0.2"/>
    <row r="490" spans="2:9" s="103" customFormat="1" ht="24.75" customHeight="1" x14ac:dyDescent="0.2"/>
    <row r="491" spans="2:9" s="103" customFormat="1" ht="24.75" customHeight="1" x14ac:dyDescent="0.2"/>
    <row r="492" spans="2:9" s="103" customFormat="1" ht="24.75" customHeight="1" x14ac:dyDescent="0.2"/>
    <row r="493" spans="2:9" s="103" customFormat="1" ht="24.75" customHeight="1" x14ac:dyDescent="0.2"/>
    <row r="494" spans="2:9" s="103" customFormat="1" ht="10.5" customHeight="1" x14ac:dyDescent="0.2"/>
    <row r="495" spans="2:9" s="103" customFormat="1" ht="11.25" customHeight="1" x14ac:dyDescent="0.2">
      <c r="E495" s="104"/>
      <c r="H495" s="104"/>
      <c r="I495" s="105"/>
    </row>
    <row r="496" spans="2:9" s="103" customFormat="1" ht="24.75" customHeight="1" x14ac:dyDescent="0.2">
      <c r="B496" s="409" t="s">
        <v>299</v>
      </c>
      <c r="C496" s="410"/>
      <c r="D496" s="410"/>
      <c r="E496" s="410"/>
      <c r="F496" s="410"/>
      <c r="G496" s="410"/>
      <c r="H496" s="410"/>
      <c r="I496" s="410"/>
    </row>
    <row r="497" spans="2:9" s="103" customFormat="1" ht="24.75" customHeight="1" x14ac:dyDescent="0.2">
      <c r="B497" s="411" t="s">
        <v>300</v>
      </c>
      <c r="C497" s="412"/>
      <c r="D497" s="412"/>
      <c r="E497" s="412"/>
      <c r="F497" s="412"/>
      <c r="G497" s="412"/>
      <c r="H497" s="412"/>
      <c r="I497" s="412"/>
    </row>
    <row r="498" spans="2:9" s="103" customFormat="1" ht="24.75" customHeight="1" x14ac:dyDescent="0.2">
      <c r="B498" s="411" t="s">
        <v>521</v>
      </c>
      <c r="C498" s="412"/>
      <c r="D498" s="412"/>
      <c r="E498" s="412"/>
      <c r="F498" s="412"/>
      <c r="G498" s="412"/>
      <c r="H498" s="412"/>
      <c r="I498" s="412"/>
    </row>
    <row r="499" spans="2:9" s="103" customFormat="1" ht="24.75" customHeight="1" thickBot="1" x14ac:dyDescent="0.6">
      <c r="B499" s="152" t="s">
        <v>0</v>
      </c>
      <c r="E499" s="104"/>
      <c r="H499" s="104"/>
      <c r="I499" s="34" t="s">
        <v>23</v>
      </c>
    </row>
    <row r="500" spans="2:9" s="103" customFormat="1" ht="24.75" customHeight="1" thickTop="1" thickBot="1" x14ac:dyDescent="0.25">
      <c r="B500" s="35" t="s">
        <v>1</v>
      </c>
      <c r="C500" s="413" t="s">
        <v>15</v>
      </c>
      <c r="D500" s="459"/>
      <c r="E500" s="460"/>
      <c r="F500" s="413" t="s">
        <v>16</v>
      </c>
      <c r="G500" s="459"/>
      <c r="H500" s="460"/>
      <c r="I500" s="416" t="s">
        <v>2</v>
      </c>
    </row>
    <row r="501" spans="2:9" s="103" customFormat="1" ht="24.75" customHeight="1" thickTop="1" x14ac:dyDescent="0.2">
      <c r="B501" s="465" t="s">
        <v>9</v>
      </c>
      <c r="C501" s="37" t="s">
        <v>3</v>
      </c>
      <c r="D501" s="38" t="s">
        <v>4</v>
      </c>
      <c r="E501" s="39" t="s">
        <v>5</v>
      </c>
      <c r="F501" s="37" t="s">
        <v>3</v>
      </c>
      <c r="G501" s="38" t="s">
        <v>4</v>
      </c>
      <c r="H501" s="39" t="s">
        <v>6</v>
      </c>
      <c r="I501" s="461"/>
    </row>
    <row r="502" spans="2:9" s="103" customFormat="1" ht="24.75" customHeight="1" thickBot="1" x14ac:dyDescent="0.25">
      <c r="B502" s="421"/>
      <c r="C502" s="40" t="s">
        <v>10</v>
      </c>
      <c r="D502" s="41" t="s">
        <v>11</v>
      </c>
      <c r="E502" s="42" t="s">
        <v>12</v>
      </c>
      <c r="F502" s="40" t="s">
        <v>10</v>
      </c>
      <c r="G502" s="41" t="s">
        <v>11</v>
      </c>
      <c r="H502" s="42" t="s">
        <v>12</v>
      </c>
      <c r="I502" s="43" t="s">
        <v>13</v>
      </c>
    </row>
    <row r="503" spans="2:9" s="103" customFormat="1" ht="24.75" customHeight="1" thickTop="1" x14ac:dyDescent="0.2">
      <c r="B503" s="44">
        <v>2000</v>
      </c>
      <c r="C503" s="53">
        <v>2</v>
      </c>
      <c r="D503" s="78">
        <v>91</v>
      </c>
      <c r="E503" s="82">
        <f>C503/'1'!C9</f>
        <v>6.8834257433239375E-6</v>
      </c>
      <c r="F503" s="45">
        <v>612</v>
      </c>
      <c r="G503" s="46">
        <v>31</v>
      </c>
      <c r="H503" s="47">
        <f>F503/'1'!D9</f>
        <v>5.4044507241257506E-3</v>
      </c>
      <c r="I503" s="48">
        <f t="shared" ref="I503:I509" si="13">C503-F503</f>
        <v>-610</v>
      </c>
    </row>
    <row r="504" spans="2:9" s="103" customFormat="1" ht="24.75" customHeight="1" x14ac:dyDescent="0.2">
      <c r="B504" s="16">
        <v>2001</v>
      </c>
      <c r="C504" s="60">
        <v>3</v>
      </c>
      <c r="D504" s="78">
        <v>90</v>
      </c>
      <c r="E504" s="82">
        <f>C504/'1'!C10</f>
        <v>1.1769413647812065E-5</v>
      </c>
      <c r="F504" s="49">
        <v>869</v>
      </c>
      <c r="G504" s="50">
        <v>27</v>
      </c>
      <c r="H504" s="47">
        <f>F504/'1'!D10</f>
        <v>7.4317332443919921E-3</v>
      </c>
      <c r="I504" s="48">
        <f t="shared" si="13"/>
        <v>-866</v>
      </c>
    </row>
    <row r="505" spans="2:9" s="103" customFormat="1" ht="24.75" customHeight="1" x14ac:dyDescent="0.2">
      <c r="B505" s="16">
        <v>2002</v>
      </c>
      <c r="C505" s="60">
        <v>1</v>
      </c>
      <c r="D505" s="57">
        <v>99</v>
      </c>
      <c r="E505" s="82">
        <f>C505/'1'!C11</f>
        <v>3.6799746817741893E-6</v>
      </c>
      <c r="F505" s="49">
        <v>1280</v>
      </c>
      <c r="G505" s="50">
        <v>22</v>
      </c>
      <c r="H505" s="47">
        <f>F505/'1'!D11</f>
        <v>1.0570737226337652E-2</v>
      </c>
      <c r="I505" s="48">
        <f t="shared" si="13"/>
        <v>-1279</v>
      </c>
    </row>
    <row r="506" spans="2:9" s="103" customFormat="1" ht="24.75" customHeight="1" x14ac:dyDescent="0.2">
      <c r="B506" s="44">
        <v>2003</v>
      </c>
      <c r="C506" s="53">
        <v>2</v>
      </c>
      <c r="D506" s="46">
        <v>91</v>
      </c>
      <c r="E506" s="47">
        <f>C506/'1'!C12</f>
        <v>5.719776699917635E-6</v>
      </c>
      <c r="F506" s="45">
        <v>1758</v>
      </c>
      <c r="G506" s="46">
        <v>19</v>
      </c>
      <c r="H506" s="47">
        <f>F506/'1'!D12</f>
        <v>1.1241056071001529E-2</v>
      </c>
      <c r="I506" s="54">
        <f t="shared" si="13"/>
        <v>-1756</v>
      </c>
    </row>
    <row r="507" spans="2:9" s="103" customFormat="1" ht="24.75" customHeight="1" x14ac:dyDescent="0.2">
      <c r="B507" s="55">
        <v>2004</v>
      </c>
      <c r="C507" s="60">
        <v>5</v>
      </c>
      <c r="D507" s="50">
        <v>101</v>
      </c>
      <c r="E507" s="47">
        <f>C507/'1'!C13</f>
        <v>1.0582212147956257E-5</v>
      </c>
      <c r="F507" s="49">
        <v>1194</v>
      </c>
      <c r="G507" s="50">
        <v>31</v>
      </c>
      <c r="H507" s="51">
        <f>F507/'1'!D13</f>
        <v>6.7207402946093363E-3</v>
      </c>
      <c r="I507" s="52">
        <f t="shared" si="13"/>
        <v>-1189</v>
      </c>
    </row>
    <row r="508" spans="2:9" s="103" customFormat="1" ht="24.75" customHeight="1" x14ac:dyDescent="0.2">
      <c r="B508" s="16">
        <v>2005</v>
      </c>
      <c r="C508" s="60">
        <v>3</v>
      </c>
      <c r="D508" s="50">
        <v>108</v>
      </c>
      <c r="E508" s="47">
        <f>C508/'1'!C14</f>
        <v>4.4303722694138917E-6</v>
      </c>
      <c r="F508" s="60">
        <v>3870</v>
      </c>
      <c r="G508" s="50">
        <v>14</v>
      </c>
      <c r="H508" s="51">
        <f>F508/'1'!D14</f>
        <v>1.7355427495122991E-2</v>
      </c>
      <c r="I508" s="52">
        <f t="shared" si="13"/>
        <v>-3867</v>
      </c>
    </row>
    <row r="509" spans="2:9" s="103" customFormat="1" ht="24.75" customHeight="1" x14ac:dyDescent="0.2">
      <c r="B509" s="16">
        <v>2006</v>
      </c>
      <c r="C509" s="60">
        <v>4</v>
      </c>
      <c r="D509" s="50">
        <v>104</v>
      </c>
      <c r="E509" s="47">
        <f>C509/'1'!C15</f>
        <v>5.0547237024840174E-6</v>
      </c>
      <c r="F509" s="60">
        <v>4396</v>
      </c>
      <c r="G509" s="50">
        <v>14</v>
      </c>
      <c r="H509" s="51">
        <f>F509/'1'!D15</f>
        <v>1.6817009816298269E-2</v>
      </c>
      <c r="I509" s="52">
        <f t="shared" si="13"/>
        <v>-4392</v>
      </c>
    </row>
    <row r="510" spans="2:9" s="103" customFormat="1" ht="24.75" customHeight="1" x14ac:dyDescent="0.2">
      <c r="B510" s="16">
        <v>2007</v>
      </c>
      <c r="C510" s="60">
        <v>9</v>
      </c>
      <c r="D510" s="50">
        <v>97</v>
      </c>
      <c r="E510" s="47">
        <f>C510/'1'!C16</f>
        <v>1.0292736873043665E-5</v>
      </c>
      <c r="F510" s="60">
        <v>4818</v>
      </c>
      <c r="G510" s="50">
        <v>15</v>
      </c>
      <c r="H510" s="51">
        <f>F510/'1'!D16</f>
        <v>1.4250727621211046E-2</v>
      </c>
      <c r="I510" s="52">
        <f>C510-F510</f>
        <v>-4809</v>
      </c>
    </row>
    <row r="511" spans="2:9" s="103" customFormat="1" ht="24.75" customHeight="1" x14ac:dyDescent="0.2">
      <c r="B511" s="16">
        <v>2008</v>
      </c>
      <c r="C511" s="60">
        <v>100</v>
      </c>
      <c r="D511" s="50">
        <v>70</v>
      </c>
      <c r="E511" s="58">
        <f>C511/'1'!C17</f>
        <v>8.5071485569323898E-5</v>
      </c>
      <c r="F511" s="60">
        <v>4533</v>
      </c>
      <c r="G511" s="50">
        <v>24</v>
      </c>
      <c r="H511" s="51">
        <f>F511/'1'!D17</f>
        <v>1.0499058489460408E-2</v>
      </c>
      <c r="I511" s="52">
        <f>C511-F511</f>
        <v>-4433</v>
      </c>
    </row>
    <row r="512" spans="2:9" s="103" customFormat="1" ht="24.75" customHeight="1" thickBot="1" x14ac:dyDescent="0.25">
      <c r="B512" s="61">
        <v>2009</v>
      </c>
      <c r="C512" s="62">
        <v>8</v>
      </c>
      <c r="D512" s="63">
        <v>103</v>
      </c>
      <c r="E512" s="64">
        <f>C512/'1'!C18</f>
        <v>1.1094023233658157E-5</v>
      </c>
      <c r="F512" s="62">
        <v>2583</v>
      </c>
      <c r="G512" s="63">
        <v>30</v>
      </c>
      <c r="H512" s="64">
        <f>F512/'1'!D18</f>
        <v>7.2092439085656868E-3</v>
      </c>
      <c r="I512" s="65">
        <f>C512-F512</f>
        <v>-2575</v>
      </c>
    </row>
    <row r="513" spans="2:9" s="103" customFormat="1" ht="10.5" customHeight="1" thickTop="1" thickBot="1" x14ac:dyDescent="0.25">
      <c r="E513" s="104"/>
      <c r="H513" s="104"/>
      <c r="I513" s="105"/>
    </row>
    <row r="514" spans="2:9" s="29" customFormat="1" ht="24.75" customHeight="1" thickBot="1" x14ac:dyDescent="0.6">
      <c r="B514" s="432" t="s">
        <v>522</v>
      </c>
      <c r="C514" s="433"/>
      <c r="D514" s="434"/>
      <c r="E514" s="70" t="s">
        <v>3</v>
      </c>
      <c r="F514" s="432" t="s">
        <v>523</v>
      </c>
      <c r="G514" s="433"/>
      <c r="H514" s="434"/>
      <c r="I514" s="70" t="s">
        <v>3</v>
      </c>
    </row>
    <row r="515" spans="2:9" s="103" customFormat="1" ht="24.75" customHeight="1" x14ac:dyDescent="0.2">
      <c r="B515" s="428" t="s">
        <v>657</v>
      </c>
      <c r="C515" s="450"/>
      <c r="D515" s="471"/>
      <c r="E515" s="183">
        <v>3</v>
      </c>
      <c r="F515" s="428" t="s">
        <v>302</v>
      </c>
      <c r="G515" s="450"/>
      <c r="H515" s="450"/>
      <c r="I515" s="181">
        <v>1136</v>
      </c>
    </row>
    <row r="516" spans="2:9" s="103" customFormat="1" ht="24.75" customHeight="1" x14ac:dyDescent="0.2">
      <c r="B516" s="494" t="s">
        <v>858</v>
      </c>
      <c r="C516" s="481"/>
      <c r="D516" s="484"/>
      <c r="E516" s="140">
        <v>3</v>
      </c>
      <c r="F516" s="437" t="s">
        <v>859</v>
      </c>
      <c r="G516" s="485"/>
      <c r="H516" s="486"/>
      <c r="I516" s="140">
        <v>81</v>
      </c>
    </row>
    <row r="517" spans="2:9" s="103" customFormat="1" ht="24.75" customHeight="1" x14ac:dyDescent="0.2">
      <c r="B517" s="418" t="s">
        <v>303</v>
      </c>
      <c r="C517" s="455"/>
      <c r="D517" s="470"/>
      <c r="E517" s="140">
        <v>0.4</v>
      </c>
      <c r="F517" s="418" t="s">
        <v>578</v>
      </c>
      <c r="G517" s="422"/>
      <c r="H517" s="496"/>
      <c r="I517" s="140">
        <v>79</v>
      </c>
    </row>
    <row r="518" spans="2:9" s="103" customFormat="1" ht="24.75" customHeight="1" x14ac:dyDescent="0.2">
      <c r="B518" s="494" t="s">
        <v>771</v>
      </c>
      <c r="C518" s="481"/>
      <c r="D518" s="495"/>
      <c r="E518" s="140">
        <v>0.3</v>
      </c>
      <c r="F518" s="437" t="s">
        <v>860</v>
      </c>
      <c r="G518" s="481"/>
      <c r="H518" s="484"/>
      <c r="I518" s="140">
        <v>63</v>
      </c>
    </row>
    <row r="519" spans="2:9" s="103" customFormat="1" ht="24.75" customHeight="1" thickBot="1" x14ac:dyDescent="0.25">
      <c r="B519" s="425" t="s">
        <v>610</v>
      </c>
      <c r="C519" s="426"/>
      <c r="D519" s="427"/>
      <c r="E519" s="188">
        <v>0.2</v>
      </c>
      <c r="F519" s="480" t="s">
        <v>788</v>
      </c>
      <c r="G519" s="473"/>
      <c r="H519" s="483"/>
      <c r="I519" s="87">
        <v>49</v>
      </c>
    </row>
    <row r="520" spans="2:9" s="103" customFormat="1" ht="24.75" customHeight="1" x14ac:dyDescent="0.2"/>
    <row r="521" spans="2:9" s="103" customFormat="1" ht="24.75" customHeight="1" x14ac:dyDescent="0.2">
      <c r="B521" s="409" t="s">
        <v>301</v>
      </c>
      <c r="C521" s="410"/>
      <c r="D521" s="410"/>
      <c r="E521" s="410"/>
      <c r="F521" s="410"/>
      <c r="G521" s="410"/>
      <c r="H521" s="410"/>
      <c r="I521" s="410"/>
    </row>
    <row r="522" spans="2:9" s="103" customFormat="1" ht="24.75" customHeight="1" x14ac:dyDescent="0.2"/>
    <row r="523" spans="2:9" s="103" customFormat="1" ht="24.75" customHeight="1" x14ac:dyDescent="0.2"/>
    <row r="524" spans="2:9" s="103" customFormat="1" ht="24.75" customHeight="1" x14ac:dyDescent="0.2"/>
    <row r="525" spans="2:9" s="103" customFormat="1" ht="24.75" customHeight="1" x14ac:dyDescent="0.2"/>
    <row r="526" spans="2:9" s="103" customFormat="1" ht="24.75" customHeight="1" x14ac:dyDescent="0.2"/>
    <row r="527" spans="2:9" s="103" customFormat="1" ht="24.75" customHeight="1" x14ac:dyDescent="0.2"/>
    <row r="528" spans="2:9" s="103" customFormat="1" ht="24.75" customHeight="1" x14ac:dyDescent="0.2"/>
    <row r="529" spans="2:9" s="103" customFormat="1" ht="24.75" customHeight="1" x14ac:dyDescent="0.2"/>
    <row r="530" spans="2:9" s="103" customFormat="1" ht="24.75" customHeight="1" x14ac:dyDescent="0.2"/>
    <row r="531" spans="2:9" s="103" customFormat="1" ht="24.75" customHeight="1" x14ac:dyDescent="0.2"/>
    <row r="532" spans="2:9" s="103" customFormat="1" ht="10.5" customHeight="1" x14ac:dyDescent="0.2"/>
    <row r="533" spans="2:9" s="103" customFormat="1" ht="11.25" customHeight="1" x14ac:dyDescent="0.2">
      <c r="E533" s="104"/>
      <c r="H533" s="104"/>
      <c r="I533" s="105"/>
    </row>
    <row r="534" spans="2:9" s="103" customFormat="1" ht="24.75" customHeight="1" x14ac:dyDescent="0.2">
      <c r="B534" s="409" t="s">
        <v>317</v>
      </c>
      <c r="C534" s="410"/>
      <c r="D534" s="410"/>
      <c r="E534" s="410"/>
      <c r="F534" s="410"/>
      <c r="G534" s="410"/>
      <c r="H534" s="410"/>
      <c r="I534" s="410"/>
    </row>
    <row r="535" spans="2:9" s="103" customFormat="1" ht="24.75" customHeight="1" x14ac:dyDescent="0.2">
      <c r="B535" s="411" t="s">
        <v>318</v>
      </c>
      <c r="C535" s="412"/>
      <c r="D535" s="412"/>
      <c r="E535" s="412"/>
      <c r="F535" s="412"/>
      <c r="G535" s="412"/>
      <c r="H535" s="412"/>
      <c r="I535" s="412"/>
    </row>
    <row r="536" spans="2:9" s="103" customFormat="1" ht="24.75" customHeight="1" x14ac:dyDescent="0.2">
      <c r="B536" s="411" t="s">
        <v>521</v>
      </c>
      <c r="C536" s="412"/>
      <c r="D536" s="412"/>
      <c r="E536" s="412"/>
      <c r="F536" s="412"/>
      <c r="G536" s="412"/>
      <c r="H536" s="412"/>
      <c r="I536" s="412"/>
    </row>
    <row r="537" spans="2:9" s="103" customFormat="1" ht="24.75" customHeight="1" thickBot="1" x14ac:dyDescent="0.6">
      <c r="B537" s="152" t="s">
        <v>0</v>
      </c>
      <c r="C537" s="75"/>
      <c r="D537" s="75"/>
      <c r="E537" s="76"/>
      <c r="F537" s="75"/>
      <c r="G537" s="75"/>
      <c r="H537" s="76"/>
      <c r="I537" s="34" t="s">
        <v>23</v>
      </c>
    </row>
    <row r="538" spans="2:9" s="103" customFormat="1" ht="24.75" customHeight="1" thickTop="1" thickBot="1" x14ac:dyDescent="0.25">
      <c r="B538" s="35" t="s">
        <v>1</v>
      </c>
      <c r="C538" s="413" t="s">
        <v>15</v>
      </c>
      <c r="D538" s="459"/>
      <c r="E538" s="460"/>
      <c r="F538" s="413" t="s">
        <v>16</v>
      </c>
      <c r="G538" s="459"/>
      <c r="H538" s="460"/>
      <c r="I538" s="416" t="s">
        <v>2</v>
      </c>
    </row>
    <row r="539" spans="2:9" s="103" customFormat="1" ht="24.75" customHeight="1" thickTop="1" x14ac:dyDescent="0.2">
      <c r="B539" s="420" t="s">
        <v>9</v>
      </c>
      <c r="C539" s="37" t="s">
        <v>3</v>
      </c>
      <c r="D539" s="38" t="s">
        <v>4</v>
      </c>
      <c r="E539" s="39" t="s">
        <v>5</v>
      </c>
      <c r="F539" s="37" t="s">
        <v>3</v>
      </c>
      <c r="G539" s="38" t="s">
        <v>4</v>
      </c>
      <c r="H539" s="39" t="s">
        <v>6</v>
      </c>
      <c r="I539" s="461"/>
    </row>
    <row r="540" spans="2:9" s="103" customFormat="1" ht="24.75" customHeight="1" thickBot="1" x14ac:dyDescent="0.25">
      <c r="B540" s="482"/>
      <c r="C540" s="40" t="s">
        <v>10</v>
      </c>
      <c r="D540" s="41" t="s">
        <v>11</v>
      </c>
      <c r="E540" s="42" t="s">
        <v>12</v>
      </c>
      <c r="F540" s="40" t="s">
        <v>10</v>
      </c>
      <c r="G540" s="41" t="s">
        <v>11</v>
      </c>
      <c r="H540" s="42" t="s">
        <v>12</v>
      </c>
      <c r="I540" s="43" t="s">
        <v>13</v>
      </c>
    </row>
    <row r="541" spans="2:9" s="103" customFormat="1" ht="24.75" customHeight="1" thickTop="1" x14ac:dyDescent="0.2">
      <c r="B541" s="44">
        <v>2000</v>
      </c>
      <c r="C541" s="45">
        <v>1460</v>
      </c>
      <c r="D541" s="46">
        <v>30</v>
      </c>
      <c r="E541" s="47">
        <f>C541/'1'!C9</f>
        <v>5.0249007926264746E-3</v>
      </c>
      <c r="F541" s="45">
        <v>147</v>
      </c>
      <c r="G541" s="46">
        <v>60</v>
      </c>
      <c r="H541" s="47">
        <f>F541/'1'!D9</f>
        <v>1.298127870010597E-3</v>
      </c>
      <c r="I541" s="48">
        <f t="shared" ref="I541:I547" si="14">C541-F541</f>
        <v>1313</v>
      </c>
    </row>
    <row r="542" spans="2:9" s="103" customFormat="1" ht="24.75" customHeight="1" x14ac:dyDescent="0.2">
      <c r="B542" s="16">
        <v>2001</v>
      </c>
      <c r="C542" s="49">
        <v>1135</v>
      </c>
      <c r="D542" s="50">
        <v>32</v>
      </c>
      <c r="E542" s="47">
        <f>C542/'1'!C10</f>
        <v>4.452761496755565E-3</v>
      </c>
      <c r="F542" s="49">
        <v>173</v>
      </c>
      <c r="G542" s="50">
        <v>56</v>
      </c>
      <c r="H542" s="47">
        <f>F542/'1'!D10</f>
        <v>1.4795050072264841E-3</v>
      </c>
      <c r="I542" s="48">
        <f t="shared" si="14"/>
        <v>962</v>
      </c>
    </row>
    <row r="543" spans="2:9" s="103" customFormat="1" ht="24.75" customHeight="1" x14ac:dyDescent="0.2">
      <c r="B543" s="16">
        <v>2002</v>
      </c>
      <c r="C543" s="49">
        <v>1257</v>
      </c>
      <c r="D543" s="50">
        <v>31</v>
      </c>
      <c r="E543" s="47">
        <f>C543/'1'!C11</f>
        <v>4.625728174990156E-3</v>
      </c>
      <c r="F543" s="49">
        <v>153</v>
      </c>
      <c r="G543" s="50">
        <v>57</v>
      </c>
      <c r="H543" s="47">
        <f>F543/'1'!D11</f>
        <v>1.2635334340856724E-3</v>
      </c>
      <c r="I543" s="48">
        <f t="shared" si="14"/>
        <v>1104</v>
      </c>
    </row>
    <row r="544" spans="2:9" s="103" customFormat="1" ht="24.75" customHeight="1" x14ac:dyDescent="0.2">
      <c r="B544" s="44">
        <v>2003</v>
      </c>
      <c r="C544" s="45">
        <v>1129</v>
      </c>
      <c r="D544" s="46">
        <v>35</v>
      </c>
      <c r="E544" s="47">
        <f>C544/'1'!C12</f>
        <v>3.2288139471035051E-3</v>
      </c>
      <c r="F544" s="45">
        <v>210</v>
      </c>
      <c r="G544" s="46">
        <v>57</v>
      </c>
      <c r="H544" s="47">
        <f>F544/'1'!D12</f>
        <v>1.3427882678670768E-3</v>
      </c>
      <c r="I544" s="54">
        <f t="shared" si="14"/>
        <v>919</v>
      </c>
    </row>
    <row r="545" spans="2:9" s="103" customFormat="1" ht="24.75" customHeight="1" x14ac:dyDescent="0.2">
      <c r="B545" s="55">
        <v>2004</v>
      </c>
      <c r="C545" s="49">
        <v>1395</v>
      </c>
      <c r="D545" s="50">
        <v>37</v>
      </c>
      <c r="E545" s="47">
        <f>C545/'1'!C13</f>
        <v>2.9524371892797959E-3</v>
      </c>
      <c r="F545" s="49">
        <v>197</v>
      </c>
      <c r="G545" s="50">
        <v>58</v>
      </c>
      <c r="H545" s="47">
        <f>F545/'1'!D13</f>
        <v>1.1088658610033829E-3</v>
      </c>
      <c r="I545" s="52">
        <f t="shared" si="14"/>
        <v>1198</v>
      </c>
    </row>
    <row r="546" spans="2:9" s="103" customFormat="1" ht="24.75" customHeight="1" x14ac:dyDescent="0.2">
      <c r="B546" s="16">
        <v>2005</v>
      </c>
      <c r="C546" s="60">
        <v>1857</v>
      </c>
      <c r="D546" s="50">
        <v>37</v>
      </c>
      <c r="E546" s="47">
        <f>C546/'1'!C14</f>
        <v>2.7424004347671987E-3</v>
      </c>
      <c r="F546" s="60">
        <v>260</v>
      </c>
      <c r="G546" s="50">
        <v>58</v>
      </c>
      <c r="H546" s="47">
        <f>F546/'1'!D14</f>
        <v>1.1659977128506403E-3</v>
      </c>
      <c r="I546" s="52">
        <f t="shared" si="14"/>
        <v>1597</v>
      </c>
    </row>
    <row r="547" spans="2:9" s="103" customFormat="1" ht="24.75" customHeight="1" x14ac:dyDescent="0.2">
      <c r="B547" s="16">
        <v>2006</v>
      </c>
      <c r="C547" s="60">
        <v>2035</v>
      </c>
      <c r="D547" s="50">
        <v>38</v>
      </c>
      <c r="E547" s="47">
        <f>C547/'1'!C15</f>
        <v>2.571590683638744E-3</v>
      </c>
      <c r="F547" s="60">
        <v>252</v>
      </c>
      <c r="G547" s="50">
        <v>60</v>
      </c>
      <c r="H547" s="47">
        <f>F547/'1'!D15</f>
        <v>9.6403240985149311E-4</v>
      </c>
      <c r="I547" s="52">
        <f t="shared" si="14"/>
        <v>1783</v>
      </c>
    </row>
    <row r="548" spans="2:9" s="103" customFormat="1" ht="24.75" customHeight="1" x14ac:dyDescent="0.2">
      <c r="B548" s="16">
        <v>2007</v>
      </c>
      <c r="C548" s="60">
        <v>2316</v>
      </c>
      <c r="D548" s="50">
        <v>35</v>
      </c>
      <c r="E548" s="47">
        <f>C548/'1'!C16</f>
        <v>2.6486642886632363E-3</v>
      </c>
      <c r="F548" s="60">
        <v>259</v>
      </c>
      <c r="G548" s="50">
        <v>63</v>
      </c>
      <c r="H548" s="47">
        <f>F548/'1'!D16</f>
        <v>7.6607273845862619E-4</v>
      </c>
      <c r="I548" s="52">
        <f>C548-F548</f>
        <v>2057</v>
      </c>
    </row>
    <row r="549" spans="2:9" s="103" customFormat="1" ht="24.75" customHeight="1" x14ac:dyDescent="0.2">
      <c r="B549" s="16">
        <v>2008</v>
      </c>
      <c r="C549" s="60">
        <v>3577</v>
      </c>
      <c r="D549" s="50">
        <v>33</v>
      </c>
      <c r="E549" s="51">
        <f>C549/'1'!C17</f>
        <v>3.0430070388147161E-3</v>
      </c>
      <c r="F549" s="60">
        <v>378</v>
      </c>
      <c r="G549" s="50">
        <v>60</v>
      </c>
      <c r="H549" s="51">
        <f>F549/'1'!D17</f>
        <v>8.755005755605636E-4</v>
      </c>
      <c r="I549" s="52">
        <f>C549-F549</f>
        <v>3199</v>
      </c>
    </row>
    <row r="550" spans="2:9" s="103" customFormat="1" ht="24.75" customHeight="1" thickBot="1" x14ac:dyDescent="0.25">
      <c r="B550" s="61">
        <v>2009</v>
      </c>
      <c r="C550" s="62">
        <v>1814</v>
      </c>
      <c r="D550" s="63">
        <v>38</v>
      </c>
      <c r="E550" s="64">
        <f>C550/'1'!C18</f>
        <v>2.5155697682319872E-3</v>
      </c>
      <c r="F550" s="62">
        <v>431</v>
      </c>
      <c r="G550" s="63">
        <v>55</v>
      </c>
      <c r="H550" s="64">
        <f>F550/'1'!D18</f>
        <v>1.2029361690250914E-3</v>
      </c>
      <c r="I550" s="65">
        <f>C550-F550</f>
        <v>1383</v>
      </c>
    </row>
    <row r="551" spans="2:9" s="103" customFormat="1" ht="10.5" customHeight="1" thickTop="1" thickBot="1" x14ac:dyDescent="0.25">
      <c r="B551" s="94"/>
      <c r="C551" s="95"/>
      <c r="D551" s="95"/>
      <c r="E551" s="184"/>
      <c r="F551" s="95"/>
      <c r="G551" s="95"/>
      <c r="H551" s="95"/>
      <c r="I551" s="95"/>
    </row>
    <row r="552" spans="2:9" s="29" customFormat="1" ht="24.75" customHeight="1" thickBot="1" x14ac:dyDescent="0.6">
      <c r="B552" s="432" t="s">
        <v>522</v>
      </c>
      <c r="C552" s="433"/>
      <c r="D552" s="434"/>
      <c r="E552" s="70" t="s">
        <v>3</v>
      </c>
      <c r="F552" s="432" t="s">
        <v>523</v>
      </c>
      <c r="G552" s="433"/>
      <c r="H552" s="434"/>
      <c r="I552" s="70" t="s">
        <v>3</v>
      </c>
    </row>
    <row r="553" spans="2:9" s="103" customFormat="1" ht="24.75" customHeight="1" x14ac:dyDescent="0.2">
      <c r="B553" s="428" t="s">
        <v>68</v>
      </c>
      <c r="C553" s="450"/>
      <c r="D553" s="450"/>
      <c r="E553" s="181">
        <v>1771</v>
      </c>
      <c r="F553" s="430" t="s">
        <v>320</v>
      </c>
      <c r="G553" s="450"/>
      <c r="H553" s="450"/>
      <c r="I553" s="181">
        <v>60</v>
      </c>
    </row>
    <row r="554" spans="2:9" s="103" customFormat="1" ht="24.75" customHeight="1" x14ac:dyDescent="0.2">
      <c r="B554" s="418" t="s">
        <v>547</v>
      </c>
      <c r="C554" s="455"/>
      <c r="D554" s="470"/>
      <c r="E554" s="96">
        <v>26</v>
      </c>
      <c r="F554" s="422" t="s">
        <v>861</v>
      </c>
      <c r="G554" s="454"/>
      <c r="H554" s="455"/>
      <c r="I554" s="96">
        <v>43</v>
      </c>
    </row>
    <row r="555" spans="2:9" s="103" customFormat="1" ht="24.75" customHeight="1" x14ac:dyDescent="0.2">
      <c r="B555" s="418" t="s">
        <v>70</v>
      </c>
      <c r="C555" s="455"/>
      <c r="D555" s="470"/>
      <c r="E555" s="96">
        <v>12</v>
      </c>
      <c r="F555" s="422" t="s">
        <v>766</v>
      </c>
      <c r="G555" s="454"/>
      <c r="H555" s="455"/>
      <c r="I555" s="96">
        <v>28</v>
      </c>
    </row>
    <row r="556" spans="2:9" s="103" customFormat="1" ht="24.75" customHeight="1" x14ac:dyDescent="0.2">
      <c r="B556" s="418" t="s">
        <v>709</v>
      </c>
      <c r="C556" s="455"/>
      <c r="D556" s="470"/>
      <c r="E556" s="96">
        <v>2</v>
      </c>
      <c r="F556" s="485" t="s">
        <v>710</v>
      </c>
      <c r="G556" s="481"/>
      <c r="H556" s="481"/>
      <c r="I556" s="96">
        <v>24</v>
      </c>
    </row>
    <row r="557" spans="2:9" s="103" customFormat="1" ht="24.75" customHeight="1" thickBot="1" x14ac:dyDescent="0.25">
      <c r="B557" s="480" t="s">
        <v>757</v>
      </c>
      <c r="C557" s="473"/>
      <c r="D557" s="483"/>
      <c r="E557" s="87">
        <v>1</v>
      </c>
      <c r="F557" s="480" t="s">
        <v>669</v>
      </c>
      <c r="G557" s="473"/>
      <c r="H557" s="473"/>
      <c r="I557" s="87">
        <v>23</v>
      </c>
    </row>
    <row r="558" spans="2:9" s="103" customFormat="1" ht="24.75" customHeight="1" x14ac:dyDescent="0.2"/>
    <row r="559" spans="2:9" s="103" customFormat="1" ht="24.75" customHeight="1" x14ac:dyDescent="0.2">
      <c r="B559" s="409" t="s">
        <v>319</v>
      </c>
      <c r="C559" s="410"/>
      <c r="D559" s="410"/>
      <c r="E559" s="410"/>
      <c r="F559" s="410"/>
      <c r="G559" s="410"/>
      <c r="H559" s="410"/>
      <c r="I559" s="410"/>
    </row>
    <row r="560" spans="2:9" s="103" customFormat="1" ht="24.75" customHeight="1" x14ac:dyDescent="0.2"/>
    <row r="561" spans="2:9" s="103" customFormat="1" ht="24.75" customHeight="1" x14ac:dyDescent="0.2"/>
    <row r="562" spans="2:9" s="103" customFormat="1" ht="24.75" customHeight="1" x14ac:dyDescent="0.2"/>
    <row r="563" spans="2:9" s="103" customFormat="1" ht="24.75" customHeight="1" x14ac:dyDescent="0.2"/>
    <row r="564" spans="2:9" s="103" customFormat="1" ht="24.75" customHeight="1" x14ac:dyDescent="0.2"/>
    <row r="565" spans="2:9" s="103" customFormat="1" ht="24.75" customHeight="1" x14ac:dyDescent="0.2"/>
    <row r="566" spans="2:9" s="103" customFormat="1" ht="24.75" customHeight="1" x14ac:dyDescent="0.2"/>
    <row r="567" spans="2:9" s="103" customFormat="1" ht="24.75" customHeight="1" x14ac:dyDescent="0.2"/>
    <row r="568" spans="2:9" ht="24.75" customHeight="1" x14ac:dyDescent="0.45">
      <c r="B568" s="103"/>
      <c r="C568" s="103"/>
      <c r="D568" s="103"/>
      <c r="E568" s="103"/>
      <c r="F568" s="103"/>
      <c r="G568" s="103"/>
      <c r="H568" s="103"/>
      <c r="I568" s="103"/>
    </row>
    <row r="569" spans="2:9" ht="24.75" customHeight="1" x14ac:dyDescent="0.45">
      <c r="B569" s="103"/>
      <c r="C569" s="103"/>
      <c r="D569" s="103"/>
      <c r="E569" s="103"/>
      <c r="F569" s="103"/>
      <c r="G569" s="103"/>
      <c r="H569" s="103"/>
      <c r="I569" s="103"/>
    </row>
    <row r="570" spans="2:9" ht="10.5" customHeight="1" x14ac:dyDescent="0.45">
      <c r="B570" s="103"/>
      <c r="C570" s="103"/>
      <c r="D570" s="103"/>
      <c r="E570" s="103"/>
      <c r="F570" s="103"/>
      <c r="G570" s="103"/>
      <c r="H570" s="103"/>
      <c r="I570" s="103"/>
    </row>
    <row r="571" spans="2:9" ht="11.25" customHeight="1" x14ac:dyDescent="0.45">
      <c r="B571" s="103"/>
      <c r="C571" s="103"/>
      <c r="D571" s="103"/>
      <c r="E571" s="104"/>
      <c r="F571" s="103"/>
      <c r="G571" s="103"/>
      <c r="H571" s="104"/>
      <c r="I571" s="105"/>
    </row>
    <row r="572" spans="2:9" ht="24.75" customHeight="1" x14ac:dyDescent="0.45">
      <c r="B572" s="409" t="s">
        <v>321</v>
      </c>
      <c r="C572" s="410"/>
      <c r="D572" s="410"/>
      <c r="E572" s="410"/>
      <c r="F572" s="410"/>
      <c r="G572" s="410"/>
      <c r="H572" s="410"/>
      <c r="I572" s="410"/>
    </row>
    <row r="573" spans="2:9" ht="24.75" customHeight="1" x14ac:dyDescent="0.45">
      <c r="B573" s="411" t="s">
        <v>322</v>
      </c>
      <c r="C573" s="412"/>
      <c r="D573" s="412"/>
      <c r="E573" s="412"/>
      <c r="F573" s="412"/>
      <c r="G573" s="412"/>
      <c r="H573" s="412"/>
      <c r="I573" s="412"/>
    </row>
    <row r="574" spans="2:9" ht="24.75" customHeight="1" x14ac:dyDescent="0.45">
      <c r="B574" s="411" t="s">
        <v>521</v>
      </c>
      <c r="C574" s="412"/>
      <c r="D574" s="412"/>
      <c r="E574" s="412"/>
      <c r="F574" s="412"/>
      <c r="G574" s="412"/>
      <c r="H574" s="412"/>
      <c r="I574" s="412"/>
    </row>
    <row r="575" spans="2:9" ht="24.75" customHeight="1" thickBot="1" x14ac:dyDescent="0.6">
      <c r="B575" s="152" t="s">
        <v>0</v>
      </c>
      <c r="C575" s="75"/>
      <c r="D575" s="75"/>
      <c r="E575" s="76"/>
      <c r="F575" s="75"/>
      <c r="G575" s="75"/>
      <c r="H575" s="76"/>
      <c r="I575" s="34" t="s">
        <v>23</v>
      </c>
    </row>
    <row r="576" spans="2:9" ht="24.75" customHeight="1" thickTop="1" thickBot="1" x14ac:dyDescent="0.5">
      <c r="B576" s="35" t="s">
        <v>1</v>
      </c>
      <c r="C576" s="413" t="s">
        <v>15</v>
      </c>
      <c r="D576" s="459"/>
      <c r="E576" s="460"/>
      <c r="F576" s="413" t="s">
        <v>16</v>
      </c>
      <c r="G576" s="459"/>
      <c r="H576" s="460"/>
      <c r="I576" s="416" t="s">
        <v>2</v>
      </c>
    </row>
    <row r="577" spans="2:9" ht="24.75" customHeight="1" thickTop="1" x14ac:dyDescent="0.45">
      <c r="B577" s="420" t="s">
        <v>9</v>
      </c>
      <c r="C577" s="37" t="s">
        <v>3</v>
      </c>
      <c r="D577" s="38" t="s">
        <v>4</v>
      </c>
      <c r="E577" s="39" t="s">
        <v>5</v>
      </c>
      <c r="F577" s="37" t="s">
        <v>3</v>
      </c>
      <c r="G577" s="38" t="s">
        <v>4</v>
      </c>
      <c r="H577" s="39" t="s">
        <v>6</v>
      </c>
      <c r="I577" s="461"/>
    </row>
    <row r="578" spans="2:9" ht="24.75" customHeight="1" thickBot="1" x14ac:dyDescent="0.5">
      <c r="B578" s="482"/>
      <c r="C578" s="40" t="s">
        <v>10</v>
      </c>
      <c r="D578" s="41" t="s">
        <v>11</v>
      </c>
      <c r="E578" s="42" t="s">
        <v>12</v>
      </c>
      <c r="F578" s="40" t="s">
        <v>10</v>
      </c>
      <c r="G578" s="41" t="s">
        <v>11</v>
      </c>
      <c r="H578" s="42" t="s">
        <v>12</v>
      </c>
      <c r="I578" s="43" t="s">
        <v>13</v>
      </c>
    </row>
    <row r="579" spans="2:9" ht="24.75" customHeight="1" thickTop="1" x14ac:dyDescent="0.45">
      <c r="B579" s="44">
        <v>2000</v>
      </c>
      <c r="C579" s="45">
        <v>2</v>
      </c>
      <c r="D579" s="46">
        <v>94</v>
      </c>
      <c r="E579" s="47">
        <f>C579/'1'!C9</f>
        <v>6.8834257433239375E-6</v>
      </c>
      <c r="F579" s="45">
        <v>869</v>
      </c>
      <c r="G579" s="46">
        <v>25</v>
      </c>
      <c r="H579" s="47">
        <f>F579/'1'!D9</f>
        <v>7.6739667961850935E-3</v>
      </c>
      <c r="I579" s="48">
        <f t="shared" ref="I579:I585" si="15">C579-F579</f>
        <v>-867</v>
      </c>
    </row>
    <row r="580" spans="2:9" ht="24.75" customHeight="1" x14ac:dyDescent="0.45">
      <c r="B580" s="16">
        <v>2001</v>
      </c>
      <c r="C580" s="49">
        <v>4</v>
      </c>
      <c r="D580" s="50">
        <v>88</v>
      </c>
      <c r="E580" s="47">
        <f>C580/'1'!C10</f>
        <v>1.5692551530416089E-5</v>
      </c>
      <c r="F580" s="49">
        <v>779</v>
      </c>
      <c r="G580" s="50">
        <v>28</v>
      </c>
      <c r="H580" s="47">
        <f>F580/'1'!D10</f>
        <v>6.6620485585516245E-3</v>
      </c>
      <c r="I580" s="48">
        <f t="shared" si="15"/>
        <v>-775</v>
      </c>
    </row>
    <row r="581" spans="2:9" ht="24.75" customHeight="1" x14ac:dyDescent="0.45">
      <c r="B581" s="16">
        <v>2002</v>
      </c>
      <c r="C581" s="49">
        <v>8</v>
      </c>
      <c r="D581" s="50">
        <v>77</v>
      </c>
      <c r="E581" s="47">
        <f>C581/'1'!C11</f>
        <v>2.9439797454193514E-5</v>
      </c>
      <c r="F581" s="49">
        <v>912</v>
      </c>
      <c r="G581" s="50">
        <v>28</v>
      </c>
      <c r="H581" s="47">
        <f>F581/'1'!D11</f>
        <v>7.531650273765577E-3</v>
      </c>
      <c r="I581" s="48">
        <f t="shared" si="15"/>
        <v>-904</v>
      </c>
    </row>
    <row r="582" spans="2:9" ht="24.75" customHeight="1" x14ac:dyDescent="0.45">
      <c r="B582" s="44">
        <v>2003</v>
      </c>
      <c r="C582" s="45">
        <v>3</v>
      </c>
      <c r="D582" s="46">
        <v>90</v>
      </c>
      <c r="E582" s="47">
        <f>C582/'1'!C12</f>
        <v>8.579665049876452E-6</v>
      </c>
      <c r="F582" s="45">
        <v>1262</v>
      </c>
      <c r="G582" s="46">
        <v>29</v>
      </c>
      <c r="H582" s="47">
        <f>F582/'1'!D12</f>
        <v>8.0695180668964323E-3</v>
      </c>
      <c r="I582" s="54">
        <f t="shared" si="15"/>
        <v>-1259</v>
      </c>
    </row>
    <row r="583" spans="2:9" ht="24.75" customHeight="1" x14ac:dyDescent="0.45">
      <c r="B583" s="55">
        <v>2004</v>
      </c>
      <c r="C583" s="49">
        <v>19</v>
      </c>
      <c r="D583" s="50">
        <v>82</v>
      </c>
      <c r="E583" s="47">
        <f>C583/'1'!C13</f>
        <v>4.0212406162233777E-5</v>
      </c>
      <c r="F583" s="49">
        <v>1398</v>
      </c>
      <c r="G583" s="50">
        <v>29</v>
      </c>
      <c r="H583" s="47">
        <f>F583/'1'!D13</f>
        <v>7.8690074806229918E-3</v>
      </c>
      <c r="I583" s="52">
        <f t="shared" si="15"/>
        <v>-1379</v>
      </c>
    </row>
    <row r="584" spans="2:9" ht="24.75" customHeight="1" x14ac:dyDescent="0.45">
      <c r="B584" s="16">
        <v>2005</v>
      </c>
      <c r="C584" s="60">
        <v>62</v>
      </c>
      <c r="D584" s="50">
        <v>66</v>
      </c>
      <c r="E584" s="47">
        <f>C584/'1'!C14</f>
        <v>9.1561026901220414E-5</v>
      </c>
      <c r="F584" s="60">
        <v>1478</v>
      </c>
      <c r="G584" s="50">
        <v>34</v>
      </c>
      <c r="H584" s="47">
        <f>F584/'1'!D14</f>
        <v>6.6282485368971003E-3</v>
      </c>
      <c r="I584" s="52">
        <f t="shared" si="15"/>
        <v>-1416</v>
      </c>
    </row>
    <row r="585" spans="2:9" ht="24.75" customHeight="1" x14ac:dyDescent="0.45">
      <c r="B585" s="16">
        <v>2006</v>
      </c>
      <c r="C585" s="60">
        <v>13</v>
      </c>
      <c r="D585" s="50">
        <v>86</v>
      </c>
      <c r="E585" s="47">
        <f>C585/'1'!C15</f>
        <v>1.6427852033073056E-5</v>
      </c>
      <c r="F585" s="60">
        <v>1031</v>
      </c>
      <c r="G585" s="50">
        <v>40</v>
      </c>
      <c r="H585" s="47">
        <f>F585/'1'!D15</f>
        <v>3.9441167244321004E-3</v>
      </c>
      <c r="I585" s="52">
        <f t="shared" si="15"/>
        <v>-1018</v>
      </c>
    </row>
    <row r="586" spans="2:9" ht="24.75" customHeight="1" x14ac:dyDescent="0.45">
      <c r="B586" s="16">
        <v>2007</v>
      </c>
      <c r="C586" s="60">
        <v>90</v>
      </c>
      <c r="D586" s="50">
        <v>69</v>
      </c>
      <c r="E586" s="47">
        <f>C586/'1'!C16</f>
        <v>1.0292736873043666E-4</v>
      </c>
      <c r="F586" s="60">
        <v>1559</v>
      </c>
      <c r="G586" s="50">
        <v>39</v>
      </c>
      <c r="H586" s="47">
        <f>F586/'1'!D16</f>
        <v>4.61122547975675E-3</v>
      </c>
      <c r="I586" s="52">
        <f>C586-F586</f>
        <v>-1469</v>
      </c>
    </row>
    <row r="587" spans="2:9" ht="24.75" customHeight="1" x14ac:dyDescent="0.45">
      <c r="B587" s="16">
        <v>2008</v>
      </c>
      <c r="C587" s="60">
        <v>34</v>
      </c>
      <c r="D587" s="50">
        <v>92</v>
      </c>
      <c r="E587" s="51">
        <f>C587/'1'!C17</f>
        <v>2.8924305093570128E-5</v>
      </c>
      <c r="F587" s="60">
        <v>1609</v>
      </c>
      <c r="G587" s="50">
        <v>43</v>
      </c>
      <c r="H587" s="51">
        <f>F587/'1'!D17</f>
        <v>3.7266677938543567E-3</v>
      </c>
      <c r="I587" s="52">
        <f>C587-F587</f>
        <v>-1575</v>
      </c>
    </row>
    <row r="588" spans="2:9" ht="24.75" customHeight="1" thickBot="1" x14ac:dyDescent="0.5">
      <c r="B588" s="61">
        <v>2009</v>
      </c>
      <c r="C588" s="62">
        <v>17</v>
      </c>
      <c r="D588" s="63">
        <v>91</v>
      </c>
      <c r="E588" s="64">
        <f>C588/'1'!C18</f>
        <v>2.3574799371523583E-5</v>
      </c>
      <c r="F588" s="62">
        <v>1633</v>
      </c>
      <c r="G588" s="63">
        <v>35</v>
      </c>
      <c r="H588" s="64">
        <f>F588/'1'!D18</f>
        <v>4.5577604733595687E-3</v>
      </c>
      <c r="I588" s="65">
        <f>C588-F588</f>
        <v>-1616</v>
      </c>
    </row>
    <row r="589" spans="2:9" ht="10.5" customHeight="1" thickTop="1" thickBot="1" x14ac:dyDescent="0.5">
      <c r="B589" s="94"/>
      <c r="C589" s="95"/>
      <c r="D589" s="95"/>
      <c r="E589" s="95"/>
      <c r="F589" s="95"/>
      <c r="G589" s="95"/>
      <c r="H589" s="95"/>
      <c r="I589" s="95"/>
    </row>
    <row r="590" spans="2:9" s="29" customFormat="1" ht="24.75" customHeight="1" thickBot="1" x14ac:dyDescent="0.6">
      <c r="B590" s="432" t="s">
        <v>522</v>
      </c>
      <c r="C590" s="433"/>
      <c r="D590" s="434"/>
      <c r="E590" s="70" t="s">
        <v>3</v>
      </c>
      <c r="F590" s="432" t="s">
        <v>523</v>
      </c>
      <c r="G590" s="433"/>
      <c r="H590" s="434"/>
      <c r="I590" s="70" t="s">
        <v>3</v>
      </c>
    </row>
    <row r="591" spans="2:9" ht="24.75" customHeight="1" x14ac:dyDescent="0.45">
      <c r="B591" s="428" t="s">
        <v>711</v>
      </c>
      <c r="C591" s="450"/>
      <c r="D591" s="450"/>
      <c r="E591" s="181">
        <v>2</v>
      </c>
      <c r="F591" s="418" t="s">
        <v>724</v>
      </c>
      <c r="G591" s="455"/>
      <c r="H591" s="455"/>
      <c r="I591" s="96">
        <v>257</v>
      </c>
    </row>
    <row r="592" spans="2:9" ht="24.75" customHeight="1" x14ac:dyDescent="0.45">
      <c r="B592" s="418" t="s">
        <v>712</v>
      </c>
      <c r="C592" s="455"/>
      <c r="D592" s="455"/>
      <c r="E592" s="96">
        <v>1</v>
      </c>
      <c r="F592" s="418" t="s">
        <v>789</v>
      </c>
      <c r="G592" s="455"/>
      <c r="H592" s="455"/>
      <c r="I592" s="96">
        <v>211</v>
      </c>
    </row>
    <row r="593" spans="2:9" ht="24.75" customHeight="1" x14ac:dyDescent="0.45">
      <c r="B593" s="418" t="s">
        <v>713</v>
      </c>
      <c r="C593" s="455"/>
      <c r="D593" s="455"/>
      <c r="E593" s="96">
        <v>1</v>
      </c>
      <c r="F593" s="418" t="s">
        <v>714</v>
      </c>
      <c r="G593" s="455"/>
      <c r="H593" s="455"/>
      <c r="I593" s="96">
        <v>89</v>
      </c>
    </row>
    <row r="594" spans="2:9" ht="24.75" customHeight="1" x14ac:dyDescent="0.45">
      <c r="B594" s="437" t="s">
        <v>715</v>
      </c>
      <c r="C594" s="481"/>
      <c r="D594" s="481"/>
      <c r="E594" s="96">
        <v>1</v>
      </c>
      <c r="F594" s="437" t="s">
        <v>683</v>
      </c>
      <c r="G594" s="481"/>
      <c r="H594" s="481"/>
      <c r="I594" s="96">
        <v>62</v>
      </c>
    </row>
    <row r="595" spans="2:9" ht="24.75" customHeight="1" thickBot="1" x14ac:dyDescent="0.5">
      <c r="B595" s="480" t="s">
        <v>716</v>
      </c>
      <c r="C595" s="473"/>
      <c r="D595" s="473"/>
      <c r="E595" s="87">
        <v>0.3</v>
      </c>
      <c r="F595" s="480" t="s">
        <v>791</v>
      </c>
      <c r="G595" s="473"/>
      <c r="H595" s="473"/>
      <c r="I595" s="87">
        <v>53</v>
      </c>
    </row>
    <row r="596" spans="2:9" ht="24.75" customHeight="1" x14ac:dyDescent="0.45">
      <c r="B596" s="103"/>
      <c r="C596" s="103"/>
      <c r="D596" s="103"/>
      <c r="E596" s="103"/>
      <c r="F596" s="103"/>
      <c r="G596" s="103"/>
      <c r="H596" s="103"/>
      <c r="I596" s="103"/>
    </row>
    <row r="597" spans="2:9" ht="24.75" customHeight="1" x14ac:dyDescent="0.45">
      <c r="B597" s="409" t="s">
        <v>323</v>
      </c>
      <c r="C597" s="410"/>
      <c r="D597" s="410"/>
      <c r="E597" s="410"/>
      <c r="F597" s="410"/>
      <c r="G597" s="410"/>
      <c r="H597" s="410"/>
      <c r="I597" s="410"/>
    </row>
    <row r="598" spans="2:9" ht="24.75" customHeight="1" x14ac:dyDescent="0.45">
      <c r="B598" s="103"/>
      <c r="C598" s="103"/>
      <c r="D598" s="103"/>
      <c r="E598" s="103"/>
      <c r="F598" s="103"/>
      <c r="G598" s="103"/>
      <c r="H598" s="103"/>
      <c r="I598" s="103"/>
    </row>
    <row r="599" spans="2:9" ht="24.75" customHeight="1" x14ac:dyDescent="0.45">
      <c r="B599" s="103"/>
      <c r="C599" s="103"/>
      <c r="D599" s="103"/>
      <c r="E599" s="103"/>
      <c r="F599" s="103"/>
      <c r="G599" s="103"/>
      <c r="H599" s="103"/>
      <c r="I599" s="103"/>
    </row>
    <row r="600" spans="2:9" ht="24.75" customHeight="1" x14ac:dyDescent="0.45">
      <c r="B600" s="103"/>
      <c r="C600" s="103"/>
      <c r="D600" s="103"/>
      <c r="E600" s="103"/>
      <c r="F600" s="103"/>
      <c r="G600" s="103"/>
      <c r="H600" s="103"/>
      <c r="I600" s="103"/>
    </row>
    <row r="601" spans="2:9" ht="24.75" customHeight="1" x14ac:dyDescent="0.45">
      <c r="B601" s="103"/>
      <c r="C601" s="103"/>
      <c r="D601" s="103"/>
      <c r="E601" s="103"/>
      <c r="F601" s="103"/>
      <c r="G601" s="103"/>
      <c r="H601" s="103"/>
      <c r="I601" s="103"/>
    </row>
    <row r="602" spans="2:9" ht="24.75" customHeight="1" x14ac:dyDescent="0.45">
      <c r="B602" s="103"/>
      <c r="C602" s="103"/>
      <c r="D602" s="103"/>
      <c r="E602" s="103"/>
      <c r="F602" s="103"/>
      <c r="G602" s="103"/>
      <c r="H602" s="103"/>
      <c r="I602" s="103"/>
    </row>
    <row r="603" spans="2:9" ht="24.75" customHeight="1" x14ac:dyDescent="0.45">
      <c r="B603" s="103"/>
      <c r="C603" s="103"/>
      <c r="D603" s="103"/>
      <c r="E603" s="103"/>
      <c r="F603" s="103"/>
      <c r="G603" s="103"/>
      <c r="H603" s="103"/>
      <c r="I603" s="103"/>
    </row>
    <row r="604" spans="2:9" ht="24.75" customHeight="1" x14ac:dyDescent="0.45">
      <c r="B604" s="103"/>
      <c r="C604" s="103"/>
      <c r="D604" s="103"/>
      <c r="E604" s="103"/>
      <c r="F604" s="103"/>
      <c r="G604" s="103"/>
      <c r="H604" s="103"/>
      <c r="I604" s="103"/>
    </row>
    <row r="605" spans="2:9" ht="24.75" customHeight="1" x14ac:dyDescent="0.45">
      <c r="B605" s="103"/>
      <c r="C605" s="103"/>
      <c r="D605" s="103"/>
      <c r="E605" s="103"/>
      <c r="F605" s="103"/>
      <c r="G605" s="103"/>
      <c r="H605" s="103"/>
      <c r="I605" s="103"/>
    </row>
    <row r="606" spans="2:9" ht="24.75" customHeight="1" x14ac:dyDescent="0.45">
      <c r="B606" s="103"/>
      <c r="C606" s="103"/>
      <c r="D606" s="103"/>
      <c r="E606" s="103"/>
      <c r="F606" s="103"/>
      <c r="G606" s="103"/>
      <c r="H606" s="103"/>
      <c r="I606" s="103"/>
    </row>
    <row r="607" spans="2:9" ht="24.75" customHeight="1" x14ac:dyDescent="0.45">
      <c r="B607" s="103"/>
      <c r="C607" s="103"/>
      <c r="D607" s="103"/>
      <c r="E607" s="103"/>
      <c r="F607" s="103"/>
      <c r="G607" s="103"/>
      <c r="H607" s="103"/>
      <c r="I607" s="103"/>
    </row>
    <row r="608" spans="2:9" ht="10.5" customHeight="1" x14ac:dyDescent="0.45">
      <c r="B608" s="103"/>
      <c r="C608" s="103"/>
      <c r="D608" s="103"/>
      <c r="E608" s="103"/>
      <c r="F608" s="103"/>
      <c r="G608" s="103"/>
      <c r="H608" s="103"/>
      <c r="I608" s="103"/>
    </row>
    <row r="609" spans="2:9" ht="11.25" customHeight="1" x14ac:dyDescent="0.45">
      <c r="B609" s="103"/>
      <c r="C609" s="103"/>
      <c r="D609" s="103"/>
      <c r="E609" s="104"/>
      <c r="F609" s="103"/>
      <c r="G609" s="103"/>
      <c r="H609" s="104"/>
      <c r="I609" s="105"/>
    </row>
    <row r="610" spans="2:9" ht="24.75" customHeight="1" x14ac:dyDescent="0.45">
      <c r="B610" s="409" t="s">
        <v>324</v>
      </c>
      <c r="C610" s="410"/>
      <c r="D610" s="410"/>
      <c r="E610" s="410"/>
      <c r="F610" s="410"/>
      <c r="G610" s="410"/>
      <c r="H610" s="410"/>
      <c r="I610" s="410"/>
    </row>
    <row r="611" spans="2:9" ht="24.75" customHeight="1" x14ac:dyDescent="0.45">
      <c r="B611" s="411" t="s">
        <v>325</v>
      </c>
      <c r="C611" s="412"/>
      <c r="D611" s="412"/>
      <c r="E611" s="412"/>
      <c r="F611" s="412"/>
      <c r="G611" s="412"/>
      <c r="H611" s="412"/>
      <c r="I611" s="412"/>
    </row>
    <row r="612" spans="2:9" ht="24.75" customHeight="1" x14ac:dyDescent="0.45">
      <c r="B612" s="411" t="s">
        <v>521</v>
      </c>
      <c r="C612" s="412"/>
      <c r="D612" s="412"/>
      <c r="E612" s="412"/>
      <c r="F612" s="412"/>
      <c r="G612" s="412"/>
      <c r="H612" s="412"/>
      <c r="I612" s="412"/>
    </row>
    <row r="613" spans="2:9" ht="24.75" customHeight="1" thickBot="1" x14ac:dyDescent="0.6">
      <c r="B613" s="152" t="s">
        <v>0</v>
      </c>
      <c r="C613" s="75"/>
      <c r="D613" s="75"/>
      <c r="E613" s="76"/>
      <c r="F613" s="75"/>
      <c r="G613" s="75"/>
      <c r="H613" s="76"/>
      <c r="I613" s="34" t="s">
        <v>23</v>
      </c>
    </row>
    <row r="614" spans="2:9" ht="24.75" customHeight="1" thickTop="1" thickBot="1" x14ac:dyDescent="0.5">
      <c r="B614" s="35" t="s">
        <v>1</v>
      </c>
      <c r="C614" s="413" t="s">
        <v>15</v>
      </c>
      <c r="D614" s="459"/>
      <c r="E614" s="460"/>
      <c r="F614" s="413" t="s">
        <v>16</v>
      </c>
      <c r="G614" s="459"/>
      <c r="H614" s="460"/>
      <c r="I614" s="416" t="s">
        <v>2</v>
      </c>
    </row>
    <row r="615" spans="2:9" ht="24.75" customHeight="1" thickTop="1" x14ac:dyDescent="0.45">
      <c r="B615" s="420" t="s">
        <v>9</v>
      </c>
      <c r="C615" s="37" t="s">
        <v>3</v>
      </c>
      <c r="D615" s="38" t="s">
        <v>4</v>
      </c>
      <c r="E615" s="39" t="s">
        <v>5</v>
      </c>
      <c r="F615" s="37" t="s">
        <v>3</v>
      </c>
      <c r="G615" s="38" t="s">
        <v>4</v>
      </c>
      <c r="H615" s="39" t="s">
        <v>6</v>
      </c>
      <c r="I615" s="461"/>
    </row>
    <row r="616" spans="2:9" ht="24.75" customHeight="1" thickBot="1" x14ac:dyDescent="0.5">
      <c r="B616" s="482"/>
      <c r="C616" s="40" t="s">
        <v>10</v>
      </c>
      <c r="D616" s="41" t="s">
        <v>11</v>
      </c>
      <c r="E616" s="42" t="s">
        <v>12</v>
      </c>
      <c r="F616" s="40" t="s">
        <v>10</v>
      </c>
      <c r="G616" s="41" t="s">
        <v>11</v>
      </c>
      <c r="H616" s="42" t="s">
        <v>12</v>
      </c>
      <c r="I616" s="43" t="s">
        <v>13</v>
      </c>
    </row>
    <row r="617" spans="2:9" ht="24.75" customHeight="1" thickTop="1" x14ac:dyDescent="0.45">
      <c r="B617" s="44">
        <v>2000</v>
      </c>
      <c r="C617" s="45">
        <v>188</v>
      </c>
      <c r="D617" s="46">
        <v>47</v>
      </c>
      <c r="E617" s="47">
        <f>C617/'1'!C9</f>
        <v>6.4704201987245016E-4</v>
      </c>
      <c r="F617" s="45">
        <v>32</v>
      </c>
      <c r="G617" s="46">
        <v>76</v>
      </c>
      <c r="H617" s="47">
        <f>F617/'1'!D9</f>
        <v>2.8258565877781704E-4</v>
      </c>
      <c r="I617" s="48">
        <f t="shared" ref="I617:I623" si="16">C617-F617</f>
        <v>156</v>
      </c>
    </row>
    <row r="618" spans="2:9" ht="24.75" customHeight="1" x14ac:dyDescent="0.45">
      <c r="B618" s="16">
        <v>2001</v>
      </c>
      <c r="C618" s="49">
        <v>139</v>
      </c>
      <c r="D618" s="50">
        <v>57</v>
      </c>
      <c r="E618" s="47">
        <f>C618/'1'!C10</f>
        <v>5.4531616568195905E-4</v>
      </c>
      <c r="F618" s="49">
        <v>34</v>
      </c>
      <c r="G618" s="50">
        <v>72</v>
      </c>
      <c r="H618" s="47">
        <f>F618/'1'!D10</f>
        <v>2.90769770206361E-4</v>
      </c>
      <c r="I618" s="48">
        <f t="shared" si="16"/>
        <v>105</v>
      </c>
    </row>
    <row r="619" spans="2:9" ht="24.75" customHeight="1" x14ac:dyDescent="0.45">
      <c r="B619" s="16">
        <v>2002</v>
      </c>
      <c r="C619" s="49">
        <v>297</v>
      </c>
      <c r="D619" s="50">
        <v>48</v>
      </c>
      <c r="E619" s="47">
        <f>C619/'1'!C11</f>
        <v>1.0929524804869342E-3</v>
      </c>
      <c r="F619" s="49">
        <v>17</v>
      </c>
      <c r="G619" s="50">
        <v>78</v>
      </c>
      <c r="H619" s="47">
        <f>F619/'1'!D11</f>
        <v>1.4039260378729694E-4</v>
      </c>
      <c r="I619" s="48">
        <f t="shared" si="16"/>
        <v>280</v>
      </c>
    </row>
    <row r="620" spans="2:9" ht="24.75" customHeight="1" x14ac:dyDescent="0.45">
      <c r="B620" s="44">
        <v>2003</v>
      </c>
      <c r="C620" s="45">
        <v>396</v>
      </c>
      <c r="D620" s="46">
        <v>48</v>
      </c>
      <c r="E620" s="47">
        <f>C620/'1'!C12</f>
        <v>1.1325157865836918E-3</v>
      </c>
      <c r="F620" s="45">
        <v>42</v>
      </c>
      <c r="G620" s="46">
        <v>71</v>
      </c>
      <c r="H620" s="47">
        <f>F620/'1'!D12</f>
        <v>2.6855765357341533E-4</v>
      </c>
      <c r="I620" s="54">
        <f t="shared" si="16"/>
        <v>354</v>
      </c>
    </row>
    <row r="621" spans="2:9" ht="24.75" customHeight="1" x14ac:dyDescent="0.45">
      <c r="B621" s="55">
        <v>2004</v>
      </c>
      <c r="C621" s="49">
        <v>262</v>
      </c>
      <c r="D621" s="50">
        <v>54</v>
      </c>
      <c r="E621" s="47">
        <f>C621/'1'!C13</f>
        <v>5.5450791655290788E-4</v>
      </c>
      <c r="F621" s="49">
        <v>46</v>
      </c>
      <c r="G621" s="50">
        <v>73</v>
      </c>
      <c r="H621" s="47">
        <f>F621/'1'!D13</f>
        <v>2.589229929246478E-4</v>
      </c>
      <c r="I621" s="52">
        <f t="shared" si="16"/>
        <v>216</v>
      </c>
    </row>
    <row r="622" spans="2:9" ht="24.75" customHeight="1" x14ac:dyDescent="0.45">
      <c r="B622" s="16">
        <v>2005</v>
      </c>
      <c r="C622" s="60">
        <v>490</v>
      </c>
      <c r="D622" s="50">
        <v>49</v>
      </c>
      <c r="E622" s="47">
        <f>C622/'1'!C14</f>
        <v>7.2362747067093562E-4</v>
      </c>
      <c r="F622" s="60">
        <v>45</v>
      </c>
      <c r="G622" s="50">
        <v>77</v>
      </c>
      <c r="H622" s="47">
        <f>F622/'1'!D14</f>
        <v>2.018072964549185E-4</v>
      </c>
      <c r="I622" s="52">
        <f t="shared" si="16"/>
        <v>445</v>
      </c>
    </row>
    <row r="623" spans="2:9" ht="24.75" customHeight="1" x14ac:dyDescent="0.45">
      <c r="B623" s="16">
        <v>2006</v>
      </c>
      <c r="C623" s="60">
        <v>534</v>
      </c>
      <c r="D623" s="50">
        <v>49</v>
      </c>
      <c r="E623" s="47">
        <f>C623/'1'!C15</f>
        <v>6.7480561428161635E-4</v>
      </c>
      <c r="F623" s="60">
        <v>56</v>
      </c>
      <c r="G623" s="50">
        <v>76</v>
      </c>
      <c r="H623" s="47">
        <f>F623/'1'!D15</f>
        <v>2.1422942441144292E-4</v>
      </c>
      <c r="I623" s="52">
        <f t="shared" si="16"/>
        <v>478</v>
      </c>
    </row>
    <row r="624" spans="2:9" ht="24.75" customHeight="1" x14ac:dyDescent="0.45">
      <c r="B624" s="16">
        <v>2007</v>
      </c>
      <c r="C624" s="60">
        <v>751</v>
      </c>
      <c r="D624" s="50">
        <v>48</v>
      </c>
      <c r="E624" s="47">
        <f>C624/'1'!C16</f>
        <v>8.5887171018397693E-4</v>
      </c>
      <c r="F624" s="60">
        <v>58</v>
      </c>
      <c r="G624" s="50">
        <v>79</v>
      </c>
      <c r="H624" s="47">
        <f>F624/'1'!D16</f>
        <v>1.7155296845791629E-4</v>
      </c>
      <c r="I624" s="52">
        <f>C624-F624</f>
        <v>693</v>
      </c>
    </row>
    <row r="625" spans="2:9" ht="24.75" customHeight="1" x14ac:dyDescent="0.45">
      <c r="B625" s="16">
        <v>2008</v>
      </c>
      <c r="C625" s="60">
        <v>1259</v>
      </c>
      <c r="D625" s="50">
        <v>44</v>
      </c>
      <c r="E625" s="51">
        <f>C625/'1'!C17</f>
        <v>1.0710500033177879E-3</v>
      </c>
      <c r="F625" s="60">
        <v>66</v>
      </c>
      <c r="G625" s="50">
        <v>80</v>
      </c>
      <c r="H625" s="51">
        <f>F625/'1'!D17</f>
        <v>1.5286517985978095E-4</v>
      </c>
      <c r="I625" s="52">
        <f>C625-F625</f>
        <v>1193</v>
      </c>
    </row>
    <row r="626" spans="2:9" ht="24.75" customHeight="1" thickBot="1" x14ac:dyDescent="0.5">
      <c r="B626" s="61">
        <v>2009</v>
      </c>
      <c r="C626" s="62">
        <v>443</v>
      </c>
      <c r="D626" s="63">
        <v>53</v>
      </c>
      <c r="E626" s="64">
        <f>C626/'1'!C18</f>
        <v>6.1433153656382047E-4</v>
      </c>
      <c r="F626" s="62">
        <v>71</v>
      </c>
      <c r="G626" s="63">
        <v>81</v>
      </c>
      <c r="H626" s="64">
        <f>F626/'1'!D18</f>
        <v>1.9816349884172041E-4</v>
      </c>
      <c r="I626" s="65">
        <f>C626-F626</f>
        <v>372</v>
      </c>
    </row>
    <row r="627" spans="2:9" ht="10.5" customHeight="1" thickTop="1" thickBot="1" x14ac:dyDescent="0.5">
      <c r="B627" s="73" t="s">
        <v>7</v>
      </c>
      <c r="C627" s="95"/>
      <c r="D627" s="95"/>
      <c r="E627" s="95"/>
      <c r="F627" s="95"/>
      <c r="G627" s="95"/>
      <c r="H627" s="95"/>
      <c r="I627" s="95"/>
    </row>
    <row r="628" spans="2:9" s="29" customFormat="1" ht="24.75" customHeight="1" thickBot="1" x14ac:dyDescent="0.6">
      <c r="B628" s="432" t="s">
        <v>522</v>
      </c>
      <c r="C628" s="433"/>
      <c r="D628" s="434"/>
      <c r="E628" s="70" t="s">
        <v>3</v>
      </c>
      <c r="F628" s="432" t="s">
        <v>523</v>
      </c>
      <c r="G628" s="433"/>
      <c r="H628" s="434"/>
      <c r="I628" s="70" t="s">
        <v>3</v>
      </c>
    </row>
    <row r="629" spans="2:9" ht="24.75" customHeight="1" x14ac:dyDescent="0.45">
      <c r="B629" s="428" t="s">
        <v>717</v>
      </c>
      <c r="C629" s="450"/>
      <c r="D629" s="450"/>
      <c r="E629" s="181">
        <v>388</v>
      </c>
      <c r="F629" s="430" t="s">
        <v>327</v>
      </c>
      <c r="G629" s="450"/>
      <c r="H629" s="450"/>
      <c r="I629" s="181">
        <v>20</v>
      </c>
    </row>
    <row r="630" spans="2:9" ht="24.75" customHeight="1" x14ac:dyDescent="0.45">
      <c r="B630" s="418" t="s">
        <v>138</v>
      </c>
      <c r="C630" s="455"/>
      <c r="D630" s="455"/>
      <c r="E630" s="96">
        <v>26</v>
      </c>
      <c r="F630" s="422" t="s">
        <v>718</v>
      </c>
      <c r="G630" s="454"/>
      <c r="H630" s="455"/>
      <c r="I630" s="96">
        <v>14</v>
      </c>
    </row>
    <row r="631" spans="2:9" ht="24.75" customHeight="1" x14ac:dyDescent="0.45">
      <c r="B631" s="418" t="s">
        <v>719</v>
      </c>
      <c r="C631" s="455"/>
      <c r="D631" s="455"/>
      <c r="E631" s="96">
        <v>7</v>
      </c>
      <c r="F631" s="422" t="s">
        <v>720</v>
      </c>
      <c r="G631" s="454"/>
      <c r="H631" s="455"/>
      <c r="I631" s="96">
        <v>7</v>
      </c>
    </row>
    <row r="632" spans="2:9" ht="24.75" customHeight="1" x14ac:dyDescent="0.45">
      <c r="B632" s="418" t="s">
        <v>721</v>
      </c>
      <c r="C632" s="455"/>
      <c r="D632" s="455"/>
      <c r="E632" s="96">
        <v>2</v>
      </c>
      <c r="F632" s="422" t="s">
        <v>722</v>
      </c>
      <c r="G632" s="454"/>
      <c r="H632" s="455"/>
      <c r="I632" s="96">
        <v>6</v>
      </c>
    </row>
    <row r="633" spans="2:9" ht="24.75" customHeight="1" thickBot="1" x14ac:dyDescent="0.5">
      <c r="B633" s="480" t="s">
        <v>756</v>
      </c>
      <c r="C633" s="473"/>
      <c r="D633" s="483"/>
      <c r="E633" s="188">
        <v>1</v>
      </c>
      <c r="F633" s="447" t="s">
        <v>723</v>
      </c>
      <c r="G633" s="426"/>
      <c r="H633" s="426"/>
      <c r="I633" s="87">
        <v>4</v>
      </c>
    </row>
    <row r="634" spans="2:9" ht="24.75" customHeight="1" x14ac:dyDescent="0.45">
      <c r="B634" s="103"/>
      <c r="C634" s="103"/>
      <c r="D634" s="103"/>
      <c r="E634" s="103"/>
      <c r="F634" s="103"/>
      <c r="G634" s="103"/>
      <c r="H634" s="103"/>
      <c r="I634" s="103"/>
    </row>
    <row r="635" spans="2:9" ht="24.75" customHeight="1" x14ac:dyDescent="0.45">
      <c r="B635" s="409" t="s">
        <v>326</v>
      </c>
      <c r="C635" s="410"/>
      <c r="D635" s="410"/>
      <c r="E635" s="410"/>
      <c r="F635" s="410"/>
      <c r="G635" s="410"/>
      <c r="H635" s="410"/>
      <c r="I635" s="410"/>
    </row>
    <row r="636" spans="2:9" ht="24.75" customHeight="1" x14ac:dyDescent="0.45">
      <c r="B636" s="103"/>
      <c r="C636" s="103"/>
      <c r="D636" s="103"/>
      <c r="E636" s="103"/>
      <c r="F636" s="103"/>
      <c r="G636" s="103"/>
      <c r="H636" s="103"/>
      <c r="I636" s="103"/>
    </row>
    <row r="637" spans="2:9" ht="24.75" customHeight="1" x14ac:dyDescent="0.45">
      <c r="B637" s="103"/>
      <c r="C637" s="103"/>
      <c r="D637" s="103"/>
      <c r="E637" s="103"/>
      <c r="F637" s="103"/>
      <c r="G637" s="103"/>
      <c r="H637" s="103"/>
      <c r="I637" s="103"/>
    </row>
    <row r="638" spans="2:9" ht="24.75" customHeight="1" x14ac:dyDescent="0.45">
      <c r="B638" s="103"/>
      <c r="C638" s="103"/>
      <c r="D638" s="103"/>
      <c r="E638" s="103"/>
      <c r="F638" s="103"/>
      <c r="G638" s="103"/>
      <c r="H638" s="103"/>
      <c r="I638" s="103"/>
    </row>
    <row r="639" spans="2:9" ht="24.75" customHeight="1" x14ac:dyDescent="0.45">
      <c r="B639" s="103"/>
      <c r="C639" s="103"/>
      <c r="D639" s="103"/>
      <c r="E639" s="103"/>
      <c r="F639" s="103"/>
      <c r="G639" s="103"/>
      <c r="H639" s="103"/>
      <c r="I639" s="103"/>
    </row>
    <row r="640" spans="2:9" ht="24.75" customHeight="1" x14ac:dyDescent="0.45">
      <c r="B640" s="103"/>
      <c r="C640" s="103"/>
      <c r="D640" s="103"/>
      <c r="E640" s="103"/>
      <c r="F640" s="103"/>
      <c r="G640" s="103"/>
      <c r="H640" s="103"/>
      <c r="I640" s="103"/>
    </row>
    <row r="641" spans="2:9" ht="24.75" customHeight="1" x14ac:dyDescent="0.45">
      <c r="B641" s="103"/>
      <c r="C641" s="103"/>
      <c r="D641" s="103"/>
      <c r="E641" s="103"/>
      <c r="F641" s="103"/>
      <c r="G641" s="103"/>
      <c r="H641" s="103"/>
      <c r="I641" s="103"/>
    </row>
    <row r="642" spans="2:9" ht="24.75" customHeight="1" x14ac:dyDescent="0.45">
      <c r="B642" s="103"/>
      <c r="C642" s="103"/>
      <c r="D642" s="103"/>
      <c r="E642" s="103"/>
      <c r="F642" s="103"/>
      <c r="G642" s="103"/>
      <c r="H642" s="103"/>
      <c r="I642" s="103"/>
    </row>
    <row r="643" spans="2:9" ht="24.75" customHeight="1" x14ac:dyDescent="0.45">
      <c r="B643" s="103"/>
      <c r="C643" s="103"/>
      <c r="D643" s="103"/>
      <c r="E643" s="103"/>
      <c r="F643" s="103"/>
      <c r="G643" s="103"/>
      <c r="H643" s="103"/>
      <c r="I643" s="103"/>
    </row>
    <row r="644" spans="2:9" ht="24.75" customHeight="1" x14ac:dyDescent="0.45">
      <c r="B644" s="103"/>
      <c r="C644" s="103"/>
      <c r="D644" s="103"/>
      <c r="E644" s="103"/>
      <c r="F644" s="103"/>
      <c r="G644" s="103"/>
      <c r="H644" s="103"/>
      <c r="I644" s="103"/>
    </row>
    <row r="645" spans="2:9" ht="24.75" customHeight="1" x14ac:dyDescent="0.45">
      <c r="B645" s="103"/>
      <c r="C645" s="103"/>
      <c r="D645" s="103"/>
      <c r="E645" s="103"/>
      <c r="F645" s="103"/>
      <c r="G645" s="103"/>
      <c r="H645" s="103"/>
      <c r="I645" s="103"/>
    </row>
    <row r="646" spans="2:9" ht="10.5" customHeight="1" x14ac:dyDescent="0.45">
      <c r="B646" s="103"/>
      <c r="C646" s="103"/>
      <c r="D646" s="103"/>
      <c r="E646" s="103"/>
      <c r="F646" s="103"/>
      <c r="G646" s="103"/>
      <c r="H646" s="103"/>
      <c r="I646" s="103"/>
    </row>
    <row r="647" spans="2:9" ht="11.25" customHeight="1" x14ac:dyDescent="0.45">
      <c r="B647" s="103"/>
      <c r="C647" s="103"/>
      <c r="D647" s="103"/>
      <c r="E647" s="104"/>
      <c r="F647" s="103"/>
      <c r="G647" s="103"/>
      <c r="H647" s="104"/>
      <c r="I647" s="105"/>
    </row>
    <row r="648" spans="2:9" ht="24.75" customHeight="1" x14ac:dyDescent="0.45">
      <c r="B648" s="409" t="s">
        <v>328</v>
      </c>
      <c r="C648" s="410"/>
      <c r="D648" s="410"/>
      <c r="E648" s="410"/>
      <c r="F648" s="410"/>
      <c r="G648" s="410"/>
      <c r="H648" s="410"/>
      <c r="I648" s="410"/>
    </row>
    <row r="649" spans="2:9" ht="24.75" customHeight="1" x14ac:dyDescent="0.45">
      <c r="B649" s="411" t="s">
        <v>329</v>
      </c>
      <c r="C649" s="412"/>
      <c r="D649" s="412"/>
      <c r="E649" s="412"/>
      <c r="F649" s="412"/>
      <c r="G649" s="412"/>
      <c r="H649" s="412"/>
      <c r="I649" s="412"/>
    </row>
    <row r="650" spans="2:9" ht="24.75" customHeight="1" x14ac:dyDescent="0.45">
      <c r="B650" s="411" t="s">
        <v>521</v>
      </c>
      <c r="C650" s="412"/>
      <c r="D650" s="412"/>
      <c r="E650" s="412"/>
      <c r="F650" s="412"/>
      <c r="G650" s="412"/>
      <c r="H650" s="412"/>
      <c r="I650" s="412"/>
    </row>
    <row r="651" spans="2:9" ht="24.75" customHeight="1" thickBot="1" x14ac:dyDescent="0.6">
      <c r="B651" s="152" t="s">
        <v>0</v>
      </c>
      <c r="C651" s="75"/>
      <c r="D651" s="75"/>
      <c r="E651" s="76"/>
      <c r="F651" s="75"/>
      <c r="G651" s="75"/>
      <c r="H651" s="76"/>
      <c r="I651" s="34" t="s">
        <v>23</v>
      </c>
    </row>
    <row r="652" spans="2:9" ht="24.75" customHeight="1" thickTop="1" thickBot="1" x14ac:dyDescent="0.5">
      <c r="B652" s="35" t="s">
        <v>1</v>
      </c>
      <c r="C652" s="413" t="s">
        <v>15</v>
      </c>
      <c r="D652" s="459"/>
      <c r="E652" s="460"/>
      <c r="F652" s="413" t="s">
        <v>16</v>
      </c>
      <c r="G652" s="459"/>
      <c r="H652" s="460"/>
      <c r="I652" s="416" t="s">
        <v>2</v>
      </c>
    </row>
    <row r="653" spans="2:9" ht="24.75" customHeight="1" thickTop="1" x14ac:dyDescent="0.45">
      <c r="B653" s="420" t="s">
        <v>9</v>
      </c>
      <c r="C653" s="37" t="s">
        <v>3</v>
      </c>
      <c r="D653" s="38" t="s">
        <v>4</v>
      </c>
      <c r="E653" s="39" t="s">
        <v>5</v>
      </c>
      <c r="F653" s="37" t="s">
        <v>3</v>
      </c>
      <c r="G653" s="38" t="s">
        <v>4</v>
      </c>
      <c r="H653" s="39" t="s">
        <v>6</v>
      </c>
      <c r="I653" s="461"/>
    </row>
    <row r="654" spans="2:9" ht="24.75" customHeight="1" thickBot="1" x14ac:dyDescent="0.5">
      <c r="B654" s="482"/>
      <c r="C654" s="40" t="s">
        <v>10</v>
      </c>
      <c r="D654" s="41" t="s">
        <v>11</v>
      </c>
      <c r="E654" s="42" t="s">
        <v>12</v>
      </c>
      <c r="F654" s="40" t="s">
        <v>10</v>
      </c>
      <c r="G654" s="41" t="s">
        <v>11</v>
      </c>
      <c r="H654" s="42" t="s">
        <v>12</v>
      </c>
      <c r="I654" s="43" t="s">
        <v>13</v>
      </c>
    </row>
    <row r="655" spans="2:9" ht="24.75" customHeight="1" thickTop="1" x14ac:dyDescent="0.45">
      <c r="B655" s="44">
        <v>2000</v>
      </c>
      <c r="C655" s="45">
        <v>38</v>
      </c>
      <c r="D655" s="78">
        <v>64</v>
      </c>
      <c r="E655" s="47">
        <f>C655/'1'!C9</f>
        <v>1.3078508912315481E-4</v>
      </c>
      <c r="F655" s="45">
        <v>35</v>
      </c>
      <c r="G655" s="46">
        <v>74</v>
      </c>
      <c r="H655" s="47">
        <f>F655/'1'!D9</f>
        <v>3.090780642882374E-4</v>
      </c>
      <c r="I655" s="48">
        <f t="shared" ref="I655:I661" si="17">C655-F655</f>
        <v>3</v>
      </c>
    </row>
    <row r="656" spans="2:9" ht="24.75" customHeight="1" x14ac:dyDescent="0.45">
      <c r="B656" s="16">
        <v>2001</v>
      </c>
      <c r="C656" s="49">
        <v>44</v>
      </c>
      <c r="D656" s="78">
        <v>65</v>
      </c>
      <c r="E656" s="58">
        <f>C656/'1'!C10</f>
        <v>1.7261806683457697E-4</v>
      </c>
      <c r="F656" s="49">
        <v>28</v>
      </c>
      <c r="G656" s="50">
        <v>73</v>
      </c>
      <c r="H656" s="47">
        <f>F656/'1'!D10</f>
        <v>2.3945745781700319E-4</v>
      </c>
      <c r="I656" s="48">
        <f t="shared" si="17"/>
        <v>16</v>
      </c>
    </row>
    <row r="657" spans="2:9" ht="24.75" customHeight="1" x14ac:dyDescent="0.45">
      <c r="B657" s="16">
        <v>2002</v>
      </c>
      <c r="C657" s="49">
        <v>21</v>
      </c>
      <c r="D657" s="50">
        <v>69</v>
      </c>
      <c r="E657" s="47">
        <f>C657/'1'!C11</f>
        <v>7.7279468317257983E-5</v>
      </c>
      <c r="F657" s="49">
        <v>23</v>
      </c>
      <c r="G657" s="50">
        <v>72</v>
      </c>
      <c r="H657" s="47">
        <f>F657/'1'!D11</f>
        <v>1.8994293453575468E-4</v>
      </c>
      <c r="I657" s="48">
        <f t="shared" si="17"/>
        <v>-2</v>
      </c>
    </row>
    <row r="658" spans="2:9" ht="24.75" customHeight="1" x14ac:dyDescent="0.45">
      <c r="B658" s="44">
        <v>2003</v>
      </c>
      <c r="C658" s="45">
        <v>34</v>
      </c>
      <c r="D658" s="46">
        <v>70</v>
      </c>
      <c r="E658" s="58">
        <f>C658/'1'!C12</f>
        <v>9.7236203898599802E-5</v>
      </c>
      <c r="F658" s="53">
        <v>28</v>
      </c>
      <c r="G658" s="46">
        <v>76</v>
      </c>
      <c r="H658" s="47">
        <f>F658/'1'!D12</f>
        <v>1.7903843571561023E-4</v>
      </c>
      <c r="I658" s="54">
        <f t="shared" si="17"/>
        <v>6</v>
      </c>
    </row>
    <row r="659" spans="2:9" ht="24.75" customHeight="1" x14ac:dyDescent="0.45">
      <c r="B659" s="55">
        <v>2004</v>
      </c>
      <c r="C659" s="49">
        <v>39</v>
      </c>
      <c r="D659" s="50">
        <v>73</v>
      </c>
      <c r="E659" s="47">
        <f>C659/'1'!C13</f>
        <v>8.2541254754058812E-5</v>
      </c>
      <c r="F659" s="60">
        <v>28</v>
      </c>
      <c r="G659" s="50">
        <v>78</v>
      </c>
      <c r="H659" s="47">
        <f>F659/'1'!D13</f>
        <v>1.5760530004108996E-4</v>
      </c>
      <c r="I659" s="52">
        <f t="shared" si="17"/>
        <v>11</v>
      </c>
    </row>
    <row r="660" spans="2:9" ht="24.75" customHeight="1" x14ac:dyDescent="0.45">
      <c r="B660" s="16">
        <v>2005</v>
      </c>
      <c r="C660" s="60">
        <v>41</v>
      </c>
      <c r="D660" s="50">
        <v>71</v>
      </c>
      <c r="E660" s="58">
        <f>C660/'1'!C14</f>
        <v>6.054842101532318E-5</v>
      </c>
      <c r="F660" s="60">
        <v>38</v>
      </c>
      <c r="G660" s="50">
        <v>78</v>
      </c>
      <c r="H660" s="47">
        <f>F660/'1'!D14</f>
        <v>1.7041505033970895E-4</v>
      </c>
      <c r="I660" s="52">
        <f t="shared" si="17"/>
        <v>3</v>
      </c>
    </row>
    <row r="661" spans="2:9" ht="24.75" customHeight="1" x14ac:dyDescent="0.45">
      <c r="B661" s="16">
        <v>2006</v>
      </c>
      <c r="C661" s="60">
        <v>28</v>
      </c>
      <c r="D661" s="50">
        <v>75</v>
      </c>
      <c r="E661" s="47">
        <f>C661/'1'!C15</f>
        <v>3.5383065917388122E-5</v>
      </c>
      <c r="F661" s="60">
        <v>43</v>
      </c>
      <c r="G661" s="50">
        <v>79</v>
      </c>
      <c r="H661" s="47">
        <f>F661/'1'!D15</f>
        <v>1.644975937445008E-4</v>
      </c>
      <c r="I661" s="52">
        <f t="shared" si="17"/>
        <v>-15</v>
      </c>
    </row>
    <row r="662" spans="2:9" ht="24.75" customHeight="1" x14ac:dyDescent="0.45">
      <c r="B662" s="16">
        <v>2007</v>
      </c>
      <c r="C662" s="60">
        <v>221</v>
      </c>
      <c r="D662" s="50">
        <v>58</v>
      </c>
      <c r="E662" s="58">
        <f>C662/'1'!C16</f>
        <v>2.5274387210473889E-4</v>
      </c>
      <c r="F662" s="60">
        <v>56</v>
      </c>
      <c r="G662" s="50">
        <v>81</v>
      </c>
      <c r="H662" s="47">
        <f>F662/'1'!D16</f>
        <v>1.6563734885591917E-4</v>
      </c>
      <c r="I662" s="52">
        <f>C662-F662</f>
        <v>165</v>
      </c>
    </row>
    <row r="663" spans="2:9" ht="24.75" customHeight="1" x14ac:dyDescent="0.45">
      <c r="B663" s="16">
        <v>2008</v>
      </c>
      <c r="C663" s="60">
        <v>237</v>
      </c>
      <c r="D663" s="50">
        <v>60</v>
      </c>
      <c r="E663" s="51">
        <f>C663/'1'!C17</f>
        <v>2.0161942079929764E-4</v>
      </c>
      <c r="F663" s="60">
        <v>109</v>
      </c>
      <c r="G663" s="50">
        <v>73</v>
      </c>
      <c r="H663" s="51">
        <f>F663/'1'!D17</f>
        <v>2.5245916067751699E-4</v>
      </c>
      <c r="I663" s="52">
        <f>C663-F663</f>
        <v>128</v>
      </c>
    </row>
    <row r="664" spans="2:9" ht="24.75" customHeight="1" thickBot="1" x14ac:dyDescent="0.5">
      <c r="B664" s="61">
        <v>2009</v>
      </c>
      <c r="C664" s="62">
        <v>32</v>
      </c>
      <c r="D664" s="63">
        <v>81</v>
      </c>
      <c r="E664" s="64">
        <f>C664/'1'!C18</f>
        <v>4.4376092934632629E-5</v>
      </c>
      <c r="F664" s="62">
        <v>56</v>
      </c>
      <c r="G664" s="63">
        <v>86</v>
      </c>
      <c r="H664" s="64">
        <f>F664/'1'!D18</f>
        <v>1.5629797091741327E-4</v>
      </c>
      <c r="I664" s="65">
        <f>C664-F664</f>
        <v>-24</v>
      </c>
    </row>
    <row r="665" spans="2:9" ht="10.5" customHeight="1" thickTop="1" thickBot="1" x14ac:dyDescent="0.5">
      <c r="B665" s="94"/>
      <c r="C665" s="94"/>
      <c r="D665" s="94"/>
      <c r="E665" s="139"/>
      <c r="F665" s="94"/>
      <c r="G665" s="94"/>
      <c r="H665" s="139"/>
      <c r="I665" s="69"/>
    </row>
    <row r="666" spans="2:9" s="29" customFormat="1" ht="24.75" customHeight="1" thickBot="1" x14ac:dyDescent="0.6">
      <c r="B666" s="432" t="s">
        <v>522</v>
      </c>
      <c r="C666" s="433"/>
      <c r="D666" s="434"/>
      <c r="E666" s="70" t="s">
        <v>3</v>
      </c>
      <c r="F666" s="432" t="s">
        <v>523</v>
      </c>
      <c r="G666" s="433"/>
      <c r="H666" s="434"/>
      <c r="I666" s="70" t="s">
        <v>3</v>
      </c>
    </row>
    <row r="667" spans="2:9" ht="24.75" customHeight="1" x14ac:dyDescent="0.45">
      <c r="B667" s="428" t="s">
        <v>134</v>
      </c>
      <c r="C667" s="450"/>
      <c r="D667" s="450"/>
      <c r="E667" s="181">
        <v>8</v>
      </c>
      <c r="F667" s="422" t="s">
        <v>724</v>
      </c>
      <c r="G667" s="454"/>
      <c r="H667" s="455"/>
      <c r="I667" s="181">
        <v>8</v>
      </c>
    </row>
    <row r="668" spans="2:9" ht="24.75" customHeight="1" x14ac:dyDescent="0.45">
      <c r="B668" s="418" t="s">
        <v>86</v>
      </c>
      <c r="C668" s="455"/>
      <c r="D668" s="455"/>
      <c r="E668" s="96">
        <v>6</v>
      </c>
      <c r="F668" s="422" t="s">
        <v>725</v>
      </c>
      <c r="G668" s="454"/>
      <c r="H668" s="455"/>
      <c r="I668" s="96">
        <v>5</v>
      </c>
    </row>
    <row r="669" spans="2:9" ht="24.75" customHeight="1" x14ac:dyDescent="0.45">
      <c r="B669" s="437" t="s">
        <v>726</v>
      </c>
      <c r="C669" s="481"/>
      <c r="D669" s="481"/>
      <c r="E669" s="96">
        <v>5</v>
      </c>
      <c r="F669" s="422" t="s">
        <v>727</v>
      </c>
      <c r="G669" s="454"/>
      <c r="H669" s="455"/>
      <c r="I669" s="96">
        <v>4</v>
      </c>
    </row>
    <row r="670" spans="2:9" ht="24.75" customHeight="1" x14ac:dyDescent="0.45">
      <c r="B670" s="418" t="s">
        <v>728</v>
      </c>
      <c r="C670" s="455"/>
      <c r="D670" s="455"/>
      <c r="E670" s="96">
        <v>2</v>
      </c>
      <c r="F670" s="422" t="s">
        <v>311</v>
      </c>
      <c r="G670" s="455"/>
      <c r="H670" s="455"/>
      <c r="I670" s="96">
        <v>3</v>
      </c>
    </row>
    <row r="671" spans="2:9" ht="24.75" customHeight="1" thickBot="1" x14ac:dyDescent="0.5">
      <c r="B671" s="480" t="s">
        <v>729</v>
      </c>
      <c r="C671" s="473"/>
      <c r="D671" s="473"/>
      <c r="E671" s="87">
        <v>2</v>
      </c>
      <c r="F671" s="425" t="s">
        <v>730</v>
      </c>
      <c r="G671" s="426"/>
      <c r="H671" s="426"/>
      <c r="I671" s="87">
        <v>3</v>
      </c>
    </row>
    <row r="672" spans="2:9" ht="24.75" customHeight="1" x14ac:dyDescent="0.45">
      <c r="B672" s="103"/>
      <c r="C672" s="103"/>
      <c r="D672" s="103"/>
      <c r="E672" s="103"/>
      <c r="F672" s="103"/>
      <c r="G672" s="103"/>
      <c r="H672" s="103"/>
      <c r="I672" s="103"/>
    </row>
    <row r="673" spans="2:9" ht="24.75" customHeight="1" x14ac:dyDescent="0.45">
      <c r="B673" s="409" t="s">
        <v>330</v>
      </c>
      <c r="C673" s="410"/>
      <c r="D673" s="410"/>
      <c r="E673" s="410"/>
      <c r="F673" s="410"/>
      <c r="G673" s="410"/>
      <c r="H673" s="410"/>
      <c r="I673" s="410"/>
    </row>
    <row r="674" spans="2:9" ht="24.75" customHeight="1" x14ac:dyDescent="0.45">
      <c r="B674" s="103"/>
      <c r="C674" s="103"/>
      <c r="D674" s="103"/>
      <c r="E674" s="103"/>
      <c r="F674" s="103"/>
      <c r="G674" s="103"/>
      <c r="H674" s="103"/>
      <c r="I674" s="103"/>
    </row>
    <row r="675" spans="2:9" ht="24.75" customHeight="1" x14ac:dyDescent="0.45">
      <c r="B675" s="103"/>
      <c r="C675" s="103"/>
      <c r="D675" s="103"/>
      <c r="E675" s="103"/>
      <c r="F675" s="103"/>
      <c r="G675" s="103"/>
      <c r="H675" s="103"/>
      <c r="I675" s="103"/>
    </row>
    <row r="676" spans="2:9" ht="24.75" customHeight="1" x14ac:dyDescent="0.45">
      <c r="B676" s="103"/>
      <c r="C676" s="103"/>
      <c r="D676" s="103"/>
      <c r="E676" s="103"/>
      <c r="F676" s="103"/>
      <c r="G676" s="103"/>
      <c r="H676" s="103"/>
      <c r="I676" s="103"/>
    </row>
    <row r="677" spans="2:9" ht="24.75" customHeight="1" x14ac:dyDescent="0.45">
      <c r="B677" s="103"/>
      <c r="C677" s="103"/>
      <c r="D677" s="103"/>
      <c r="E677" s="103"/>
      <c r="F677" s="103"/>
      <c r="G677" s="103"/>
      <c r="H677" s="103"/>
      <c r="I677" s="103"/>
    </row>
    <row r="678" spans="2:9" ht="24.75" customHeight="1" x14ac:dyDescent="0.45">
      <c r="B678" s="103"/>
      <c r="C678" s="103"/>
      <c r="D678" s="103"/>
      <c r="E678" s="103"/>
      <c r="F678" s="103"/>
      <c r="G678" s="103"/>
      <c r="H678" s="103"/>
      <c r="I678" s="103"/>
    </row>
    <row r="679" spans="2:9" ht="24.75" customHeight="1" x14ac:dyDescent="0.45">
      <c r="B679" s="103"/>
      <c r="C679" s="103"/>
      <c r="D679" s="103"/>
      <c r="E679" s="103"/>
      <c r="F679" s="103"/>
      <c r="G679" s="103"/>
      <c r="H679" s="103"/>
      <c r="I679" s="103"/>
    </row>
    <row r="680" spans="2:9" ht="24.75" customHeight="1" x14ac:dyDescent="0.45">
      <c r="B680" s="103"/>
      <c r="C680" s="103"/>
      <c r="D680" s="103"/>
      <c r="E680" s="103"/>
      <c r="F680" s="103"/>
      <c r="G680" s="103"/>
      <c r="H680" s="103"/>
      <c r="I680" s="103"/>
    </row>
    <row r="681" spans="2:9" ht="24.75" customHeight="1" x14ac:dyDescent="0.45">
      <c r="B681" s="103"/>
      <c r="C681" s="103"/>
      <c r="D681" s="103"/>
      <c r="E681" s="103"/>
      <c r="F681" s="103"/>
      <c r="G681" s="103"/>
      <c r="H681" s="103"/>
      <c r="I681" s="103"/>
    </row>
    <row r="682" spans="2:9" ht="24.75" customHeight="1" x14ac:dyDescent="0.45">
      <c r="B682" s="103"/>
      <c r="C682" s="103"/>
      <c r="D682" s="103"/>
      <c r="E682" s="103"/>
      <c r="F682" s="103"/>
      <c r="G682" s="103"/>
      <c r="H682" s="103"/>
      <c r="I682" s="103"/>
    </row>
    <row r="683" spans="2:9" ht="24.75" customHeight="1" x14ac:dyDescent="0.45">
      <c r="B683" s="103"/>
      <c r="C683" s="103"/>
      <c r="D683" s="103"/>
      <c r="E683" s="103"/>
      <c r="F683" s="103"/>
      <c r="G683" s="103"/>
      <c r="H683" s="103"/>
      <c r="I683" s="103"/>
    </row>
    <row r="684" spans="2:9" ht="10.5" customHeight="1" x14ac:dyDescent="0.45">
      <c r="B684" s="103"/>
      <c r="C684" s="103"/>
      <c r="D684" s="103"/>
      <c r="E684" s="103"/>
      <c r="F684" s="103"/>
      <c r="G684" s="103"/>
      <c r="H684" s="103"/>
      <c r="I684" s="103"/>
    </row>
    <row r="685" spans="2:9" ht="24.75" customHeight="1" x14ac:dyDescent="0.45"/>
    <row r="686" spans="2:9" ht="24.75" customHeight="1" x14ac:dyDescent="0.45"/>
    <row r="687" spans="2:9" ht="24.75" customHeight="1" x14ac:dyDescent="0.45"/>
    <row r="688" spans="2:9" ht="24.75" customHeight="1" x14ac:dyDescent="0.45"/>
    <row r="689" ht="24.75" customHeight="1" x14ac:dyDescent="0.45"/>
    <row r="690" ht="24.75" customHeight="1" x14ac:dyDescent="0.45"/>
    <row r="691" ht="24.75" customHeight="1" x14ac:dyDescent="0.45"/>
    <row r="692" ht="24.75" customHeight="1" x14ac:dyDescent="0.45"/>
    <row r="693" ht="24.75" customHeight="1" x14ac:dyDescent="0.45"/>
    <row r="694" ht="24.75" customHeight="1" x14ac:dyDescent="0.45"/>
    <row r="695" ht="24.75" customHeight="1" x14ac:dyDescent="0.45"/>
    <row r="696" ht="24.75" customHeight="1" x14ac:dyDescent="0.45"/>
    <row r="697" ht="24.75" customHeight="1" x14ac:dyDescent="0.45"/>
    <row r="698" ht="24.75" customHeight="1" x14ac:dyDescent="0.45"/>
    <row r="699" ht="24.75" customHeight="1" x14ac:dyDescent="0.45"/>
    <row r="700" ht="24.75" customHeight="1" x14ac:dyDescent="0.45"/>
    <row r="701" ht="24.75" customHeight="1" x14ac:dyDescent="0.45"/>
    <row r="702" ht="24.75" customHeight="1" x14ac:dyDescent="0.45"/>
    <row r="703" ht="24.75" customHeight="1" x14ac:dyDescent="0.45"/>
    <row r="704" ht="24.75" customHeight="1" x14ac:dyDescent="0.45"/>
    <row r="705" ht="24.75" customHeight="1" x14ac:dyDescent="0.45"/>
    <row r="706" ht="24.75" customHeight="1" x14ac:dyDescent="0.45"/>
    <row r="707" ht="24.75" customHeight="1" x14ac:dyDescent="0.45"/>
    <row r="708" ht="24.75" customHeight="1" x14ac:dyDescent="0.45"/>
    <row r="709" ht="24.75" customHeight="1" x14ac:dyDescent="0.45"/>
    <row r="710" ht="24.75" customHeight="1" x14ac:dyDescent="0.45"/>
    <row r="711" ht="24.75" customHeight="1" x14ac:dyDescent="0.45"/>
    <row r="712" ht="24.75" customHeight="1" x14ac:dyDescent="0.45"/>
    <row r="713" ht="24.75" customHeight="1" x14ac:dyDescent="0.45"/>
  </sheetData>
  <mergeCells count="358">
    <mergeCell ref="B673:I673"/>
    <mergeCell ref="B483:I483"/>
    <mergeCell ref="B521:I521"/>
    <mergeCell ref="B559:I559"/>
    <mergeCell ref="B597:I597"/>
    <mergeCell ref="B556:D556"/>
    <mergeCell ref="B514:D514"/>
    <mergeCell ref="B552:D552"/>
    <mergeCell ref="F552:H552"/>
    <mergeCell ref="F556:H556"/>
    <mergeCell ref="F538:H538"/>
    <mergeCell ref="I538:I539"/>
    <mergeCell ref="B517:D517"/>
    <mergeCell ref="I500:I501"/>
    <mergeCell ref="B515:D515"/>
    <mergeCell ref="F519:H519"/>
    <mergeCell ref="B539:B540"/>
    <mergeCell ref="B534:I534"/>
    <mergeCell ref="B519:D519"/>
    <mergeCell ref="C538:E538"/>
    <mergeCell ref="B535:I535"/>
    <mergeCell ref="B536:I536"/>
    <mergeCell ref="F514:H514"/>
    <mergeCell ref="B572:I572"/>
    <mergeCell ref="B268:I268"/>
    <mergeCell ref="B269:I269"/>
    <mergeCell ref="B270:I270"/>
    <mergeCell ref="B252:D252"/>
    <mergeCell ref="B249:D249"/>
    <mergeCell ref="F288:H288"/>
    <mergeCell ref="C272:E272"/>
    <mergeCell ref="B325:D325"/>
    <mergeCell ref="B420:I420"/>
    <mergeCell ref="F481:H481"/>
    <mergeCell ref="B518:D518"/>
    <mergeCell ref="F515:H515"/>
    <mergeCell ref="B516:D516"/>
    <mergeCell ref="F517:H517"/>
    <mergeCell ref="B501:B502"/>
    <mergeCell ref="F500:H500"/>
    <mergeCell ref="B141:I141"/>
    <mergeCell ref="B96:D96"/>
    <mergeCell ref="F96:H96"/>
    <mergeCell ref="B138:D138"/>
    <mergeCell ref="B496:I496"/>
    <mergeCell ref="F479:H479"/>
    <mergeCell ref="B308:I308"/>
    <mergeCell ref="B344:I344"/>
    <mergeCell ref="B324:D324"/>
    <mergeCell ref="I462:I463"/>
    <mergeCell ref="F137:H137"/>
    <mergeCell ref="B103:I103"/>
    <mergeCell ref="C120:E120"/>
    <mergeCell ref="B497:I497"/>
    <mergeCell ref="B498:I498"/>
    <mergeCell ref="B481:D481"/>
    <mergeCell ref="B458:I458"/>
    <mergeCell ref="B2:I2"/>
    <mergeCell ref="B3:I3"/>
    <mergeCell ref="B4:I4"/>
    <mergeCell ref="B40:I40"/>
    <mergeCell ref="B7:B8"/>
    <mergeCell ref="I6:I7"/>
    <mergeCell ref="F25:H25"/>
    <mergeCell ref="B253:D253"/>
    <mergeCell ref="F23:H23"/>
    <mergeCell ref="F24:H24"/>
    <mergeCell ref="B27:I27"/>
    <mergeCell ref="B58:D58"/>
    <mergeCell ref="F59:H59"/>
    <mergeCell ref="F60:H60"/>
    <mergeCell ref="B65:I65"/>
    <mergeCell ref="C82:E82"/>
    <mergeCell ref="F82:H82"/>
    <mergeCell ref="F61:H61"/>
    <mergeCell ref="B232:I232"/>
    <mergeCell ref="B45:B46"/>
    <mergeCell ref="F248:H248"/>
    <mergeCell ref="F249:H249"/>
    <mergeCell ref="F234:H234"/>
    <mergeCell ref="B139:D139"/>
    <mergeCell ref="F403:H403"/>
    <mergeCell ref="B382:I382"/>
    <mergeCell ref="C386:E386"/>
    <mergeCell ref="I348:I349"/>
    <mergeCell ref="F365:H365"/>
    <mergeCell ref="F367:H367"/>
    <mergeCell ref="B460:I460"/>
    <mergeCell ref="F480:H480"/>
    <mergeCell ref="F476:H476"/>
    <mergeCell ref="F477:H477"/>
    <mergeCell ref="B445:I445"/>
    <mergeCell ref="B442:D442"/>
    <mergeCell ref="B443:D443"/>
    <mergeCell ref="I424:I425"/>
    <mergeCell ref="B425:B426"/>
    <mergeCell ref="F439:H439"/>
    <mergeCell ref="B438:D438"/>
    <mergeCell ref="F442:H442"/>
    <mergeCell ref="F443:H443"/>
    <mergeCell ref="B421:I421"/>
    <mergeCell ref="B290:D290"/>
    <mergeCell ref="C310:E310"/>
    <mergeCell ref="B293:I293"/>
    <mergeCell ref="F326:H326"/>
    <mergeCell ref="F325:H325"/>
    <mergeCell ref="F327:H327"/>
    <mergeCell ref="B441:D441"/>
    <mergeCell ref="F310:H310"/>
    <mergeCell ref="B328:D328"/>
    <mergeCell ref="B329:D329"/>
    <mergeCell ref="B326:D326"/>
    <mergeCell ref="F440:H440"/>
    <mergeCell ref="B407:I407"/>
    <mergeCell ref="F405:H405"/>
    <mergeCell ref="B404:D404"/>
    <mergeCell ref="B405:D405"/>
    <mergeCell ref="B387:B388"/>
    <mergeCell ref="F329:H329"/>
    <mergeCell ref="F438:H438"/>
    <mergeCell ref="I386:I387"/>
    <mergeCell ref="B401:D401"/>
    <mergeCell ref="B403:D403"/>
    <mergeCell ref="B384:I384"/>
    <mergeCell ref="B402:D402"/>
    <mergeCell ref="F362:H362"/>
    <mergeCell ref="F401:H401"/>
    <mergeCell ref="F386:H386"/>
    <mergeCell ref="B364:D364"/>
    <mergeCell ref="B383:I383"/>
    <mergeCell ref="F402:H402"/>
    <mergeCell ref="B327:D327"/>
    <mergeCell ref="I310:I311"/>
    <mergeCell ref="B367:D367"/>
    <mergeCell ref="B366:D366"/>
    <mergeCell ref="F363:H363"/>
    <mergeCell ref="B369:I369"/>
    <mergeCell ref="F366:H366"/>
    <mergeCell ref="B363:D363"/>
    <mergeCell ref="B365:D365"/>
    <mergeCell ref="B349:B350"/>
    <mergeCell ref="B362:D362"/>
    <mergeCell ref="B400:D400"/>
    <mergeCell ref="F400:H400"/>
    <mergeCell ref="F364:H364"/>
    <mergeCell ref="F324:H324"/>
    <mergeCell ref="B311:B312"/>
    <mergeCell ref="F291:H291"/>
    <mergeCell ref="F348:H348"/>
    <mergeCell ref="B345:I345"/>
    <mergeCell ref="B346:I346"/>
    <mergeCell ref="B331:I331"/>
    <mergeCell ref="F328:H328"/>
    <mergeCell ref="B307:I307"/>
    <mergeCell ref="F213:H213"/>
    <mergeCell ref="B230:I230"/>
    <mergeCell ref="B231:I231"/>
    <mergeCell ref="C348:E348"/>
    <mergeCell ref="B248:D248"/>
    <mergeCell ref="B251:D251"/>
    <mergeCell ref="B250:D250"/>
    <mergeCell ref="F250:H250"/>
    <mergeCell ref="B291:D291"/>
    <mergeCell ref="B306:I306"/>
    <mergeCell ref="B255:I255"/>
    <mergeCell ref="F290:H290"/>
    <mergeCell ref="F252:H252"/>
    <mergeCell ref="F253:H253"/>
    <mergeCell ref="F286:H286"/>
    <mergeCell ref="I272:I273"/>
    <mergeCell ref="B273:B274"/>
    <mergeCell ref="F210:H210"/>
    <mergeCell ref="B214:D214"/>
    <mergeCell ref="B215:D215"/>
    <mergeCell ref="F211:H211"/>
    <mergeCell ref="F214:H214"/>
    <mergeCell ref="C158:E158"/>
    <mergeCell ref="F177:H177"/>
    <mergeCell ref="B177:D177"/>
    <mergeCell ref="B212:D212"/>
    <mergeCell ref="F196:H196"/>
    <mergeCell ref="F212:H212"/>
    <mergeCell ref="B211:D211"/>
    <mergeCell ref="B179:I179"/>
    <mergeCell ref="B194:I194"/>
    <mergeCell ref="B193:I193"/>
    <mergeCell ref="C196:E196"/>
    <mergeCell ref="B24:D24"/>
    <mergeCell ref="B63:D63"/>
    <mergeCell ref="B62:D62"/>
    <mergeCell ref="B61:D61"/>
    <mergeCell ref="B41:I41"/>
    <mergeCell ref="B42:I42"/>
    <mergeCell ref="I44:I45"/>
    <mergeCell ref="B156:I156"/>
    <mergeCell ref="B159:B160"/>
    <mergeCell ref="I158:I159"/>
    <mergeCell ref="F158:H158"/>
    <mergeCell ref="B25:D25"/>
    <mergeCell ref="B154:I154"/>
    <mergeCell ref="B155:I155"/>
    <mergeCell ref="F120:H120"/>
    <mergeCell ref="F58:H58"/>
    <mergeCell ref="F62:H62"/>
    <mergeCell ref="B59:D59"/>
    <mergeCell ref="B60:D60"/>
    <mergeCell ref="F63:H63"/>
    <mergeCell ref="C44:E44"/>
    <mergeCell ref="F44:H44"/>
    <mergeCell ref="B78:I78"/>
    <mergeCell ref="B79:I79"/>
    <mergeCell ref="C6:E6"/>
    <mergeCell ref="F6:H6"/>
    <mergeCell ref="B20:D20"/>
    <mergeCell ref="B21:D21"/>
    <mergeCell ref="B22:D22"/>
    <mergeCell ref="B23:D23"/>
    <mergeCell ref="F20:H20"/>
    <mergeCell ref="F21:H21"/>
    <mergeCell ref="F22:H22"/>
    <mergeCell ref="B99:D99"/>
    <mergeCell ref="B101:D101"/>
    <mergeCell ref="B100:D100"/>
    <mergeCell ref="B80:I80"/>
    <mergeCell ref="B83:B84"/>
    <mergeCell ref="B97:D97"/>
    <mergeCell ref="F97:H97"/>
    <mergeCell ref="I82:I83"/>
    <mergeCell ref="F98:H98"/>
    <mergeCell ref="B98:D98"/>
    <mergeCell ref="F99:H99"/>
    <mergeCell ref="F101:H101"/>
    <mergeCell ref="B136:D136"/>
    <mergeCell ref="F100:H100"/>
    <mergeCell ref="B121:B122"/>
    <mergeCell ref="F138:H138"/>
    <mergeCell ref="F139:H139"/>
    <mergeCell ref="F172:H172"/>
    <mergeCell ref="B173:D173"/>
    <mergeCell ref="B172:D172"/>
    <mergeCell ref="B175:D175"/>
    <mergeCell ref="F174:H174"/>
    <mergeCell ref="B174:D174"/>
    <mergeCell ref="F173:H173"/>
    <mergeCell ref="F136:H136"/>
    <mergeCell ref="B135:D135"/>
    <mergeCell ref="B118:I118"/>
    <mergeCell ref="B137:D137"/>
    <mergeCell ref="I120:I121"/>
    <mergeCell ref="B134:D134"/>
    <mergeCell ref="F134:H134"/>
    <mergeCell ref="B117:I117"/>
    <mergeCell ref="B116:I116"/>
    <mergeCell ref="F135:H135"/>
    <mergeCell ref="F516:H516"/>
    <mergeCell ref="F462:H462"/>
    <mergeCell ref="B476:D476"/>
    <mergeCell ref="B477:D477"/>
    <mergeCell ref="B480:D480"/>
    <mergeCell ref="I196:I197"/>
    <mergeCell ref="B192:I192"/>
    <mergeCell ref="B176:D176"/>
    <mergeCell ref="B197:B198"/>
    <mergeCell ref="B210:D210"/>
    <mergeCell ref="B288:D288"/>
    <mergeCell ref="B289:D289"/>
    <mergeCell ref="F287:H287"/>
    <mergeCell ref="F289:H289"/>
    <mergeCell ref="C234:E234"/>
    <mergeCell ref="I234:I235"/>
    <mergeCell ref="B217:I217"/>
    <mergeCell ref="F215:H215"/>
    <mergeCell ref="B235:B236"/>
    <mergeCell ref="F251:H251"/>
    <mergeCell ref="F272:H272"/>
    <mergeCell ref="B286:D286"/>
    <mergeCell ref="B287:D287"/>
    <mergeCell ref="B213:D213"/>
    <mergeCell ref="F404:H404"/>
    <mergeCell ref="B459:I459"/>
    <mergeCell ref="B573:I573"/>
    <mergeCell ref="B557:D557"/>
    <mergeCell ref="F557:H557"/>
    <mergeCell ref="B554:D554"/>
    <mergeCell ref="F554:H554"/>
    <mergeCell ref="B555:D555"/>
    <mergeCell ref="F555:H555"/>
    <mergeCell ref="B422:I422"/>
    <mergeCell ref="C424:E424"/>
    <mergeCell ref="F424:H424"/>
    <mergeCell ref="F441:H441"/>
    <mergeCell ref="B439:D439"/>
    <mergeCell ref="B440:D440"/>
    <mergeCell ref="B553:D553"/>
    <mergeCell ref="F553:H553"/>
    <mergeCell ref="B478:D478"/>
    <mergeCell ref="B479:D479"/>
    <mergeCell ref="B463:B464"/>
    <mergeCell ref="F478:H478"/>
    <mergeCell ref="C462:E462"/>
    <mergeCell ref="F518:H518"/>
    <mergeCell ref="C500:E500"/>
    <mergeCell ref="B593:D593"/>
    <mergeCell ref="F593:H593"/>
    <mergeCell ref="B594:D594"/>
    <mergeCell ref="F594:H594"/>
    <mergeCell ref="B574:I574"/>
    <mergeCell ref="I576:I577"/>
    <mergeCell ref="B577:B578"/>
    <mergeCell ref="B592:D592"/>
    <mergeCell ref="F591:H591"/>
    <mergeCell ref="B590:D590"/>
    <mergeCell ref="F590:H590"/>
    <mergeCell ref="B591:D591"/>
    <mergeCell ref="F592:H592"/>
    <mergeCell ref="C576:E576"/>
    <mergeCell ref="F576:H576"/>
    <mergeCell ref="B630:D630"/>
    <mergeCell ref="F630:H630"/>
    <mergeCell ref="B631:D631"/>
    <mergeCell ref="F631:H631"/>
    <mergeCell ref="B628:D628"/>
    <mergeCell ref="F628:H628"/>
    <mergeCell ref="B629:D629"/>
    <mergeCell ref="F629:H629"/>
    <mergeCell ref="B595:D595"/>
    <mergeCell ref="F595:H595"/>
    <mergeCell ref="C614:E614"/>
    <mergeCell ref="F614:H614"/>
    <mergeCell ref="B610:I610"/>
    <mergeCell ref="B611:I611"/>
    <mergeCell ref="B612:I612"/>
    <mergeCell ref="I614:I615"/>
    <mergeCell ref="B615:B616"/>
    <mergeCell ref="C652:E652"/>
    <mergeCell ref="F652:H652"/>
    <mergeCell ref="B648:I648"/>
    <mergeCell ref="B649:I649"/>
    <mergeCell ref="B650:I650"/>
    <mergeCell ref="I652:I653"/>
    <mergeCell ref="B653:B654"/>
    <mergeCell ref="B632:D632"/>
    <mergeCell ref="F632:H632"/>
    <mergeCell ref="B633:D633"/>
    <mergeCell ref="F633:H633"/>
    <mergeCell ref="B635:I635"/>
    <mergeCell ref="B668:D668"/>
    <mergeCell ref="F668:H668"/>
    <mergeCell ref="B671:D671"/>
    <mergeCell ref="F671:H671"/>
    <mergeCell ref="B669:D669"/>
    <mergeCell ref="F669:H669"/>
    <mergeCell ref="B670:D670"/>
    <mergeCell ref="F670:H670"/>
    <mergeCell ref="B666:D666"/>
    <mergeCell ref="F666:H666"/>
    <mergeCell ref="B667:D667"/>
    <mergeCell ref="F667:H667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9" orientation="portrait" horizontalDpi="4294967294" r:id="rId1"/>
  <headerFooter alignWithMargins="0"/>
  <rowBreaks count="18" manualBreakCount="18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9" man="1"/>
    <brk id="418" max="9" man="1"/>
    <brk id="456" max="9" man="1"/>
    <brk id="494" max="9" man="1"/>
    <brk id="532" max="9" man="1"/>
    <brk id="570" max="9" man="1"/>
    <brk id="608" max="9" man="1"/>
    <brk id="646" max="16383" man="1"/>
    <brk id="6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U149"/>
  <sheetViews>
    <sheetView showGridLines="0" rightToLeft="1" view="pageBreakPreview" zoomScaleNormal="75" zoomScaleSheetLayoutView="100" workbookViewId="0"/>
  </sheetViews>
  <sheetFormatPr defaultRowHeight="19.5" x14ac:dyDescent="0.45"/>
  <cols>
    <col min="1" max="1" width="1.42578125" style="175" customWidth="1"/>
    <col min="2" max="2" width="4.7109375" style="175" customWidth="1"/>
    <col min="3" max="3" width="14.7109375" style="175" customWidth="1"/>
    <col min="4" max="4" width="17.7109375" style="175" customWidth="1"/>
    <col min="5" max="10" width="12.7109375" style="175" customWidth="1"/>
    <col min="11" max="11" width="1.5703125" style="175" customWidth="1"/>
    <col min="12" max="16384" width="9.140625" style="175"/>
  </cols>
  <sheetData>
    <row r="1" spans="2:10" ht="18" customHeight="1" x14ac:dyDescent="0.45"/>
    <row r="2" spans="2:10" ht="18" customHeight="1" x14ac:dyDescent="0.45"/>
    <row r="3" spans="2:10" ht="26.25" x14ac:dyDescent="0.65">
      <c r="B3" s="514" t="s">
        <v>34</v>
      </c>
      <c r="C3" s="514"/>
      <c r="D3" s="514"/>
      <c r="E3" s="514"/>
      <c r="F3" s="514"/>
      <c r="G3" s="514"/>
      <c r="H3" s="514"/>
      <c r="I3" s="514"/>
      <c r="J3" s="514"/>
    </row>
    <row r="4" spans="2:10" ht="24.95" customHeight="1" x14ac:dyDescent="0.45">
      <c r="B4" s="515" t="s">
        <v>35</v>
      </c>
      <c r="C4" s="515"/>
      <c r="D4" s="515"/>
      <c r="E4" s="515"/>
      <c r="F4" s="515"/>
      <c r="G4" s="515"/>
      <c r="H4" s="515"/>
      <c r="I4" s="515"/>
      <c r="J4" s="515"/>
    </row>
    <row r="5" spans="2:10" ht="26.25" x14ac:dyDescent="0.65">
      <c r="B5" s="516" t="s">
        <v>731</v>
      </c>
      <c r="C5" s="514"/>
      <c r="D5" s="514"/>
      <c r="E5" s="514"/>
      <c r="F5" s="514"/>
      <c r="G5" s="514"/>
      <c r="H5" s="514"/>
      <c r="I5" s="514"/>
      <c r="J5" s="514"/>
    </row>
    <row r="6" spans="2:10" ht="21.75" x14ac:dyDescent="0.55000000000000004">
      <c r="C6" s="189"/>
      <c r="D6" s="190"/>
    </row>
    <row r="7" spans="2:10" ht="19.5" customHeight="1" thickBot="1" x14ac:dyDescent="0.6">
      <c r="B7" s="518" t="s">
        <v>0</v>
      </c>
      <c r="C7" s="518"/>
      <c r="D7" s="190"/>
      <c r="H7" s="517" t="s">
        <v>23</v>
      </c>
      <c r="I7" s="517"/>
      <c r="J7" s="517"/>
    </row>
    <row r="8" spans="2:10" ht="20.100000000000001" customHeight="1" thickTop="1" x14ac:dyDescent="0.55000000000000004">
      <c r="B8" s="505" t="s">
        <v>26</v>
      </c>
      <c r="C8" s="519" t="s">
        <v>27</v>
      </c>
      <c r="D8" s="520"/>
      <c r="E8" s="511" t="s">
        <v>30</v>
      </c>
      <c r="F8" s="511"/>
      <c r="G8" s="512"/>
      <c r="H8" s="511" t="s">
        <v>2</v>
      </c>
      <c r="I8" s="511"/>
      <c r="J8" s="512"/>
    </row>
    <row r="9" spans="2:10" ht="20.100000000000001" customHeight="1" thickBot="1" x14ac:dyDescent="0.5">
      <c r="B9" s="506"/>
      <c r="C9" s="510"/>
      <c r="D9" s="509"/>
      <c r="E9" s="499" t="s">
        <v>31</v>
      </c>
      <c r="F9" s="499"/>
      <c r="G9" s="509"/>
      <c r="H9" s="499" t="s">
        <v>13</v>
      </c>
      <c r="I9" s="499"/>
      <c r="J9" s="509"/>
    </row>
    <row r="10" spans="2:10" ht="24.95" customHeight="1" thickBot="1" x14ac:dyDescent="0.5">
      <c r="B10" s="521"/>
      <c r="C10" s="522" t="s">
        <v>28</v>
      </c>
      <c r="D10" s="523"/>
      <c r="E10" s="191" t="s">
        <v>331</v>
      </c>
      <c r="F10" s="192" t="s">
        <v>732</v>
      </c>
      <c r="G10" s="193" t="s">
        <v>733</v>
      </c>
      <c r="H10" s="194" t="s">
        <v>331</v>
      </c>
      <c r="I10" s="192" t="s">
        <v>732</v>
      </c>
      <c r="J10" s="193" t="s">
        <v>733</v>
      </c>
    </row>
    <row r="11" spans="2:10" ht="24.95" customHeight="1" thickTop="1" x14ac:dyDescent="0.45">
      <c r="B11" s="195">
        <v>1</v>
      </c>
      <c r="C11" s="196" t="s">
        <v>794</v>
      </c>
      <c r="D11" s="197" t="s">
        <v>795</v>
      </c>
      <c r="E11" s="198">
        <v>40217</v>
      </c>
      <c r="F11" s="199">
        <v>43714</v>
      </c>
      <c r="G11" s="200">
        <v>42711</v>
      </c>
      <c r="H11" s="198">
        <v>23343</v>
      </c>
      <c r="I11" s="199">
        <v>22086</v>
      </c>
      <c r="J11" s="200">
        <v>21131</v>
      </c>
    </row>
    <row r="12" spans="2:10" ht="24.95" customHeight="1" x14ac:dyDescent="0.45">
      <c r="B12" s="201">
        <v>2</v>
      </c>
      <c r="C12" s="202" t="s">
        <v>332</v>
      </c>
      <c r="D12" s="203" t="s">
        <v>333</v>
      </c>
      <c r="E12" s="204">
        <v>29354</v>
      </c>
      <c r="F12" s="205">
        <v>39818</v>
      </c>
      <c r="G12" s="200">
        <v>28064</v>
      </c>
      <c r="H12" s="204">
        <v>23122</v>
      </c>
      <c r="I12" s="205">
        <v>30960</v>
      </c>
      <c r="J12" s="206">
        <v>21004</v>
      </c>
    </row>
    <row r="13" spans="2:10" ht="24.95" customHeight="1" x14ac:dyDescent="0.45">
      <c r="B13" s="201">
        <v>3</v>
      </c>
      <c r="C13" s="202" t="s">
        <v>336</v>
      </c>
      <c r="D13" s="203" t="s">
        <v>337</v>
      </c>
      <c r="E13" s="204">
        <v>6490</v>
      </c>
      <c r="F13" s="205">
        <v>6687</v>
      </c>
      <c r="G13" s="206">
        <v>7885</v>
      </c>
      <c r="H13" s="204">
        <v>4590</v>
      </c>
      <c r="I13" s="205">
        <v>5731</v>
      </c>
      <c r="J13" s="206">
        <v>6547</v>
      </c>
    </row>
    <row r="14" spans="2:10" ht="23.1" customHeight="1" x14ac:dyDescent="0.45">
      <c r="B14" s="207">
        <v>4</v>
      </c>
      <c r="C14" s="202" t="s">
        <v>334</v>
      </c>
      <c r="D14" s="203" t="s">
        <v>335</v>
      </c>
      <c r="E14" s="204">
        <v>6558</v>
      </c>
      <c r="F14" s="205">
        <v>6797</v>
      </c>
      <c r="G14" s="206">
        <v>6035</v>
      </c>
      <c r="H14" s="204">
        <v>4864</v>
      </c>
      <c r="I14" s="205">
        <v>4461</v>
      </c>
      <c r="J14" s="206">
        <v>3829</v>
      </c>
    </row>
    <row r="15" spans="2:10" ht="24.95" customHeight="1" x14ac:dyDescent="0.45">
      <c r="B15" s="201">
        <v>5</v>
      </c>
      <c r="C15" s="202" t="s">
        <v>338</v>
      </c>
      <c r="D15" s="203" t="s">
        <v>339</v>
      </c>
      <c r="E15" s="208">
        <v>2948</v>
      </c>
      <c r="F15" s="209">
        <v>4379</v>
      </c>
      <c r="G15" s="210">
        <v>4393</v>
      </c>
      <c r="H15" s="208">
        <v>754</v>
      </c>
      <c r="I15" s="209">
        <v>855</v>
      </c>
      <c r="J15" s="210">
        <v>1487</v>
      </c>
    </row>
    <row r="16" spans="2:10" ht="23.1" customHeight="1" x14ac:dyDescent="0.45">
      <c r="B16" s="201">
        <v>6</v>
      </c>
      <c r="C16" s="202" t="s">
        <v>340</v>
      </c>
      <c r="D16" s="203" t="s">
        <v>341</v>
      </c>
      <c r="E16" s="204">
        <v>17942</v>
      </c>
      <c r="F16" s="205">
        <v>22411</v>
      </c>
      <c r="G16" s="206">
        <v>13701</v>
      </c>
      <c r="H16" s="204">
        <v>9616</v>
      </c>
      <c r="I16" s="205">
        <v>11187</v>
      </c>
      <c r="J16" s="206">
        <v>2971</v>
      </c>
    </row>
    <row r="17" spans="2:18" ht="23.1" customHeight="1" x14ac:dyDescent="0.45">
      <c r="B17" s="201">
        <v>7</v>
      </c>
      <c r="C17" s="202" t="s">
        <v>342</v>
      </c>
      <c r="D17" s="203" t="s">
        <v>343</v>
      </c>
      <c r="E17" s="204">
        <v>13602</v>
      </c>
      <c r="F17" s="205">
        <v>18301</v>
      </c>
      <c r="G17" s="206">
        <v>13125</v>
      </c>
      <c r="H17" s="204">
        <v>10676</v>
      </c>
      <c r="I17" s="205">
        <v>14511</v>
      </c>
      <c r="J17" s="206">
        <v>9117</v>
      </c>
    </row>
    <row r="18" spans="2:18" ht="23.1" customHeight="1" x14ac:dyDescent="0.45">
      <c r="B18" s="201">
        <v>8</v>
      </c>
      <c r="C18" s="202" t="s">
        <v>344</v>
      </c>
      <c r="D18" s="203" t="s">
        <v>345</v>
      </c>
      <c r="E18" s="204">
        <v>6571</v>
      </c>
      <c r="F18" s="205">
        <v>10304</v>
      </c>
      <c r="G18" s="206">
        <v>5315</v>
      </c>
      <c r="H18" s="204">
        <v>5857</v>
      </c>
      <c r="I18" s="205">
        <v>8674</v>
      </c>
      <c r="J18" s="206">
        <v>4967</v>
      </c>
    </row>
    <row r="19" spans="2:18" ht="23.1" customHeight="1" x14ac:dyDescent="0.45">
      <c r="B19" s="201">
        <v>9</v>
      </c>
      <c r="C19" s="202" t="s">
        <v>346</v>
      </c>
      <c r="D19" s="203" t="s">
        <v>347</v>
      </c>
      <c r="E19" s="204">
        <v>4577</v>
      </c>
      <c r="F19" s="205">
        <v>4831</v>
      </c>
      <c r="G19" s="206">
        <v>4008</v>
      </c>
      <c r="H19" s="204">
        <v>845</v>
      </c>
      <c r="I19" s="205">
        <v>905</v>
      </c>
      <c r="J19" s="206">
        <v>706</v>
      </c>
    </row>
    <row r="20" spans="2:18" ht="24.95" customHeight="1" x14ac:dyDescent="0.45">
      <c r="B20" s="201">
        <v>10</v>
      </c>
      <c r="C20" s="202" t="s">
        <v>348</v>
      </c>
      <c r="D20" s="203" t="s">
        <v>349</v>
      </c>
      <c r="E20" s="204">
        <v>2867</v>
      </c>
      <c r="F20" s="205">
        <v>6652</v>
      </c>
      <c r="G20" s="206">
        <v>3820</v>
      </c>
      <c r="H20" s="204">
        <v>1931</v>
      </c>
      <c r="I20" s="205">
        <v>5674</v>
      </c>
      <c r="J20" s="206">
        <v>3040</v>
      </c>
    </row>
    <row r="21" spans="2:18" ht="23.1" customHeight="1" x14ac:dyDescent="0.45">
      <c r="B21" s="201">
        <v>11</v>
      </c>
      <c r="C21" s="202" t="s">
        <v>734</v>
      </c>
      <c r="D21" s="203" t="s">
        <v>735</v>
      </c>
      <c r="E21" s="211">
        <v>3251</v>
      </c>
      <c r="F21" s="212">
        <v>4944</v>
      </c>
      <c r="G21" s="206">
        <v>3699</v>
      </c>
      <c r="H21" s="204">
        <v>2225</v>
      </c>
      <c r="I21" s="212">
        <v>3582</v>
      </c>
      <c r="J21" s="206">
        <v>2223</v>
      </c>
    </row>
    <row r="22" spans="2:18" ht="24.95" customHeight="1" x14ac:dyDescent="0.45">
      <c r="B22" s="201">
        <v>12</v>
      </c>
      <c r="C22" s="202" t="s">
        <v>350</v>
      </c>
      <c r="D22" s="203" t="s">
        <v>351</v>
      </c>
      <c r="E22" s="211">
        <v>2716</v>
      </c>
      <c r="F22" s="212">
        <v>2838</v>
      </c>
      <c r="G22" s="206">
        <v>2738</v>
      </c>
      <c r="H22" s="204">
        <v>1820</v>
      </c>
      <c r="I22" s="212">
        <v>1744</v>
      </c>
      <c r="J22" s="206">
        <v>1508</v>
      </c>
    </row>
    <row r="23" spans="2:18" ht="24.95" customHeight="1" x14ac:dyDescent="0.45">
      <c r="B23" s="201">
        <v>13</v>
      </c>
      <c r="C23" s="202" t="s">
        <v>352</v>
      </c>
      <c r="D23" s="203" t="s">
        <v>353</v>
      </c>
      <c r="E23" s="211">
        <v>1896</v>
      </c>
      <c r="F23" s="212">
        <v>2522</v>
      </c>
      <c r="G23" s="206">
        <v>2311</v>
      </c>
      <c r="H23" s="204">
        <v>292</v>
      </c>
      <c r="I23" s="212">
        <v>534</v>
      </c>
      <c r="J23" s="206">
        <v>351</v>
      </c>
    </row>
    <row r="24" spans="2:18" ht="24.95" customHeight="1" x14ac:dyDescent="0.45">
      <c r="B24" s="201">
        <v>14</v>
      </c>
      <c r="C24" s="202" t="s">
        <v>354</v>
      </c>
      <c r="D24" s="203" t="s">
        <v>355</v>
      </c>
      <c r="E24" s="204">
        <v>504</v>
      </c>
      <c r="F24" s="205">
        <v>787</v>
      </c>
      <c r="G24" s="206">
        <v>562</v>
      </c>
      <c r="H24" s="211">
        <v>166</v>
      </c>
      <c r="I24" s="205">
        <v>155</v>
      </c>
      <c r="J24" s="206">
        <v>230</v>
      </c>
      <c r="M24" s="213"/>
      <c r="N24" s="213"/>
      <c r="O24" s="213"/>
      <c r="P24" s="213"/>
      <c r="Q24" s="213"/>
      <c r="R24" s="213"/>
    </row>
    <row r="25" spans="2:18" ht="24.95" customHeight="1" x14ac:dyDescent="0.45">
      <c r="B25" s="201">
        <v>15</v>
      </c>
      <c r="C25" s="202" t="s">
        <v>356</v>
      </c>
      <c r="D25" s="203" t="s">
        <v>357</v>
      </c>
      <c r="E25" s="204">
        <v>74</v>
      </c>
      <c r="F25" s="205">
        <v>142</v>
      </c>
      <c r="G25" s="206">
        <v>224</v>
      </c>
      <c r="H25" s="211">
        <v>12</v>
      </c>
      <c r="I25" s="205">
        <v>18</v>
      </c>
      <c r="J25" s="206">
        <v>-98</v>
      </c>
      <c r="M25" s="213"/>
      <c r="N25" s="213"/>
      <c r="O25" s="213"/>
      <c r="P25" s="213"/>
      <c r="Q25" s="213"/>
      <c r="R25" s="213"/>
    </row>
    <row r="26" spans="2:18" ht="24.95" customHeight="1" x14ac:dyDescent="0.45">
      <c r="B26" s="201">
        <v>16</v>
      </c>
      <c r="C26" s="202" t="s">
        <v>358</v>
      </c>
      <c r="D26" s="203" t="s">
        <v>359</v>
      </c>
      <c r="E26" s="204">
        <v>15882</v>
      </c>
      <c r="F26" s="205">
        <v>19423</v>
      </c>
      <c r="G26" s="206">
        <v>14421</v>
      </c>
      <c r="H26" s="211">
        <v>8850</v>
      </c>
      <c r="I26" s="205">
        <v>10821</v>
      </c>
      <c r="J26" s="206">
        <v>7737</v>
      </c>
      <c r="M26" s="213"/>
      <c r="N26" s="213"/>
      <c r="O26" s="214"/>
      <c r="P26" s="214"/>
      <c r="Q26" s="213"/>
      <c r="R26" s="213"/>
    </row>
    <row r="27" spans="2:18" ht="23.1" customHeight="1" x14ac:dyDescent="0.45">
      <c r="B27" s="201">
        <v>17</v>
      </c>
      <c r="C27" s="202" t="s">
        <v>362</v>
      </c>
      <c r="D27" s="203" t="s">
        <v>363</v>
      </c>
      <c r="E27" s="204">
        <v>13571</v>
      </c>
      <c r="F27" s="205">
        <v>18831</v>
      </c>
      <c r="G27" s="206">
        <v>12051</v>
      </c>
      <c r="H27" s="211">
        <v>4173</v>
      </c>
      <c r="I27" s="205">
        <v>4469</v>
      </c>
      <c r="J27" s="206">
        <v>-577</v>
      </c>
      <c r="M27" s="213"/>
      <c r="N27" s="213"/>
      <c r="O27" s="214"/>
      <c r="P27" s="214"/>
      <c r="Q27" s="213"/>
      <c r="R27" s="213"/>
    </row>
    <row r="28" spans="2:18" ht="23.1" customHeight="1" x14ac:dyDescent="0.45">
      <c r="B28" s="201">
        <v>18</v>
      </c>
      <c r="C28" s="202" t="s">
        <v>360</v>
      </c>
      <c r="D28" s="203" t="s">
        <v>361</v>
      </c>
      <c r="E28" s="204">
        <v>13749</v>
      </c>
      <c r="F28" s="205">
        <v>17913</v>
      </c>
      <c r="G28" s="206">
        <v>10758</v>
      </c>
      <c r="H28" s="211">
        <v>12281</v>
      </c>
      <c r="I28" s="205">
        <v>15347</v>
      </c>
      <c r="J28" s="206">
        <v>8216</v>
      </c>
      <c r="M28" s="213"/>
      <c r="N28" s="213"/>
      <c r="O28" s="214"/>
      <c r="P28" s="214"/>
      <c r="Q28" s="213"/>
      <c r="R28" s="213"/>
    </row>
    <row r="29" spans="2:18" ht="23.1" customHeight="1" x14ac:dyDescent="0.45">
      <c r="B29" s="201">
        <v>19</v>
      </c>
      <c r="C29" s="202" t="s">
        <v>364</v>
      </c>
      <c r="D29" s="203" t="s">
        <v>365</v>
      </c>
      <c r="E29" s="204">
        <v>9836</v>
      </c>
      <c r="F29" s="205">
        <v>12525</v>
      </c>
      <c r="G29" s="206">
        <v>7612</v>
      </c>
      <c r="H29" s="211">
        <v>3386</v>
      </c>
      <c r="I29" s="205">
        <v>3371</v>
      </c>
      <c r="J29" s="206">
        <v>544</v>
      </c>
      <c r="M29" s="213"/>
      <c r="N29" s="213"/>
      <c r="O29" s="214"/>
      <c r="P29" s="214"/>
      <c r="Q29" s="213"/>
      <c r="R29" s="213"/>
    </row>
    <row r="30" spans="2:18" ht="24.95" customHeight="1" x14ac:dyDescent="0.45">
      <c r="B30" s="201">
        <v>20</v>
      </c>
      <c r="C30" s="202" t="s">
        <v>368</v>
      </c>
      <c r="D30" s="203" t="s">
        <v>369</v>
      </c>
      <c r="E30" s="204">
        <v>1483</v>
      </c>
      <c r="F30" s="205">
        <v>2211</v>
      </c>
      <c r="G30" s="206">
        <v>1705</v>
      </c>
      <c r="H30" s="211">
        <v>1197</v>
      </c>
      <c r="I30" s="205">
        <v>1845</v>
      </c>
      <c r="J30" s="206">
        <v>1225</v>
      </c>
      <c r="M30" s="213"/>
      <c r="N30" s="213"/>
      <c r="O30" s="214"/>
      <c r="P30" s="214"/>
      <c r="Q30" s="213"/>
      <c r="R30" s="213"/>
    </row>
    <row r="31" spans="2:18" ht="23.1" customHeight="1" x14ac:dyDescent="0.45">
      <c r="B31" s="201">
        <v>21</v>
      </c>
      <c r="C31" s="202" t="s">
        <v>366</v>
      </c>
      <c r="D31" s="203" t="s">
        <v>367</v>
      </c>
      <c r="E31" s="204">
        <v>3764</v>
      </c>
      <c r="F31" s="205">
        <v>2739</v>
      </c>
      <c r="G31" s="206">
        <v>1618</v>
      </c>
      <c r="H31" s="211">
        <v>298</v>
      </c>
      <c r="I31" s="205">
        <v>-911</v>
      </c>
      <c r="J31" s="206">
        <v>402</v>
      </c>
      <c r="M31" s="213"/>
      <c r="N31" s="213"/>
      <c r="O31" s="214"/>
      <c r="P31" s="214"/>
      <c r="Q31" s="213"/>
      <c r="R31" s="213"/>
    </row>
    <row r="32" spans="2:18" ht="23.1" customHeight="1" x14ac:dyDescent="0.45">
      <c r="B32" s="201">
        <v>22</v>
      </c>
      <c r="C32" s="202" t="s">
        <v>370</v>
      </c>
      <c r="D32" s="203" t="s">
        <v>371</v>
      </c>
      <c r="E32" s="204">
        <v>31</v>
      </c>
      <c r="F32" s="205">
        <v>62</v>
      </c>
      <c r="G32" s="206">
        <v>66</v>
      </c>
      <c r="H32" s="211">
        <v>27</v>
      </c>
      <c r="I32" s="205">
        <v>32</v>
      </c>
      <c r="J32" s="206">
        <v>26</v>
      </c>
      <c r="M32" s="213"/>
      <c r="N32" s="213"/>
      <c r="O32" s="214"/>
      <c r="P32" s="214"/>
      <c r="Q32" s="213"/>
      <c r="R32" s="213"/>
    </row>
    <row r="33" spans="2:18" ht="23.1" customHeight="1" x14ac:dyDescent="0.45">
      <c r="B33" s="201">
        <v>23</v>
      </c>
      <c r="C33" s="202" t="s">
        <v>372</v>
      </c>
      <c r="D33" s="203" t="s">
        <v>373</v>
      </c>
      <c r="E33" s="204">
        <v>163570</v>
      </c>
      <c r="F33" s="205">
        <v>214074</v>
      </c>
      <c r="G33" s="206">
        <v>136098</v>
      </c>
      <c r="H33" s="211">
        <v>104444</v>
      </c>
      <c r="I33" s="205">
        <v>143572</v>
      </c>
      <c r="J33" s="206">
        <v>81814</v>
      </c>
      <c r="M33" s="213"/>
      <c r="N33" s="213"/>
      <c r="O33" s="214"/>
      <c r="P33" s="214"/>
      <c r="Q33" s="213"/>
      <c r="R33" s="213"/>
    </row>
    <row r="34" spans="2:18" ht="23.1" customHeight="1" x14ac:dyDescent="0.45">
      <c r="B34" s="201">
        <v>24</v>
      </c>
      <c r="C34" s="202" t="s">
        <v>374</v>
      </c>
      <c r="D34" s="203" t="s">
        <v>375</v>
      </c>
      <c r="E34" s="204">
        <v>92504</v>
      </c>
      <c r="F34" s="205">
        <v>152495</v>
      </c>
      <c r="G34" s="206">
        <v>121018</v>
      </c>
      <c r="H34" s="211">
        <v>27176</v>
      </c>
      <c r="I34" s="205">
        <v>57413</v>
      </c>
      <c r="J34" s="206">
        <v>39816</v>
      </c>
      <c r="M34" s="213"/>
      <c r="N34" s="213"/>
      <c r="O34" s="214"/>
      <c r="P34" s="214"/>
      <c r="Q34" s="213"/>
      <c r="R34" s="213"/>
    </row>
    <row r="35" spans="2:18" ht="24.95" customHeight="1" x14ac:dyDescent="0.45">
      <c r="B35" s="207">
        <v>25</v>
      </c>
      <c r="C35" s="215" t="s">
        <v>376</v>
      </c>
      <c r="D35" s="216" t="s">
        <v>377</v>
      </c>
      <c r="E35" s="208">
        <v>89134</v>
      </c>
      <c r="F35" s="209">
        <v>120839</v>
      </c>
      <c r="G35" s="210">
        <v>84194</v>
      </c>
      <c r="H35" s="217">
        <v>58810</v>
      </c>
      <c r="I35" s="209">
        <v>82403</v>
      </c>
      <c r="J35" s="210">
        <v>52332</v>
      </c>
      <c r="M35" s="213"/>
      <c r="N35" s="213"/>
      <c r="O35" s="214"/>
      <c r="P35" s="214"/>
      <c r="Q35" s="213"/>
      <c r="R35" s="213"/>
    </row>
    <row r="36" spans="2:18" ht="24.95" customHeight="1" x14ac:dyDescent="0.45">
      <c r="B36" s="201">
        <v>26</v>
      </c>
      <c r="C36" s="202" t="s">
        <v>378</v>
      </c>
      <c r="D36" s="203" t="s">
        <v>379</v>
      </c>
      <c r="E36" s="204">
        <v>75649</v>
      </c>
      <c r="F36" s="205">
        <v>103307</v>
      </c>
      <c r="G36" s="206">
        <v>66046</v>
      </c>
      <c r="H36" s="204">
        <v>52591</v>
      </c>
      <c r="I36" s="205">
        <v>67283</v>
      </c>
      <c r="J36" s="206">
        <v>39856</v>
      </c>
      <c r="M36" s="213"/>
      <c r="N36" s="213"/>
      <c r="O36" s="214"/>
      <c r="P36" s="214"/>
      <c r="Q36" s="213"/>
      <c r="R36" s="213"/>
    </row>
    <row r="37" spans="2:18" ht="24.95" customHeight="1" x14ac:dyDescent="0.45">
      <c r="B37" s="201">
        <v>27</v>
      </c>
      <c r="C37" s="202" t="s">
        <v>380</v>
      </c>
      <c r="D37" s="203" t="s">
        <v>381</v>
      </c>
      <c r="E37" s="204">
        <v>40741</v>
      </c>
      <c r="F37" s="205">
        <v>46547</v>
      </c>
      <c r="G37" s="206">
        <v>34064</v>
      </c>
      <c r="H37" s="204">
        <v>33979</v>
      </c>
      <c r="I37" s="205">
        <v>40839</v>
      </c>
      <c r="J37" s="206">
        <v>28794</v>
      </c>
      <c r="M37" s="213"/>
      <c r="N37" s="213"/>
      <c r="O37" s="214"/>
      <c r="P37" s="214"/>
      <c r="Q37" s="213"/>
      <c r="R37" s="213"/>
    </row>
    <row r="38" spans="2:18" ht="24.95" customHeight="1" x14ac:dyDescent="0.45">
      <c r="B38" s="201">
        <v>28</v>
      </c>
      <c r="C38" s="202" t="s">
        <v>382</v>
      </c>
      <c r="D38" s="203" t="s">
        <v>383</v>
      </c>
      <c r="E38" s="204">
        <v>35322</v>
      </c>
      <c r="F38" s="205">
        <v>49943</v>
      </c>
      <c r="G38" s="206">
        <v>30721</v>
      </c>
      <c r="H38" s="204">
        <v>29888</v>
      </c>
      <c r="I38" s="205">
        <v>42387</v>
      </c>
      <c r="J38" s="206">
        <v>25581</v>
      </c>
      <c r="M38" s="213"/>
      <c r="N38" s="213"/>
      <c r="O38" s="213"/>
      <c r="P38" s="213"/>
      <c r="Q38" s="213"/>
      <c r="R38" s="213"/>
    </row>
    <row r="39" spans="2:18" ht="24.95" customHeight="1" x14ac:dyDescent="0.45">
      <c r="B39" s="201">
        <v>29</v>
      </c>
      <c r="C39" s="202" t="s">
        <v>384</v>
      </c>
      <c r="D39" s="203" t="s">
        <v>385</v>
      </c>
      <c r="E39" s="204">
        <v>21062</v>
      </c>
      <c r="F39" s="205">
        <v>31597</v>
      </c>
      <c r="G39" s="206">
        <v>21648</v>
      </c>
      <c r="H39" s="204">
        <v>9898</v>
      </c>
      <c r="I39" s="205">
        <v>15933</v>
      </c>
      <c r="J39" s="206">
        <v>6120</v>
      </c>
    </row>
    <row r="40" spans="2:18" ht="24.95" customHeight="1" thickBot="1" x14ac:dyDescent="0.5">
      <c r="B40" s="218">
        <v>30</v>
      </c>
      <c r="C40" s="219" t="s">
        <v>386</v>
      </c>
      <c r="D40" s="220" t="s">
        <v>387</v>
      </c>
      <c r="E40" s="221">
        <v>13003</v>
      </c>
      <c r="F40" s="222">
        <v>18418</v>
      </c>
      <c r="G40" s="223">
        <v>6413</v>
      </c>
      <c r="H40" s="221">
        <v>12017</v>
      </c>
      <c r="I40" s="222">
        <v>17066</v>
      </c>
      <c r="J40" s="223">
        <v>5133</v>
      </c>
    </row>
    <row r="41" spans="2:18" ht="24.75" customHeight="1" thickTop="1" x14ac:dyDescent="0.45">
      <c r="B41" s="497" t="s">
        <v>33</v>
      </c>
      <c r="C41" s="497"/>
      <c r="D41" s="497"/>
      <c r="E41" s="213"/>
      <c r="F41" s="213"/>
      <c r="G41" s="498" t="s">
        <v>32</v>
      </c>
      <c r="H41" s="498"/>
      <c r="I41" s="498"/>
      <c r="J41" s="498"/>
    </row>
    <row r="43" spans="2:18" ht="18" customHeight="1" x14ac:dyDescent="0.45"/>
    <row r="44" spans="2:18" ht="21.75" x14ac:dyDescent="0.45">
      <c r="B44" s="224"/>
      <c r="C44" s="225"/>
      <c r="D44" s="224" t="s">
        <v>7</v>
      </c>
      <c r="E44" s="224"/>
      <c r="F44" s="224"/>
      <c r="G44" s="224"/>
      <c r="H44" s="226" t="s">
        <v>7</v>
      </c>
      <c r="I44" s="224"/>
      <c r="J44" s="224"/>
    </row>
    <row r="45" spans="2:18" ht="21.75" x14ac:dyDescent="0.55000000000000004">
      <c r="B45" s="504" t="s">
        <v>34</v>
      </c>
      <c r="C45" s="504"/>
      <c r="D45" s="504"/>
      <c r="E45" s="504"/>
      <c r="F45" s="504"/>
      <c r="G45" s="504"/>
      <c r="H45" s="504"/>
      <c r="I45" s="504"/>
      <c r="J45" s="504"/>
    </row>
    <row r="46" spans="2:18" s="227" customFormat="1" ht="24.95" customHeight="1" x14ac:dyDescent="0.2">
      <c r="B46" s="502" t="s">
        <v>35</v>
      </c>
      <c r="C46" s="502"/>
      <c r="D46" s="502"/>
      <c r="E46" s="502"/>
      <c r="F46" s="502"/>
      <c r="G46" s="502"/>
      <c r="H46" s="502"/>
      <c r="I46" s="502"/>
      <c r="J46" s="502"/>
    </row>
    <row r="47" spans="2:18" ht="21.75" x14ac:dyDescent="0.55000000000000004">
      <c r="B47" s="503" t="s">
        <v>731</v>
      </c>
      <c r="C47" s="504"/>
      <c r="D47" s="504"/>
      <c r="E47" s="504"/>
      <c r="F47" s="504"/>
      <c r="G47" s="504"/>
      <c r="H47" s="504"/>
      <c r="I47" s="504"/>
      <c r="J47" s="504"/>
    </row>
    <row r="48" spans="2:18" ht="21.75" x14ac:dyDescent="0.45">
      <c r="B48" s="224"/>
      <c r="C48" s="225"/>
      <c r="D48" s="224"/>
      <c r="E48" s="224"/>
      <c r="F48" s="224"/>
      <c r="G48" s="224"/>
      <c r="H48" s="224"/>
      <c r="I48" s="224"/>
      <c r="J48" s="224"/>
    </row>
    <row r="49" spans="2:18" ht="19.5" customHeight="1" thickBot="1" x14ac:dyDescent="0.5">
      <c r="B49" s="508" t="s">
        <v>0</v>
      </c>
      <c r="C49" s="508"/>
      <c r="D49" s="224"/>
      <c r="E49" s="224"/>
      <c r="F49" s="224"/>
      <c r="G49" s="224"/>
      <c r="H49" s="501" t="s">
        <v>23</v>
      </c>
      <c r="I49" s="501"/>
      <c r="J49" s="501"/>
    </row>
    <row r="50" spans="2:18" ht="21.95" customHeight="1" thickTop="1" x14ac:dyDescent="0.55000000000000004">
      <c r="B50" s="505" t="s">
        <v>26</v>
      </c>
      <c r="C50" s="507" t="s">
        <v>27</v>
      </c>
      <c r="D50" s="507"/>
      <c r="E50" s="513" t="s">
        <v>30</v>
      </c>
      <c r="F50" s="511"/>
      <c r="G50" s="512"/>
      <c r="H50" s="511" t="s">
        <v>2</v>
      </c>
      <c r="I50" s="511"/>
      <c r="J50" s="512"/>
    </row>
    <row r="51" spans="2:18" ht="20.100000000000001" customHeight="1" thickBot="1" x14ac:dyDescent="0.5">
      <c r="B51" s="506"/>
      <c r="C51" s="499"/>
      <c r="D51" s="499"/>
      <c r="E51" s="510" t="s">
        <v>31</v>
      </c>
      <c r="F51" s="499"/>
      <c r="G51" s="509"/>
      <c r="H51" s="499" t="s">
        <v>13</v>
      </c>
      <c r="I51" s="499"/>
      <c r="J51" s="509"/>
    </row>
    <row r="52" spans="2:18" ht="24.95" customHeight="1" thickBot="1" x14ac:dyDescent="0.5">
      <c r="B52" s="506"/>
      <c r="C52" s="499" t="s">
        <v>28</v>
      </c>
      <c r="D52" s="500"/>
      <c r="E52" s="228" t="s">
        <v>331</v>
      </c>
      <c r="F52" s="229" t="s">
        <v>732</v>
      </c>
      <c r="G52" s="230" t="s">
        <v>733</v>
      </c>
      <c r="H52" s="231" t="s">
        <v>331</v>
      </c>
      <c r="I52" s="231" t="s">
        <v>732</v>
      </c>
      <c r="J52" s="232" t="s">
        <v>733</v>
      </c>
    </row>
    <row r="53" spans="2:18" ht="24.95" customHeight="1" thickTop="1" x14ac:dyDescent="0.45">
      <c r="B53" s="233">
        <v>31</v>
      </c>
      <c r="C53" s="234" t="s">
        <v>388</v>
      </c>
      <c r="D53" s="235" t="s">
        <v>389</v>
      </c>
      <c r="E53" s="236">
        <v>1949</v>
      </c>
      <c r="F53" s="237">
        <v>1301</v>
      </c>
      <c r="G53" s="238">
        <v>1244</v>
      </c>
      <c r="H53" s="239">
        <v>1655</v>
      </c>
      <c r="I53" s="240">
        <v>847</v>
      </c>
      <c r="J53" s="241">
        <v>944</v>
      </c>
    </row>
    <row r="54" spans="2:18" ht="24.95" customHeight="1" x14ac:dyDescent="0.45">
      <c r="B54" s="201">
        <v>32</v>
      </c>
      <c r="C54" s="242" t="s">
        <v>390</v>
      </c>
      <c r="D54" s="243" t="s">
        <v>391</v>
      </c>
      <c r="E54" s="244">
        <v>733</v>
      </c>
      <c r="F54" s="205">
        <v>973</v>
      </c>
      <c r="G54" s="206">
        <v>605</v>
      </c>
      <c r="H54" s="211">
        <v>335</v>
      </c>
      <c r="I54" s="204">
        <v>549</v>
      </c>
      <c r="J54" s="176">
        <v>339</v>
      </c>
    </row>
    <row r="55" spans="2:18" ht="24.95" customHeight="1" x14ac:dyDescent="0.45">
      <c r="B55" s="201">
        <v>33</v>
      </c>
      <c r="C55" s="242" t="s">
        <v>392</v>
      </c>
      <c r="D55" s="243" t="s">
        <v>393</v>
      </c>
      <c r="E55" s="244">
        <v>15862</v>
      </c>
      <c r="F55" s="205">
        <v>21068</v>
      </c>
      <c r="G55" s="206">
        <v>11709</v>
      </c>
      <c r="H55" s="211">
        <v>11476</v>
      </c>
      <c r="I55" s="204">
        <v>16208</v>
      </c>
      <c r="J55" s="176">
        <v>8641</v>
      </c>
    </row>
    <row r="56" spans="2:18" ht="24.95" customHeight="1" x14ac:dyDescent="0.45">
      <c r="B56" s="201">
        <v>34</v>
      </c>
      <c r="C56" s="242" t="s">
        <v>394</v>
      </c>
      <c r="D56" s="243" t="s">
        <v>395</v>
      </c>
      <c r="E56" s="244">
        <v>1834</v>
      </c>
      <c r="F56" s="205">
        <v>3582</v>
      </c>
      <c r="G56" s="206">
        <v>2078</v>
      </c>
      <c r="H56" s="211">
        <v>1754</v>
      </c>
      <c r="I56" s="204">
        <v>3416</v>
      </c>
      <c r="J56" s="176">
        <v>1952</v>
      </c>
    </row>
    <row r="57" spans="2:18" ht="24.95" customHeight="1" x14ac:dyDescent="0.45">
      <c r="B57" s="201">
        <v>35</v>
      </c>
      <c r="C57" s="242" t="s">
        <v>396</v>
      </c>
      <c r="D57" s="243" t="s">
        <v>397</v>
      </c>
      <c r="E57" s="244">
        <v>455</v>
      </c>
      <c r="F57" s="205">
        <v>555</v>
      </c>
      <c r="G57" s="206">
        <v>521</v>
      </c>
      <c r="H57" s="211">
        <v>-223</v>
      </c>
      <c r="I57" s="204">
        <v>-415</v>
      </c>
      <c r="J57" s="176">
        <v>-309</v>
      </c>
    </row>
    <row r="58" spans="2:18" ht="24.95" customHeight="1" x14ac:dyDescent="0.45">
      <c r="B58" s="201">
        <v>36</v>
      </c>
      <c r="C58" s="242" t="s">
        <v>398</v>
      </c>
      <c r="D58" s="243" t="s">
        <v>399</v>
      </c>
      <c r="E58" s="244">
        <v>8861</v>
      </c>
      <c r="F58" s="205">
        <v>11292</v>
      </c>
      <c r="G58" s="206">
        <v>7347</v>
      </c>
      <c r="H58" s="211">
        <v>-5731</v>
      </c>
      <c r="I58" s="204">
        <v>-7256</v>
      </c>
      <c r="J58" s="176">
        <v>-5165</v>
      </c>
    </row>
    <row r="59" spans="2:18" ht="24.95" customHeight="1" x14ac:dyDescent="0.45">
      <c r="B59" s="201">
        <v>37</v>
      </c>
      <c r="C59" s="242" t="s">
        <v>400</v>
      </c>
      <c r="D59" s="243" t="s">
        <v>401</v>
      </c>
      <c r="E59" s="244">
        <v>2610</v>
      </c>
      <c r="F59" s="205">
        <v>3391</v>
      </c>
      <c r="G59" s="206">
        <v>2204</v>
      </c>
      <c r="H59" s="211">
        <v>-526</v>
      </c>
      <c r="I59" s="204">
        <v>-1009</v>
      </c>
      <c r="J59" s="176">
        <v>-424</v>
      </c>
    </row>
    <row r="60" spans="2:18" ht="30.75" customHeight="1" x14ac:dyDescent="0.45">
      <c r="B60" s="201">
        <v>38</v>
      </c>
      <c r="C60" s="245" t="s">
        <v>402</v>
      </c>
      <c r="D60" s="243" t="s">
        <v>403</v>
      </c>
      <c r="E60" s="244">
        <v>193284</v>
      </c>
      <c r="F60" s="205">
        <v>254628</v>
      </c>
      <c r="G60" s="206">
        <v>136531</v>
      </c>
      <c r="H60" s="211">
        <v>101580</v>
      </c>
      <c r="I60" s="204">
        <v>136414</v>
      </c>
      <c r="J60" s="176">
        <v>34533</v>
      </c>
    </row>
    <row r="61" spans="2:18" ht="24.95" customHeight="1" x14ac:dyDescent="0.45">
      <c r="B61" s="201">
        <v>39</v>
      </c>
      <c r="C61" s="242" t="s">
        <v>404</v>
      </c>
      <c r="D61" s="243" t="s">
        <v>405</v>
      </c>
      <c r="E61" s="244">
        <v>10147</v>
      </c>
      <c r="F61" s="205">
        <v>14482</v>
      </c>
      <c r="G61" s="206">
        <v>10651</v>
      </c>
      <c r="H61" s="211">
        <v>2979</v>
      </c>
      <c r="I61" s="204">
        <v>890</v>
      </c>
      <c r="J61" s="176">
        <v>313</v>
      </c>
    </row>
    <row r="62" spans="2:18" ht="24.95" customHeight="1" x14ac:dyDescent="0.45">
      <c r="B62" s="201">
        <v>40</v>
      </c>
      <c r="C62" s="242" t="s">
        <v>406</v>
      </c>
      <c r="D62" s="243" t="s">
        <v>407</v>
      </c>
      <c r="E62" s="244">
        <v>12969</v>
      </c>
      <c r="F62" s="205">
        <v>20641</v>
      </c>
      <c r="G62" s="206">
        <v>14473</v>
      </c>
      <c r="H62" s="211">
        <v>-159</v>
      </c>
      <c r="I62" s="204">
        <v>-1061</v>
      </c>
      <c r="J62" s="176">
        <v>-3455</v>
      </c>
    </row>
    <row r="63" spans="2:18" ht="24.95" customHeight="1" x14ac:dyDescent="0.45">
      <c r="B63" s="201">
        <v>41</v>
      </c>
      <c r="C63" s="242" t="s">
        <v>408</v>
      </c>
      <c r="D63" s="243" t="s">
        <v>409</v>
      </c>
      <c r="E63" s="244">
        <v>3251</v>
      </c>
      <c r="F63" s="205">
        <v>3140</v>
      </c>
      <c r="G63" s="206">
        <v>2812</v>
      </c>
      <c r="H63" s="211">
        <v>235</v>
      </c>
      <c r="I63" s="204">
        <v>-96</v>
      </c>
      <c r="J63" s="176">
        <v>-84</v>
      </c>
      <c r="L63" s="246"/>
      <c r="M63" s="246"/>
      <c r="N63" s="246"/>
      <c r="O63" s="246"/>
      <c r="P63" s="246"/>
      <c r="Q63" s="246"/>
      <c r="R63" s="246"/>
    </row>
    <row r="64" spans="2:18" ht="24.95" customHeight="1" x14ac:dyDescent="0.45">
      <c r="B64" s="201">
        <v>42</v>
      </c>
      <c r="C64" s="242" t="s">
        <v>410</v>
      </c>
      <c r="D64" s="243" t="s">
        <v>411</v>
      </c>
      <c r="E64" s="244">
        <v>2252</v>
      </c>
      <c r="F64" s="205">
        <v>2443</v>
      </c>
      <c r="G64" s="206">
        <v>1323</v>
      </c>
      <c r="H64" s="204">
        <v>-2110</v>
      </c>
      <c r="I64" s="204">
        <v>-2225</v>
      </c>
      <c r="J64" s="176">
        <v>-1313</v>
      </c>
      <c r="L64" s="246"/>
      <c r="M64" s="246"/>
      <c r="N64" s="246"/>
      <c r="O64" s="246"/>
      <c r="P64" s="246"/>
      <c r="Q64" s="246"/>
      <c r="R64" s="246"/>
    </row>
    <row r="65" spans="2:21" ht="24.95" customHeight="1" x14ac:dyDescent="0.45">
      <c r="B65" s="201">
        <v>43</v>
      </c>
      <c r="C65" s="242" t="s">
        <v>412</v>
      </c>
      <c r="D65" s="243" t="s">
        <v>413</v>
      </c>
      <c r="E65" s="244">
        <v>34423</v>
      </c>
      <c r="F65" s="205">
        <v>37635</v>
      </c>
      <c r="G65" s="206">
        <v>30170</v>
      </c>
      <c r="H65" s="204">
        <v>-25621</v>
      </c>
      <c r="I65" s="204">
        <v>-26459</v>
      </c>
      <c r="J65" s="176">
        <v>-26974</v>
      </c>
      <c r="L65" s="247"/>
      <c r="M65" s="247"/>
      <c r="N65" s="247"/>
      <c r="O65" s="247"/>
      <c r="P65" s="247"/>
      <c r="Q65" s="247"/>
      <c r="R65" s="246"/>
    </row>
    <row r="66" spans="2:21" ht="24.95" customHeight="1" x14ac:dyDescent="0.45">
      <c r="B66" s="201">
        <v>44</v>
      </c>
      <c r="C66" s="242" t="s">
        <v>416</v>
      </c>
      <c r="D66" s="243" t="s">
        <v>417</v>
      </c>
      <c r="E66" s="244">
        <v>26879</v>
      </c>
      <c r="F66" s="205">
        <v>33812</v>
      </c>
      <c r="G66" s="206">
        <v>25903</v>
      </c>
      <c r="H66" s="204">
        <v>3881</v>
      </c>
      <c r="I66" s="204">
        <v>3324</v>
      </c>
      <c r="J66" s="176">
        <v>-2789</v>
      </c>
      <c r="L66" s="247"/>
      <c r="M66" s="214"/>
      <c r="N66" s="214"/>
      <c r="O66" s="247"/>
      <c r="P66" s="247"/>
      <c r="Q66" s="247"/>
      <c r="R66" s="246"/>
      <c r="S66" s="213"/>
      <c r="T66" s="213"/>
      <c r="U66" s="213"/>
    </row>
    <row r="67" spans="2:21" ht="24.95" customHeight="1" x14ac:dyDescent="0.45">
      <c r="B67" s="201">
        <v>45</v>
      </c>
      <c r="C67" s="242" t="s">
        <v>414</v>
      </c>
      <c r="D67" s="243" t="s">
        <v>415</v>
      </c>
      <c r="E67" s="244">
        <v>32620</v>
      </c>
      <c r="F67" s="205">
        <v>40190</v>
      </c>
      <c r="G67" s="206">
        <v>22903</v>
      </c>
      <c r="H67" s="204">
        <v>1858</v>
      </c>
      <c r="I67" s="204">
        <v>5614</v>
      </c>
      <c r="J67" s="176">
        <v>-3597</v>
      </c>
      <c r="L67" s="247"/>
      <c r="M67" s="214"/>
      <c r="N67" s="214"/>
      <c r="O67" s="247"/>
      <c r="P67" s="247"/>
      <c r="Q67" s="247"/>
      <c r="R67" s="246"/>
      <c r="S67" s="213"/>
      <c r="T67" s="213"/>
      <c r="U67" s="213"/>
    </row>
    <row r="68" spans="2:21" ht="24.95" customHeight="1" x14ac:dyDescent="0.45">
      <c r="B68" s="201">
        <v>46</v>
      </c>
      <c r="C68" s="242" t="s">
        <v>418</v>
      </c>
      <c r="D68" s="243" t="s">
        <v>419</v>
      </c>
      <c r="E68" s="244">
        <v>23182</v>
      </c>
      <c r="F68" s="205">
        <v>30008</v>
      </c>
      <c r="G68" s="206">
        <v>17930</v>
      </c>
      <c r="H68" s="204">
        <v>14078</v>
      </c>
      <c r="I68" s="204">
        <v>19050</v>
      </c>
      <c r="J68" s="176">
        <v>8942</v>
      </c>
      <c r="L68" s="247"/>
      <c r="M68" s="214"/>
      <c r="N68" s="214"/>
      <c r="O68" s="247"/>
      <c r="P68" s="247"/>
      <c r="Q68" s="247"/>
      <c r="R68" s="246"/>
      <c r="S68" s="213"/>
      <c r="T68" s="213"/>
      <c r="U68" s="213"/>
    </row>
    <row r="69" spans="2:21" ht="24.95" customHeight="1" x14ac:dyDescent="0.45">
      <c r="B69" s="201">
        <v>47</v>
      </c>
      <c r="C69" s="242" t="s">
        <v>420</v>
      </c>
      <c r="D69" s="243" t="s">
        <v>421</v>
      </c>
      <c r="E69" s="244">
        <v>19419</v>
      </c>
      <c r="F69" s="205">
        <v>26113</v>
      </c>
      <c r="G69" s="206">
        <v>16897</v>
      </c>
      <c r="H69" s="204">
        <v>10561</v>
      </c>
      <c r="I69" s="204">
        <v>15985</v>
      </c>
      <c r="J69" s="176">
        <v>7651</v>
      </c>
      <c r="L69" s="247"/>
      <c r="M69" s="214"/>
      <c r="N69" s="214"/>
      <c r="O69" s="247"/>
      <c r="P69" s="247"/>
      <c r="Q69" s="247"/>
      <c r="R69" s="246"/>
      <c r="S69" s="213"/>
      <c r="T69" s="213"/>
      <c r="U69" s="213"/>
    </row>
    <row r="70" spans="2:21" ht="24.95" customHeight="1" x14ac:dyDescent="0.45">
      <c r="B70" s="201">
        <v>48</v>
      </c>
      <c r="C70" s="242" t="s">
        <v>422</v>
      </c>
      <c r="D70" s="243" t="s">
        <v>423</v>
      </c>
      <c r="E70" s="244">
        <v>17345</v>
      </c>
      <c r="F70" s="205">
        <v>18787</v>
      </c>
      <c r="G70" s="206">
        <v>15454</v>
      </c>
      <c r="H70" s="204">
        <v>-8995</v>
      </c>
      <c r="I70" s="204">
        <v>-11663</v>
      </c>
      <c r="J70" s="176">
        <v>-10230</v>
      </c>
      <c r="L70" s="247"/>
      <c r="M70" s="214"/>
      <c r="N70" s="214"/>
      <c r="O70" s="247"/>
      <c r="P70" s="247"/>
      <c r="Q70" s="247"/>
      <c r="R70" s="246"/>
      <c r="S70" s="213"/>
      <c r="T70" s="213"/>
      <c r="U70" s="213"/>
    </row>
    <row r="71" spans="2:21" ht="24.95" customHeight="1" x14ac:dyDescent="0.45">
      <c r="B71" s="201">
        <v>49</v>
      </c>
      <c r="C71" s="242" t="s">
        <v>424</v>
      </c>
      <c r="D71" s="243" t="s">
        <v>425</v>
      </c>
      <c r="E71" s="244">
        <v>14986</v>
      </c>
      <c r="F71" s="205">
        <v>19527</v>
      </c>
      <c r="G71" s="206">
        <v>13865</v>
      </c>
      <c r="H71" s="204">
        <v>6768</v>
      </c>
      <c r="I71" s="204">
        <v>8207</v>
      </c>
      <c r="J71" s="176">
        <v>3749</v>
      </c>
      <c r="L71" s="247"/>
      <c r="M71" s="214"/>
      <c r="N71" s="214"/>
      <c r="O71" s="247"/>
      <c r="P71" s="247"/>
      <c r="Q71" s="247"/>
      <c r="R71" s="246"/>
      <c r="S71" s="213"/>
      <c r="T71" s="213"/>
      <c r="U71" s="213"/>
    </row>
    <row r="72" spans="2:21" ht="24.95" customHeight="1" x14ac:dyDescent="0.45">
      <c r="B72" s="201">
        <v>50</v>
      </c>
      <c r="C72" s="242" t="s">
        <v>428</v>
      </c>
      <c r="D72" s="243" t="s">
        <v>429</v>
      </c>
      <c r="E72" s="244">
        <v>5775</v>
      </c>
      <c r="F72" s="205">
        <v>8979</v>
      </c>
      <c r="G72" s="206">
        <v>7191</v>
      </c>
      <c r="H72" s="204">
        <v>-4861</v>
      </c>
      <c r="I72" s="204">
        <v>-6501</v>
      </c>
      <c r="J72" s="176">
        <v>-5375</v>
      </c>
      <c r="L72" s="247"/>
      <c r="M72" s="214"/>
      <c r="N72" s="214"/>
      <c r="O72" s="247"/>
      <c r="P72" s="247"/>
      <c r="Q72" s="247"/>
      <c r="R72" s="246"/>
      <c r="S72" s="213"/>
      <c r="T72" s="213"/>
      <c r="U72" s="213"/>
    </row>
    <row r="73" spans="2:21" ht="24.95" customHeight="1" x14ac:dyDescent="0.45">
      <c r="B73" s="201">
        <v>51</v>
      </c>
      <c r="C73" s="242" t="s">
        <v>430</v>
      </c>
      <c r="D73" s="243" t="s">
        <v>431</v>
      </c>
      <c r="E73" s="244">
        <v>4987</v>
      </c>
      <c r="F73" s="205">
        <v>6129</v>
      </c>
      <c r="G73" s="206">
        <v>5389</v>
      </c>
      <c r="H73" s="204">
        <v>-4549</v>
      </c>
      <c r="I73" s="204">
        <v>-5579</v>
      </c>
      <c r="J73" s="176">
        <v>-5133</v>
      </c>
      <c r="L73" s="247"/>
      <c r="M73" s="214"/>
      <c r="N73" s="214"/>
      <c r="O73" s="247"/>
      <c r="P73" s="247"/>
      <c r="Q73" s="247"/>
      <c r="R73" s="246"/>
      <c r="S73" s="213"/>
      <c r="T73" s="213"/>
      <c r="U73" s="213"/>
    </row>
    <row r="74" spans="2:21" ht="24.95" customHeight="1" x14ac:dyDescent="0.45">
      <c r="B74" s="201">
        <v>52</v>
      </c>
      <c r="C74" s="242" t="s">
        <v>435</v>
      </c>
      <c r="D74" s="243" t="s">
        <v>436</v>
      </c>
      <c r="E74" s="244">
        <v>3163</v>
      </c>
      <c r="F74" s="205">
        <v>4300</v>
      </c>
      <c r="G74" s="206">
        <v>4437</v>
      </c>
      <c r="H74" s="204">
        <v>-3155</v>
      </c>
      <c r="I74" s="204">
        <v>-4154</v>
      </c>
      <c r="J74" s="176">
        <v>-4357</v>
      </c>
      <c r="L74" s="247"/>
      <c r="M74" s="214"/>
      <c r="N74" s="214"/>
      <c r="O74" s="247"/>
      <c r="P74" s="247"/>
      <c r="Q74" s="247"/>
      <c r="R74" s="246"/>
      <c r="S74" s="213"/>
      <c r="T74" s="213"/>
      <c r="U74" s="213"/>
    </row>
    <row r="75" spans="2:21" ht="24.95" customHeight="1" x14ac:dyDescent="0.45">
      <c r="B75" s="201">
        <v>53</v>
      </c>
      <c r="C75" s="242" t="s">
        <v>426</v>
      </c>
      <c r="D75" s="243" t="s">
        <v>427</v>
      </c>
      <c r="E75" s="244">
        <v>7383</v>
      </c>
      <c r="F75" s="205">
        <v>8253</v>
      </c>
      <c r="G75" s="206">
        <v>4089</v>
      </c>
      <c r="H75" s="204">
        <v>6681</v>
      </c>
      <c r="I75" s="204">
        <v>7401</v>
      </c>
      <c r="J75" s="176">
        <v>3509</v>
      </c>
      <c r="L75" s="247"/>
      <c r="M75" s="214"/>
      <c r="N75" s="214"/>
      <c r="O75" s="247"/>
      <c r="P75" s="247"/>
      <c r="Q75" s="247"/>
      <c r="R75" s="246"/>
      <c r="S75" s="213"/>
      <c r="T75" s="213"/>
      <c r="U75" s="213"/>
    </row>
    <row r="76" spans="2:21" ht="24.95" customHeight="1" x14ac:dyDescent="0.45">
      <c r="B76" s="201">
        <v>54</v>
      </c>
      <c r="C76" s="242" t="s">
        <v>437</v>
      </c>
      <c r="D76" s="243" t="s">
        <v>438</v>
      </c>
      <c r="E76" s="244">
        <v>2654</v>
      </c>
      <c r="F76" s="205">
        <v>3317</v>
      </c>
      <c r="G76" s="206">
        <v>3078</v>
      </c>
      <c r="H76" s="204">
        <v>-2628</v>
      </c>
      <c r="I76" s="204">
        <v>-3273</v>
      </c>
      <c r="J76" s="176">
        <v>-3060</v>
      </c>
      <c r="L76" s="247"/>
      <c r="M76" s="214"/>
      <c r="N76" s="214"/>
      <c r="O76" s="247"/>
      <c r="P76" s="247"/>
      <c r="Q76" s="247"/>
      <c r="R76" s="246"/>
      <c r="S76" s="213"/>
      <c r="T76" s="213"/>
      <c r="U76" s="213"/>
    </row>
    <row r="77" spans="2:21" ht="24.95" customHeight="1" x14ac:dyDescent="0.45">
      <c r="B77" s="201">
        <v>55</v>
      </c>
      <c r="C77" s="248" t="s">
        <v>434</v>
      </c>
      <c r="D77" s="249" t="s">
        <v>736</v>
      </c>
      <c r="E77" s="250">
        <v>3449</v>
      </c>
      <c r="F77" s="209">
        <v>4081</v>
      </c>
      <c r="G77" s="210">
        <v>2697</v>
      </c>
      <c r="H77" s="208">
        <v>-3387</v>
      </c>
      <c r="I77" s="208">
        <v>-3985</v>
      </c>
      <c r="J77" s="177">
        <v>-2571</v>
      </c>
      <c r="L77" s="247"/>
      <c r="M77" s="214"/>
      <c r="N77" s="214"/>
      <c r="O77" s="247"/>
      <c r="P77" s="247"/>
      <c r="Q77" s="247"/>
      <c r="R77" s="246"/>
      <c r="S77" s="213"/>
      <c r="T77" s="213"/>
      <c r="U77" s="213"/>
    </row>
    <row r="78" spans="2:21" ht="24.95" customHeight="1" x14ac:dyDescent="0.45">
      <c r="B78" s="201">
        <v>56</v>
      </c>
      <c r="C78" s="242" t="s">
        <v>432</v>
      </c>
      <c r="D78" s="243" t="s">
        <v>433</v>
      </c>
      <c r="E78" s="244">
        <v>4827</v>
      </c>
      <c r="F78" s="205">
        <v>4633</v>
      </c>
      <c r="G78" s="206">
        <v>2591</v>
      </c>
      <c r="H78" s="204">
        <v>-4809</v>
      </c>
      <c r="I78" s="204">
        <v>-4433</v>
      </c>
      <c r="J78" s="176">
        <v>-2575</v>
      </c>
      <c r="L78" s="247"/>
      <c r="M78" s="214"/>
      <c r="N78" s="214"/>
      <c r="O78" s="247"/>
      <c r="P78" s="247"/>
      <c r="Q78" s="247"/>
      <c r="R78" s="246"/>
      <c r="S78" s="213"/>
      <c r="T78" s="213"/>
      <c r="U78" s="213"/>
    </row>
    <row r="79" spans="2:21" ht="24.95" customHeight="1" x14ac:dyDescent="0.45">
      <c r="B79" s="201">
        <v>57</v>
      </c>
      <c r="C79" s="242" t="s">
        <v>439</v>
      </c>
      <c r="D79" s="243" t="s">
        <v>440</v>
      </c>
      <c r="E79" s="244">
        <v>2575</v>
      </c>
      <c r="F79" s="205">
        <v>3955</v>
      </c>
      <c r="G79" s="206">
        <v>2245</v>
      </c>
      <c r="H79" s="204">
        <v>2057</v>
      </c>
      <c r="I79" s="204">
        <v>3199</v>
      </c>
      <c r="J79" s="176">
        <v>1383</v>
      </c>
      <c r="L79" s="247"/>
      <c r="M79" s="214"/>
      <c r="N79" s="214"/>
      <c r="O79" s="247"/>
      <c r="P79" s="247"/>
      <c r="Q79" s="247"/>
      <c r="R79" s="246"/>
      <c r="S79" s="213"/>
      <c r="T79" s="213"/>
      <c r="U79" s="213"/>
    </row>
    <row r="80" spans="2:21" ht="24.95" customHeight="1" x14ac:dyDescent="0.45">
      <c r="B80" s="201">
        <v>58</v>
      </c>
      <c r="C80" s="242" t="s">
        <v>441</v>
      </c>
      <c r="D80" s="243" t="s">
        <v>442</v>
      </c>
      <c r="E80" s="244">
        <v>1649</v>
      </c>
      <c r="F80" s="205">
        <v>1643</v>
      </c>
      <c r="G80" s="206">
        <v>1650</v>
      </c>
      <c r="H80" s="204">
        <v>-1469</v>
      </c>
      <c r="I80" s="204">
        <v>-1575</v>
      </c>
      <c r="J80" s="176">
        <v>-1616</v>
      </c>
      <c r="L80" s="247"/>
      <c r="M80" s="247"/>
      <c r="N80" s="247"/>
      <c r="O80" s="247"/>
      <c r="P80" s="247"/>
      <c r="Q80" s="247"/>
      <c r="R80" s="246"/>
    </row>
    <row r="81" spans="2:18" ht="24.95" customHeight="1" x14ac:dyDescent="0.45">
      <c r="B81" s="201">
        <v>59</v>
      </c>
      <c r="C81" s="242" t="s">
        <v>443</v>
      </c>
      <c r="D81" s="243" t="s">
        <v>444</v>
      </c>
      <c r="E81" s="244">
        <v>809</v>
      </c>
      <c r="F81" s="205">
        <v>1325</v>
      </c>
      <c r="G81" s="206">
        <v>514</v>
      </c>
      <c r="H81" s="204">
        <v>693</v>
      </c>
      <c r="I81" s="204">
        <v>1193</v>
      </c>
      <c r="J81" s="176">
        <v>372</v>
      </c>
      <c r="L81" s="247"/>
      <c r="M81" s="247"/>
      <c r="N81" s="247"/>
      <c r="O81" s="247"/>
      <c r="P81" s="247"/>
      <c r="Q81" s="247"/>
      <c r="R81" s="246"/>
    </row>
    <row r="82" spans="2:18" ht="24.95" customHeight="1" thickBot="1" x14ac:dyDescent="0.5">
      <c r="B82" s="218">
        <v>60</v>
      </c>
      <c r="C82" s="251" t="s">
        <v>445</v>
      </c>
      <c r="D82" s="252" t="s">
        <v>446</v>
      </c>
      <c r="E82" s="221">
        <v>277</v>
      </c>
      <c r="F82" s="222">
        <v>346</v>
      </c>
      <c r="G82" s="223">
        <v>88</v>
      </c>
      <c r="H82" s="221">
        <v>165</v>
      </c>
      <c r="I82" s="221">
        <v>128</v>
      </c>
      <c r="J82" s="178">
        <v>-24</v>
      </c>
      <c r="L82" s="247"/>
      <c r="M82" s="247"/>
      <c r="N82" s="247"/>
      <c r="O82" s="247"/>
      <c r="P82" s="247"/>
      <c r="Q82" s="247"/>
      <c r="R82" s="246"/>
    </row>
    <row r="83" spans="2:18" ht="24.95" customHeight="1" thickTop="1" thickBot="1" x14ac:dyDescent="0.5">
      <c r="B83" s="218" t="s">
        <v>36</v>
      </c>
      <c r="C83" s="251" t="s">
        <v>57</v>
      </c>
      <c r="D83" s="253" t="s">
        <v>56</v>
      </c>
      <c r="E83" s="254">
        <f>+'1'!B16+'1'!C16</f>
        <v>876410</v>
      </c>
      <c r="F83" s="254">
        <f>+'1'!B17+'1'!C17</f>
        <v>1177490</v>
      </c>
      <c r="G83" s="255">
        <f>+'1'!C18+'1'!D18</f>
        <v>1079399</v>
      </c>
      <c r="H83" s="256">
        <f>+'1'!$C$16-'1'!$D$16</f>
        <v>536315</v>
      </c>
      <c r="I83" s="254">
        <f>+'1'!$C$17-'1'!$D$17</f>
        <v>743729</v>
      </c>
      <c r="J83" s="257">
        <f>+'1'!$C$18-'1'!$D$18</f>
        <v>362819</v>
      </c>
      <c r="L83" s="247"/>
      <c r="M83" s="247"/>
      <c r="N83" s="247"/>
      <c r="O83" s="247"/>
      <c r="P83" s="247"/>
      <c r="Q83" s="247"/>
      <c r="R83" s="246"/>
    </row>
    <row r="84" spans="2:18" ht="24.75" customHeight="1" thickTop="1" x14ac:dyDescent="0.45">
      <c r="B84" s="497" t="s">
        <v>33</v>
      </c>
      <c r="C84" s="497"/>
      <c r="D84" s="497"/>
      <c r="E84" s="213"/>
      <c r="F84" s="213"/>
      <c r="G84" s="498" t="s">
        <v>32</v>
      </c>
      <c r="H84" s="498"/>
      <c r="I84" s="498"/>
      <c r="J84" s="498"/>
    </row>
    <row r="85" spans="2:18" x14ac:dyDescent="0.45">
      <c r="B85" s="224"/>
      <c r="C85" s="224"/>
      <c r="D85" s="224"/>
      <c r="E85" s="224"/>
      <c r="F85" s="224"/>
      <c r="G85" s="224"/>
      <c r="H85" s="224"/>
      <c r="I85" s="224"/>
      <c r="J85" s="224"/>
    </row>
    <row r="86" spans="2:18" x14ac:dyDescent="0.45">
      <c r="B86" s="224"/>
      <c r="C86" s="224"/>
      <c r="D86" s="224"/>
      <c r="E86" s="224"/>
      <c r="F86" s="224"/>
      <c r="G86" s="224"/>
      <c r="H86" s="224"/>
      <c r="I86" s="224"/>
      <c r="J86" s="224"/>
    </row>
    <row r="87" spans="2:18" x14ac:dyDescent="0.45">
      <c r="B87" s="224"/>
      <c r="C87" s="224"/>
      <c r="D87" s="224"/>
      <c r="E87" s="224"/>
      <c r="F87" s="224"/>
      <c r="G87" s="224"/>
      <c r="H87" s="224"/>
      <c r="I87" s="224"/>
      <c r="J87" s="224"/>
    </row>
    <row r="88" spans="2:18" x14ac:dyDescent="0.45">
      <c r="B88" s="224"/>
      <c r="C88" s="224"/>
      <c r="D88" s="224"/>
      <c r="E88" s="224"/>
      <c r="F88" s="224"/>
      <c r="G88" s="224"/>
      <c r="H88" s="224"/>
      <c r="I88" s="224"/>
      <c r="J88" s="224"/>
    </row>
    <row r="89" spans="2:18" x14ac:dyDescent="0.45">
      <c r="B89" s="224"/>
      <c r="C89" s="224"/>
      <c r="D89" s="224"/>
      <c r="E89" s="224"/>
      <c r="F89" s="224"/>
      <c r="G89" s="224"/>
      <c r="H89" s="224"/>
      <c r="I89" s="224"/>
      <c r="J89" s="224"/>
    </row>
    <row r="90" spans="2:18" x14ac:dyDescent="0.45">
      <c r="B90" s="224"/>
      <c r="C90" s="224"/>
      <c r="D90" s="224"/>
      <c r="E90" s="224"/>
      <c r="F90" s="224"/>
      <c r="G90" s="224"/>
      <c r="H90" s="224"/>
      <c r="I90" s="224"/>
      <c r="J90" s="224"/>
    </row>
    <row r="91" spans="2:18" x14ac:dyDescent="0.45">
      <c r="B91" s="224"/>
      <c r="C91" s="224"/>
      <c r="D91" s="224"/>
      <c r="E91" s="224"/>
      <c r="F91" s="224"/>
      <c r="G91" s="224"/>
      <c r="H91" s="224"/>
      <c r="I91" s="224"/>
      <c r="J91" s="224"/>
    </row>
    <row r="92" spans="2:18" x14ac:dyDescent="0.45">
      <c r="B92" s="224"/>
      <c r="C92" s="224"/>
      <c r="D92" s="224"/>
      <c r="E92" s="224"/>
      <c r="F92" s="224"/>
      <c r="G92" s="224"/>
      <c r="H92" s="224"/>
      <c r="I92" s="224"/>
      <c r="J92" s="224"/>
    </row>
    <row r="93" spans="2:18" x14ac:dyDescent="0.45">
      <c r="B93" s="224"/>
      <c r="C93" s="224"/>
      <c r="D93" s="224"/>
      <c r="E93" s="224"/>
      <c r="F93" s="224"/>
      <c r="G93" s="224"/>
      <c r="H93" s="224"/>
      <c r="I93" s="224"/>
      <c r="J93" s="224"/>
    </row>
    <row r="94" spans="2:18" x14ac:dyDescent="0.45">
      <c r="B94" s="224"/>
      <c r="C94" s="224"/>
      <c r="D94" s="224"/>
      <c r="E94" s="224"/>
      <c r="F94" s="224"/>
      <c r="G94" s="224"/>
      <c r="H94" s="224"/>
      <c r="I94" s="224"/>
      <c r="J94" s="224"/>
    </row>
    <row r="95" spans="2:18" x14ac:dyDescent="0.45">
      <c r="B95" s="224"/>
      <c r="C95" s="224"/>
      <c r="D95" s="224"/>
      <c r="E95" s="224"/>
      <c r="F95" s="224"/>
      <c r="G95" s="224"/>
      <c r="H95" s="224"/>
      <c r="I95" s="224"/>
      <c r="J95" s="224"/>
    </row>
    <row r="96" spans="2:18" x14ac:dyDescent="0.45">
      <c r="B96" s="224"/>
      <c r="C96" s="224"/>
      <c r="D96" s="224"/>
      <c r="E96" s="224"/>
      <c r="F96" s="224"/>
      <c r="G96" s="224"/>
      <c r="H96" s="224"/>
      <c r="I96" s="224"/>
      <c r="J96" s="224"/>
    </row>
    <row r="97" spans="2:10" x14ac:dyDescent="0.45">
      <c r="B97" s="224"/>
      <c r="C97" s="224"/>
      <c r="D97" s="224"/>
      <c r="E97" s="224"/>
      <c r="F97" s="224"/>
      <c r="G97" s="224"/>
      <c r="H97" s="224"/>
      <c r="I97" s="224"/>
      <c r="J97" s="224"/>
    </row>
    <row r="98" spans="2:10" x14ac:dyDescent="0.45">
      <c r="B98" s="224"/>
      <c r="C98" s="224"/>
      <c r="D98" s="224"/>
      <c r="E98" s="224"/>
      <c r="F98" s="224"/>
      <c r="G98" s="224"/>
      <c r="H98" s="224"/>
      <c r="I98" s="224"/>
      <c r="J98" s="224"/>
    </row>
    <row r="99" spans="2:10" x14ac:dyDescent="0.45">
      <c r="B99" s="224"/>
      <c r="C99" s="224"/>
      <c r="D99" s="224"/>
      <c r="E99" s="224"/>
      <c r="F99" s="224"/>
      <c r="G99" s="224"/>
      <c r="H99" s="224"/>
      <c r="I99" s="224"/>
      <c r="J99" s="224"/>
    </row>
    <row r="100" spans="2:10" x14ac:dyDescent="0.45">
      <c r="B100" s="224"/>
      <c r="C100" s="224"/>
      <c r="D100" s="224"/>
      <c r="E100" s="224"/>
      <c r="F100" s="224"/>
      <c r="G100" s="224"/>
      <c r="H100" s="224"/>
      <c r="I100" s="224"/>
      <c r="J100" s="224"/>
    </row>
    <row r="101" spans="2:10" x14ac:dyDescent="0.45">
      <c r="B101" s="224"/>
      <c r="C101" s="224"/>
      <c r="D101" s="224"/>
      <c r="E101" s="224"/>
      <c r="F101" s="224"/>
      <c r="G101" s="224"/>
      <c r="H101" s="224"/>
      <c r="I101" s="224"/>
      <c r="J101" s="224"/>
    </row>
    <row r="102" spans="2:10" x14ac:dyDescent="0.45">
      <c r="B102" s="224"/>
      <c r="C102" s="224"/>
      <c r="D102" s="224"/>
      <c r="E102" s="224"/>
      <c r="F102" s="224"/>
      <c r="G102" s="224"/>
      <c r="H102" s="224"/>
      <c r="I102" s="224"/>
      <c r="J102" s="224"/>
    </row>
    <row r="103" spans="2:10" x14ac:dyDescent="0.45">
      <c r="B103" s="224"/>
      <c r="C103" s="224"/>
      <c r="D103" s="224"/>
      <c r="E103" s="224"/>
      <c r="F103" s="224"/>
      <c r="G103" s="224"/>
      <c r="H103" s="224"/>
      <c r="I103" s="224"/>
      <c r="J103" s="224"/>
    </row>
    <row r="104" spans="2:10" x14ac:dyDescent="0.45">
      <c r="B104" s="224"/>
      <c r="C104" s="224"/>
      <c r="D104" s="224"/>
      <c r="E104" s="224"/>
      <c r="F104" s="224"/>
      <c r="G104" s="224"/>
      <c r="H104" s="224"/>
      <c r="I104" s="224"/>
      <c r="J104" s="224"/>
    </row>
    <row r="105" spans="2:10" x14ac:dyDescent="0.45">
      <c r="B105" s="224"/>
      <c r="C105" s="224"/>
      <c r="D105" s="224"/>
      <c r="E105" s="224"/>
      <c r="F105" s="224"/>
      <c r="G105" s="224"/>
      <c r="H105" s="224"/>
      <c r="I105" s="224"/>
      <c r="J105" s="224"/>
    </row>
    <row r="106" spans="2:10" x14ac:dyDescent="0.45">
      <c r="B106" s="224"/>
      <c r="C106" s="224"/>
      <c r="D106" s="224"/>
      <c r="E106" s="224"/>
      <c r="F106" s="224"/>
      <c r="G106" s="224"/>
      <c r="H106" s="224"/>
      <c r="I106" s="224"/>
      <c r="J106" s="224"/>
    </row>
    <row r="107" spans="2:10" x14ac:dyDescent="0.45">
      <c r="B107" s="224"/>
      <c r="C107" s="224"/>
      <c r="D107" s="224"/>
      <c r="E107" s="224"/>
      <c r="F107" s="224"/>
      <c r="G107" s="224"/>
      <c r="H107" s="224"/>
      <c r="I107" s="224"/>
      <c r="J107" s="224"/>
    </row>
    <row r="108" spans="2:10" x14ac:dyDescent="0.45">
      <c r="B108" s="224"/>
      <c r="C108" s="224"/>
      <c r="D108" s="224"/>
      <c r="E108" s="224"/>
      <c r="F108" s="224"/>
      <c r="G108" s="224"/>
      <c r="H108" s="224"/>
      <c r="I108" s="224"/>
      <c r="J108" s="224"/>
    </row>
    <row r="109" spans="2:10" x14ac:dyDescent="0.45">
      <c r="B109" s="224"/>
      <c r="C109" s="224"/>
      <c r="D109" s="224"/>
      <c r="E109" s="224"/>
      <c r="F109" s="224"/>
      <c r="G109" s="224"/>
      <c r="H109" s="224"/>
      <c r="I109" s="224"/>
      <c r="J109" s="224"/>
    </row>
    <row r="110" spans="2:10" x14ac:dyDescent="0.45">
      <c r="B110" s="224"/>
      <c r="C110" s="224"/>
      <c r="D110" s="224"/>
      <c r="E110" s="224"/>
      <c r="F110" s="224"/>
      <c r="G110" s="224"/>
      <c r="H110" s="224"/>
      <c r="I110" s="224"/>
      <c r="J110" s="224"/>
    </row>
    <row r="111" spans="2:10" x14ac:dyDescent="0.45">
      <c r="B111" s="224"/>
      <c r="C111" s="224"/>
      <c r="D111" s="224"/>
      <c r="E111" s="224"/>
      <c r="F111" s="224"/>
      <c r="G111" s="224"/>
      <c r="H111" s="224"/>
      <c r="I111" s="224"/>
      <c r="J111" s="224"/>
    </row>
    <row r="112" spans="2:10" x14ac:dyDescent="0.45">
      <c r="B112" s="224"/>
      <c r="C112" s="224"/>
      <c r="D112" s="224"/>
      <c r="E112" s="224"/>
      <c r="F112" s="224"/>
      <c r="G112" s="224"/>
      <c r="H112" s="224"/>
      <c r="I112" s="224"/>
      <c r="J112" s="224"/>
    </row>
    <row r="113" spans="2:10" x14ac:dyDescent="0.45">
      <c r="B113" s="224"/>
      <c r="C113" s="224"/>
      <c r="D113" s="224"/>
      <c r="E113" s="224"/>
      <c r="F113" s="224"/>
      <c r="G113" s="224"/>
      <c r="H113" s="224"/>
      <c r="I113" s="224"/>
      <c r="J113" s="224"/>
    </row>
    <row r="114" spans="2:10" x14ac:dyDescent="0.45">
      <c r="B114" s="224"/>
      <c r="C114" s="224"/>
      <c r="D114" s="224"/>
      <c r="E114" s="224"/>
      <c r="F114" s="224"/>
      <c r="G114" s="224"/>
      <c r="H114" s="224"/>
      <c r="I114" s="224"/>
      <c r="J114" s="224"/>
    </row>
    <row r="115" spans="2:10" x14ac:dyDescent="0.45">
      <c r="B115" s="224"/>
      <c r="C115" s="224"/>
      <c r="D115" s="224"/>
      <c r="E115" s="224"/>
      <c r="F115" s="224"/>
      <c r="G115" s="224"/>
      <c r="H115" s="224"/>
      <c r="I115" s="224"/>
      <c r="J115" s="224"/>
    </row>
    <row r="116" spans="2:10" x14ac:dyDescent="0.45">
      <c r="B116" s="224"/>
      <c r="C116" s="224"/>
      <c r="D116" s="224"/>
      <c r="E116" s="224"/>
      <c r="F116" s="224"/>
      <c r="G116" s="224"/>
      <c r="H116" s="224"/>
      <c r="I116" s="224"/>
      <c r="J116" s="224"/>
    </row>
    <row r="117" spans="2:10" ht="21.75" x14ac:dyDescent="0.45">
      <c r="B117" s="224"/>
      <c r="C117" s="224"/>
      <c r="D117" s="75"/>
      <c r="E117" s="76"/>
      <c r="F117" s="75"/>
      <c r="G117" s="75"/>
      <c r="H117" s="76"/>
      <c r="I117" s="224"/>
      <c r="J117" s="224"/>
    </row>
    <row r="118" spans="2:10" ht="21.75" x14ac:dyDescent="0.45">
      <c r="B118" s="224"/>
      <c r="C118" s="224"/>
      <c r="D118" s="75"/>
      <c r="E118" s="76"/>
      <c r="F118" s="75"/>
      <c r="G118" s="75"/>
      <c r="H118" s="76"/>
      <c r="I118" s="224"/>
      <c r="J118" s="224"/>
    </row>
    <row r="119" spans="2:10" ht="21.75" x14ac:dyDescent="0.45">
      <c r="B119" s="224"/>
      <c r="C119" s="224"/>
      <c r="D119" s="75"/>
      <c r="E119" s="76"/>
      <c r="F119" s="75"/>
      <c r="G119" s="75"/>
      <c r="H119" s="76"/>
      <c r="I119" s="224"/>
      <c r="J119" s="224"/>
    </row>
    <row r="120" spans="2:10" x14ac:dyDescent="0.45">
      <c r="B120" s="258"/>
      <c r="C120" s="258"/>
      <c r="D120" s="258"/>
      <c r="E120" s="258"/>
      <c r="F120" s="258"/>
      <c r="G120" s="258"/>
      <c r="H120" s="258"/>
      <c r="I120" s="258"/>
      <c r="J120" s="258"/>
    </row>
    <row r="121" spans="2:10" x14ac:dyDescent="0.45">
      <c r="B121" s="258"/>
      <c r="C121" s="258"/>
      <c r="D121" s="258"/>
      <c r="E121" s="258"/>
      <c r="F121" s="258"/>
      <c r="G121" s="258"/>
      <c r="H121" s="258"/>
      <c r="I121" s="258"/>
      <c r="J121" s="258"/>
    </row>
    <row r="122" spans="2:10" x14ac:dyDescent="0.45">
      <c r="B122" s="258"/>
      <c r="C122" s="258"/>
      <c r="D122" s="258"/>
      <c r="E122" s="258"/>
      <c r="F122" s="258"/>
      <c r="G122" s="258"/>
      <c r="H122" s="258"/>
      <c r="I122" s="258"/>
    </row>
    <row r="123" spans="2:10" x14ac:dyDescent="0.45">
      <c r="B123" s="258"/>
      <c r="C123" s="258"/>
      <c r="D123" s="258"/>
      <c r="E123" s="258"/>
      <c r="F123" s="258"/>
      <c r="G123" s="258"/>
      <c r="H123" s="258"/>
      <c r="I123" s="258"/>
      <c r="J123" s="258"/>
    </row>
    <row r="124" spans="2:10" x14ac:dyDescent="0.45">
      <c r="B124" s="258"/>
      <c r="C124" s="258"/>
      <c r="D124" s="258"/>
      <c r="E124" s="258"/>
      <c r="F124" s="258"/>
      <c r="G124" s="258"/>
      <c r="H124" s="258"/>
      <c r="I124" s="258"/>
      <c r="J124" s="258"/>
    </row>
    <row r="125" spans="2:10" x14ac:dyDescent="0.45">
      <c r="B125" s="258"/>
      <c r="C125" s="258"/>
      <c r="D125" s="258"/>
      <c r="E125" s="258"/>
      <c r="F125" s="258"/>
      <c r="G125" s="258"/>
      <c r="H125" s="258"/>
      <c r="I125" s="258"/>
      <c r="J125" s="258"/>
    </row>
    <row r="126" spans="2:10" x14ac:dyDescent="0.45">
      <c r="B126" s="258"/>
      <c r="C126" s="258"/>
      <c r="D126" s="258"/>
      <c r="E126" s="258"/>
      <c r="F126" s="258"/>
      <c r="G126" s="258"/>
      <c r="H126" s="258"/>
      <c r="I126" s="258"/>
      <c r="J126" s="258"/>
    </row>
    <row r="127" spans="2:10" x14ac:dyDescent="0.45">
      <c r="B127" s="258"/>
      <c r="C127" s="258"/>
      <c r="D127" s="258"/>
      <c r="E127" s="258"/>
      <c r="F127" s="258"/>
      <c r="G127" s="258"/>
      <c r="H127" s="258"/>
      <c r="I127" s="258"/>
      <c r="J127" s="258"/>
    </row>
    <row r="128" spans="2:10" x14ac:dyDescent="0.45">
      <c r="B128" s="258"/>
      <c r="C128" s="258"/>
      <c r="D128" s="258"/>
      <c r="E128" s="258"/>
      <c r="F128" s="258"/>
      <c r="G128" s="258"/>
      <c r="H128" s="258"/>
      <c r="I128" s="258"/>
      <c r="J128" s="258"/>
    </row>
    <row r="129" spans="2:10" x14ac:dyDescent="0.45">
      <c r="B129" s="258"/>
      <c r="C129" s="258"/>
      <c r="D129" s="258"/>
      <c r="E129" s="258"/>
      <c r="F129" s="258"/>
      <c r="G129" s="258"/>
      <c r="H129" s="258"/>
      <c r="I129" s="258"/>
      <c r="J129" s="258"/>
    </row>
    <row r="130" spans="2:10" x14ac:dyDescent="0.45">
      <c r="B130" s="258"/>
      <c r="C130" s="258"/>
      <c r="D130" s="258"/>
      <c r="E130" s="258"/>
      <c r="F130" s="258"/>
      <c r="G130" s="258"/>
      <c r="H130" s="258"/>
      <c r="I130" s="258"/>
      <c r="J130" s="258"/>
    </row>
    <row r="131" spans="2:10" x14ac:dyDescent="0.45">
      <c r="B131" s="258"/>
      <c r="C131" s="258"/>
      <c r="D131" s="258"/>
      <c r="E131" s="258"/>
      <c r="F131" s="258"/>
      <c r="G131" s="258"/>
      <c r="H131" s="258"/>
      <c r="I131" s="258"/>
      <c r="J131" s="258"/>
    </row>
    <row r="132" spans="2:10" x14ac:dyDescent="0.45">
      <c r="B132" s="258"/>
      <c r="C132" s="258"/>
      <c r="D132" s="258"/>
      <c r="E132" s="258"/>
      <c r="F132" s="258"/>
      <c r="G132" s="258"/>
      <c r="H132" s="258"/>
      <c r="I132" s="258"/>
      <c r="J132" s="258"/>
    </row>
    <row r="133" spans="2:10" x14ac:dyDescent="0.45">
      <c r="B133" s="258"/>
      <c r="C133" s="258"/>
      <c r="D133" s="258"/>
      <c r="E133" s="258"/>
      <c r="F133" s="258"/>
      <c r="G133" s="258"/>
      <c r="H133" s="258"/>
      <c r="I133" s="258"/>
      <c r="J133" s="258"/>
    </row>
    <row r="134" spans="2:10" x14ac:dyDescent="0.45">
      <c r="B134" s="258"/>
      <c r="C134" s="258"/>
      <c r="D134" s="258"/>
      <c r="E134" s="258"/>
      <c r="F134" s="258"/>
      <c r="G134" s="258"/>
      <c r="H134" s="258"/>
      <c r="I134" s="258"/>
      <c r="J134" s="258"/>
    </row>
    <row r="135" spans="2:10" x14ac:dyDescent="0.45">
      <c r="B135" s="258"/>
      <c r="C135" s="258"/>
      <c r="D135" s="258"/>
      <c r="E135" s="258"/>
      <c r="F135" s="258"/>
      <c r="G135" s="258"/>
      <c r="H135" s="258"/>
      <c r="I135" s="258"/>
      <c r="J135" s="258"/>
    </row>
    <row r="136" spans="2:10" x14ac:dyDescent="0.45">
      <c r="B136" s="258"/>
      <c r="C136" s="258"/>
      <c r="D136" s="258"/>
      <c r="E136" s="258"/>
      <c r="F136" s="258"/>
      <c r="G136" s="258"/>
      <c r="H136" s="258"/>
      <c r="I136" s="258"/>
      <c r="J136" s="258"/>
    </row>
    <row r="137" spans="2:10" x14ac:dyDescent="0.45">
      <c r="B137" s="258"/>
      <c r="C137" s="258"/>
      <c r="D137" s="258"/>
      <c r="E137" s="258"/>
      <c r="F137" s="258"/>
      <c r="G137" s="258"/>
      <c r="H137" s="258"/>
      <c r="I137" s="258"/>
      <c r="J137" s="258"/>
    </row>
    <row r="138" spans="2:10" x14ac:dyDescent="0.45">
      <c r="B138" s="258"/>
      <c r="C138" s="258"/>
      <c r="D138" s="258"/>
      <c r="E138" s="258"/>
      <c r="F138" s="258"/>
      <c r="G138" s="258"/>
      <c r="H138" s="258"/>
      <c r="I138" s="258"/>
      <c r="J138" s="258"/>
    </row>
    <row r="139" spans="2:10" x14ac:dyDescent="0.45">
      <c r="B139" s="258"/>
      <c r="C139" s="258"/>
      <c r="D139" s="258"/>
      <c r="E139" s="258"/>
      <c r="F139" s="258"/>
      <c r="G139" s="258"/>
      <c r="H139" s="258"/>
      <c r="I139" s="258"/>
      <c r="J139" s="258"/>
    </row>
    <row r="140" spans="2:10" x14ac:dyDescent="0.45">
      <c r="B140" s="258"/>
      <c r="C140" s="258"/>
      <c r="D140" s="258"/>
      <c r="E140" s="258"/>
      <c r="F140" s="258"/>
      <c r="G140" s="258"/>
      <c r="H140" s="258"/>
      <c r="I140" s="258"/>
      <c r="J140" s="258"/>
    </row>
    <row r="141" spans="2:10" x14ac:dyDescent="0.45">
      <c r="B141" s="258"/>
      <c r="C141" s="258"/>
      <c r="D141" s="258"/>
      <c r="E141" s="258"/>
      <c r="F141" s="258"/>
      <c r="G141" s="258"/>
      <c r="H141" s="258"/>
      <c r="I141" s="258"/>
      <c r="J141" s="258"/>
    </row>
    <row r="142" spans="2:10" x14ac:dyDescent="0.45">
      <c r="B142" s="258"/>
      <c r="C142" s="258"/>
      <c r="D142" s="258"/>
      <c r="E142" s="258"/>
      <c r="F142" s="258"/>
      <c r="G142" s="258"/>
      <c r="H142" s="258"/>
      <c r="I142" s="258"/>
      <c r="J142" s="258"/>
    </row>
    <row r="143" spans="2:10" x14ac:dyDescent="0.45">
      <c r="B143" s="258"/>
      <c r="C143" s="258"/>
      <c r="D143" s="258"/>
      <c r="E143" s="258"/>
      <c r="F143" s="258"/>
      <c r="G143" s="258"/>
      <c r="H143" s="258"/>
      <c r="I143" s="258"/>
      <c r="J143" s="258"/>
    </row>
    <row r="144" spans="2:10" x14ac:dyDescent="0.45">
      <c r="B144" s="258"/>
      <c r="C144" s="258"/>
      <c r="D144" s="258"/>
      <c r="E144" s="258"/>
      <c r="F144" s="258"/>
      <c r="G144" s="258"/>
      <c r="H144" s="258"/>
      <c r="I144" s="258"/>
      <c r="J144" s="258"/>
    </row>
    <row r="145" spans="2:10" x14ac:dyDescent="0.45">
      <c r="B145" s="258"/>
      <c r="C145" s="258"/>
      <c r="D145" s="258"/>
      <c r="E145" s="258"/>
      <c r="F145" s="258"/>
      <c r="G145" s="258"/>
      <c r="H145" s="258"/>
      <c r="I145" s="258"/>
      <c r="J145" s="258"/>
    </row>
    <row r="146" spans="2:10" x14ac:dyDescent="0.45">
      <c r="B146" s="258"/>
      <c r="C146" s="258"/>
      <c r="D146" s="258"/>
      <c r="E146" s="258"/>
      <c r="F146" s="258"/>
      <c r="G146" s="258"/>
      <c r="H146" s="258"/>
      <c r="I146" s="258"/>
      <c r="J146" s="258"/>
    </row>
    <row r="147" spans="2:10" x14ac:dyDescent="0.45">
      <c r="B147" s="258"/>
      <c r="C147" s="258"/>
      <c r="D147" s="258"/>
      <c r="E147" s="258"/>
      <c r="F147" s="258"/>
      <c r="G147" s="258"/>
      <c r="H147" s="258"/>
      <c r="I147" s="258"/>
      <c r="J147" s="258"/>
    </row>
    <row r="148" spans="2:10" x14ac:dyDescent="0.45">
      <c r="B148" s="258"/>
      <c r="C148" s="258"/>
      <c r="D148" s="258"/>
      <c r="E148" s="258"/>
      <c r="F148" s="258"/>
      <c r="G148" s="258"/>
      <c r="H148" s="258"/>
      <c r="I148" s="258"/>
      <c r="J148" s="258"/>
    </row>
    <row r="149" spans="2:10" x14ac:dyDescent="0.45">
      <c r="B149" s="258"/>
      <c r="C149" s="258"/>
      <c r="D149" s="258"/>
      <c r="E149" s="258"/>
      <c r="F149" s="258"/>
      <c r="G149" s="258"/>
      <c r="H149" s="258"/>
      <c r="I149" s="258"/>
      <c r="J149" s="258"/>
    </row>
  </sheetData>
  <mergeCells count="28">
    <mergeCell ref="E8:G8"/>
    <mergeCell ref="B3:J3"/>
    <mergeCell ref="B4:J4"/>
    <mergeCell ref="B5:J5"/>
    <mergeCell ref="H7:J7"/>
    <mergeCell ref="B7:C7"/>
    <mergeCell ref="H8:J8"/>
    <mergeCell ref="C8:D9"/>
    <mergeCell ref="E9:G9"/>
    <mergeCell ref="H9:J9"/>
    <mergeCell ref="B8:B10"/>
    <mergeCell ref="C10:D10"/>
    <mergeCell ref="B41:D41"/>
    <mergeCell ref="G41:J41"/>
    <mergeCell ref="B84:D84"/>
    <mergeCell ref="G84:J84"/>
    <mergeCell ref="C52:D52"/>
    <mergeCell ref="H49:J49"/>
    <mergeCell ref="B46:J46"/>
    <mergeCell ref="B47:J47"/>
    <mergeCell ref="B50:B52"/>
    <mergeCell ref="C50:D51"/>
    <mergeCell ref="B49:C49"/>
    <mergeCell ref="H51:J51"/>
    <mergeCell ref="E51:G51"/>
    <mergeCell ref="H50:J50"/>
    <mergeCell ref="E50:G50"/>
    <mergeCell ref="B45:J45"/>
  </mergeCells>
  <phoneticPr fontId="3" type="noConversion"/>
  <printOptions horizontalCentered="1" verticalCentered="1"/>
  <pageMargins left="0.75" right="0.75" top="1" bottom="1" header="0.5" footer="0.5"/>
  <pageSetup paperSize="9" scale="70" orientation="portrait" r:id="rId1"/>
  <headerFooter alignWithMargins="0"/>
  <rowBreaks count="2" manualBreakCount="2">
    <brk id="42" max="10" man="1"/>
    <brk id="84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Z84"/>
  <sheetViews>
    <sheetView showGridLines="0" rightToLeft="1" view="pageBreakPreview" zoomScaleNormal="75" zoomScaleSheetLayoutView="100" workbookViewId="0"/>
  </sheetViews>
  <sheetFormatPr defaultRowHeight="19.5" x14ac:dyDescent="0.45"/>
  <cols>
    <col min="1" max="1" width="1.5703125" style="175" customWidth="1"/>
    <col min="2" max="2" width="4.7109375" style="175" customWidth="1"/>
    <col min="3" max="3" width="14.7109375" style="175" customWidth="1"/>
    <col min="4" max="4" width="17.7109375" style="175" customWidth="1"/>
    <col min="5" max="8" width="13.7109375" style="175" customWidth="1"/>
    <col min="9" max="10" width="11.7109375" style="175" customWidth="1"/>
    <col min="11" max="11" width="1.5703125" style="175" customWidth="1"/>
    <col min="12" max="16384" width="9.140625" style="175"/>
  </cols>
  <sheetData>
    <row r="1" spans="2:26" ht="21.75" x14ac:dyDescent="0.55000000000000004">
      <c r="C1" s="189"/>
      <c r="D1" s="190"/>
    </row>
    <row r="2" spans="2:26" ht="21.75" x14ac:dyDescent="0.55000000000000004">
      <c r="C2" s="189"/>
      <c r="D2" s="190"/>
    </row>
    <row r="3" spans="2:26" ht="22.5" x14ac:dyDescent="0.55000000000000004">
      <c r="B3" s="524" t="s">
        <v>796</v>
      </c>
      <c r="C3" s="524"/>
      <c r="D3" s="524"/>
      <c r="E3" s="524"/>
      <c r="F3" s="524"/>
      <c r="G3" s="524"/>
      <c r="H3" s="524"/>
      <c r="I3" s="524"/>
      <c r="J3" s="524"/>
    </row>
    <row r="4" spans="2:26" ht="22.5" x14ac:dyDescent="0.55000000000000004">
      <c r="B4" s="524" t="s">
        <v>797</v>
      </c>
      <c r="C4" s="524"/>
      <c r="D4" s="524"/>
      <c r="E4" s="524"/>
      <c r="F4" s="524"/>
      <c r="G4" s="524"/>
      <c r="H4" s="524"/>
      <c r="I4" s="524"/>
      <c r="J4" s="524"/>
    </row>
    <row r="5" spans="2:26" ht="22.5" x14ac:dyDescent="0.55000000000000004">
      <c r="B5" s="525" t="s">
        <v>521</v>
      </c>
      <c r="C5" s="524"/>
      <c r="D5" s="524"/>
      <c r="E5" s="524"/>
      <c r="F5" s="524"/>
      <c r="G5" s="524"/>
      <c r="H5" s="524"/>
      <c r="I5" s="524"/>
      <c r="J5" s="524"/>
    </row>
    <row r="6" spans="2:26" ht="21.75" x14ac:dyDescent="0.55000000000000004">
      <c r="C6" s="189"/>
      <c r="D6" s="190"/>
    </row>
    <row r="7" spans="2:26" ht="19.5" customHeight="1" thickBot="1" x14ac:dyDescent="0.5">
      <c r="B7" s="527" t="s">
        <v>0</v>
      </c>
      <c r="C7" s="527"/>
      <c r="D7" s="190"/>
      <c r="H7" s="526" t="s">
        <v>23</v>
      </c>
      <c r="I7" s="526"/>
      <c r="J7" s="526"/>
    </row>
    <row r="8" spans="2:26" ht="20.100000000000001" customHeight="1" thickTop="1" x14ac:dyDescent="0.55000000000000004">
      <c r="B8" s="505" t="s">
        <v>26</v>
      </c>
      <c r="C8" s="507" t="s">
        <v>27</v>
      </c>
      <c r="D8" s="507"/>
      <c r="E8" s="530" t="s">
        <v>24</v>
      </c>
      <c r="F8" s="529"/>
      <c r="G8" s="530" t="s">
        <v>25</v>
      </c>
      <c r="H8" s="529"/>
      <c r="I8" s="528" t="s">
        <v>2</v>
      </c>
      <c r="J8" s="529"/>
    </row>
    <row r="9" spans="2:26" ht="20.100000000000001" customHeight="1" thickBot="1" x14ac:dyDescent="0.5">
      <c r="B9" s="506"/>
      <c r="C9" s="499"/>
      <c r="D9" s="499"/>
      <c r="E9" s="510" t="s">
        <v>18</v>
      </c>
      <c r="F9" s="509"/>
      <c r="G9" s="510" t="s">
        <v>29</v>
      </c>
      <c r="H9" s="509"/>
      <c r="I9" s="499" t="s">
        <v>13</v>
      </c>
      <c r="J9" s="509"/>
    </row>
    <row r="10" spans="2:26" ht="24.95" customHeight="1" thickBot="1" x14ac:dyDescent="0.5">
      <c r="B10" s="506"/>
      <c r="C10" s="499" t="s">
        <v>28</v>
      </c>
      <c r="D10" s="500"/>
      <c r="E10" s="259" t="s">
        <v>732</v>
      </c>
      <c r="F10" s="260" t="s">
        <v>733</v>
      </c>
      <c r="G10" s="192" t="s">
        <v>732</v>
      </c>
      <c r="H10" s="260" t="s">
        <v>733</v>
      </c>
      <c r="I10" s="192" t="s">
        <v>732</v>
      </c>
      <c r="J10" s="260" t="s">
        <v>733</v>
      </c>
    </row>
    <row r="11" spans="2:26" ht="24.95" customHeight="1" thickTop="1" x14ac:dyDescent="0.45">
      <c r="B11" s="261">
        <v>1</v>
      </c>
      <c r="C11" s="262" t="s">
        <v>449</v>
      </c>
      <c r="D11" s="235" t="s">
        <v>450</v>
      </c>
      <c r="E11" s="263">
        <v>399</v>
      </c>
      <c r="F11" s="264">
        <v>581</v>
      </c>
      <c r="G11" s="265">
        <v>37</v>
      </c>
      <c r="H11" s="264">
        <v>21</v>
      </c>
      <c r="I11" s="266">
        <f t="shared" ref="I11:I43" si="0">+E11-G11</f>
        <v>362</v>
      </c>
      <c r="J11" s="36">
        <f>F11-H11</f>
        <v>560</v>
      </c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2:26" ht="24.95" customHeight="1" x14ac:dyDescent="0.45">
      <c r="B12" s="267">
        <v>2</v>
      </c>
      <c r="C12" s="268" t="s">
        <v>447</v>
      </c>
      <c r="D12" s="243" t="s">
        <v>448</v>
      </c>
      <c r="E12" s="269">
        <v>870</v>
      </c>
      <c r="F12" s="270">
        <v>600</v>
      </c>
      <c r="G12" s="271">
        <v>1</v>
      </c>
      <c r="H12" s="270">
        <v>4</v>
      </c>
      <c r="I12" s="54">
        <f t="shared" si="0"/>
        <v>869</v>
      </c>
      <c r="J12" s="54">
        <f t="shared" ref="J12:J43" si="1">F12-H12</f>
        <v>596</v>
      </c>
      <c r="L12" s="213"/>
      <c r="M12" s="214"/>
      <c r="N12" s="214"/>
      <c r="O12" s="213"/>
      <c r="P12" s="272"/>
      <c r="Q12" s="272"/>
      <c r="R12" s="272"/>
      <c r="S12" s="272"/>
      <c r="T12" s="69"/>
      <c r="U12" s="69"/>
      <c r="V12" s="213"/>
      <c r="W12" s="213"/>
      <c r="X12" s="213"/>
      <c r="Y12" s="213"/>
      <c r="Z12" s="213"/>
    </row>
    <row r="13" spans="2:26" ht="24.95" customHeight="1" x14ac:dyDescent="0.45">
      <c r="B13" s="267">
        <v>3</v>
      </c>
      <c r="C13" s="268" t="s">
        <v>451</v>
      </c>
      <c r="D13" s="243" t="s">
        <v>452</v>
      </c>
      <c r="E13" s="269">
        <v>64</v>
      </c>
      <c r="F13" s="270">
        <v>48</v>
      </c>
      <c r="G13" s="271">
        <v>1</v>
      </c>
      <c r="H13" s="270">
        <v>1</v>
      </c>
      <c r="I13" s="54">
        <f t="shared" si="0"/>
        <v>63</v>
      </c>
      <c r="J13" s="54">
        <f t="shared" si="1"/>
        <v>47</v>
      </c>
      <c r="L13" s="213"/>
      <c r="M13" s="214"/>
      <c r="N13" s="214"/>
      <c r="O13" s="213"/>
      <c r="P13" s="272"/>
      <c r="Q13" s="272"/>
      <c r="R13" s="272"/>
      <c r="S13" s="272"/>
      <c r="T13" s="69"/>
      <c r="U13" s="69"/>
      <c r="V13" s="213"/>
      <c r="W13" s="213"/>
      <c r="X13" s="213"/>
      <c r="Y13" s="213"/>
      <c r="Z13" s="213"/>
    </row>
    <row r="14" spans="2:26" ht="23.1" customHeight="1" x14ac:dyDescent="0.45">
      <c r="B14" s="273">
        <v>4</v>
      </c>
      <c r="C14" s="268" t="s">
        <v>453</v>
      </c>
      <c r="D14" s="243" t="s">
        <v>454</v>
      </c>
      <c r="E14" s="269">
        <v>21</v>
      </c>
      <c r="F14" s="270">
        <v>47</v>
      </c>
      <c r="G14" s="271">
        <v>13</v>
      </c>
      <c r="H14" s="270">
        <v>13</v>
      </c>
      <c r="I14" s="54">
        <f t="shared" si="0"/>
        <v>8</v>
      </c>
      <c r="J14" s="54">
        <f t="shared" si="1"/>
        <v>34</v>
      </c>
      <c r="L14" s="213"/>
      <c r="M14" s="214"/>
      <c r="N14" s="214"/>
      <c r="O14" s="213"/>
      <c r="P14" s="272"/>
      <c r="Q14" s="272"/>
      <c r="R14" s="272"/>
      <c r="S14" s="272"/>
      <c r="T14" s="69"/>
      <c r="U14" s="69"/>
      <c r="V14" s="213"/>
      <c r="W14" s="213"/>
      <c r="X14" s="213"/>
      <c r="Y14" s="213"/>
      <c r="Z14" s="213"/>
    </row>
    <row r="15" spans="2:26" ht="24.95" customHeight="1" x14ac:dyDescent="0.45">
      <c r="B15" s="267">
        <v>5</v>
      </c>
      <c r="C15" s="268" t="s">
        <v>461</v>
      </c>
      <c r="D15" s="243" t="s">
        <v>462</v>
      </c>
      <c r="E15" s="269">
        <v>74</v>
      </c>
      <c r="F15" s="270">
        <v>50</v>
      </c>
      <c r="G15" s="271">
        <v>1</v>
      </c>
      <c r="H15" s="270">
        <v>1</v>
      </c>
      <c r="I15" s="54">
        <f t="shared" si="0"/>
        <v>73</v>
      </c>
      <c r="J15" s="54">
        <f t="shared" si="1"/>
        <v>49</v>
      </c>
      <c r="L15" s="213"/>
      <c r="M15" s="214"/>
      <c r="N15" s="214"/>
      <c r="O15" s="213"/>
      <c r="P15" s="272"/>
      <c r="Q15" s="272"/>
      <c r="R15" s="272"/>
      <c r="S15" s="272"/>
      <c r="T15" s="69"/>
      <c r="U15" s="69"/>
      <c r="V15" s="213"/>
      <c r="W15" s="213"/>
      <c r="X15" s="213"/>
      <c r="Y15" s="213"/>
      <c r="Z15" s="213"/>
    </row>
    <row r="16" spans="2:26" ht="23.1" customHeight="1" x14ac:dyDescent="0.45">
      <c r="B16" s="267">
        <v>6</v>
      </c>
      <c r="C16" s="268" t="s">
        <v>463</v>
      </c>
      <c r="D16" s="243" t="s">
        <v>464</v>
      </c>
      <c r="E16" s="269">
        <v>9</v>
      </c>
      <c r="F16" s="270">
        <v>6</v>
      </c>
      <c r="G16" s="271">
        <v>0</v>
      </c>
      <c r="H16" s="270">
        <v>0</v>
      </c>
      <c r="I16" s="54">
        <f t="shared" si="0"/>
        <v>9</v>
      </c>
      <c r="J16" s="54">
        <f t="shared" si="1"/>
        <v>6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</row>
    <row r="17" spans="2:10" ht="23.1" customHeight="1" x14ac:dyDescent="0.45">
      <c r="B17" s="267">
        <v>7</v>
      </c>
      <c r="C17" s="268" t="s">
        <v>459</v>
      </c>
      <c r="D17" s="243" t="s">
        <v>460</v>
      </c>
      <c r="E17" s="269">
        <v>38</v>
      </c>
      <c r="F17" s="270">
        <v>34</v>
      </c>
      <c r="G17" s="271">
        <v>0</v>
      </c>
      <c r="H17" s="270">
        <v>1</v>
      </c>
      <c r="I17" s="54">
        <f t="shared" si="0"/>
        <v>38</v>
      </c>
      <c r="J17" s="54">
        <f t="shared" si="1"/>
        <v>33</v>
      </c>
    </row>
    <row r="18" spans="2:10" ht="23.1" customHeight="1" x14ac:dyDescent="0.45">
      <c r="B18" s="267">
        <v>8</v>
      </c>
      <c r="C18" s="268" t="s">
        <v>457</v>
      </c>
      <c r="D18" s="243" t="s">
        <v>458</v>
      </c>
      <c r="E18" s="269">
        <v>59</v>
      </c>
      <c r="F18" s="270">
        <v>52</v>
      </c>
      <c r="G18" s="271">
        <v>13</v>
      </c>
      <c r="H18" s="270">
        <v>12</v>
      </c>
      <c r="I18" s="54">
        <f t="shared" si="0"/>
        <v>46</v>
      </c>
      <c r="J18" s="54">
        <f t="shared" si="1"/>
        <v>40</v>
      </c>
    </row>
    <row r="19" spans="2:10" ht="23.1" customHeight="1" x14ac:dyDescent="0.45">
      <c r="B19" s="267">
        <v>9</v>
      </c>
      <c r="C19" s="268" t="s">
        <v>455</v>
      </c>
      <c r="D19" s="243" t="s">
        <v>456</v>
      </c>
      <c r="E19" s="269">
        <v>4</v>
      </c>
      <c r="F19" s="270">
        <v>3</v>
      </c>
      <c r="G19" s="271">
        <v>2362</v>
      </c>
      <c r="H19" s="270">
        <v>1082</v>
      </c>
      <c r="I19" s="54">
        <f t="shared" si="0"/>
        <v>-2358</v>
      </c>
      <c r="J19" s="54">
        <f t="shared" si="1"/>
        <v>-1079</v>
      </c>
    </row>
    <row r="20" spans="2:10" ht="24.95" customHeight="1" x14ac:dyDescent="0.45">
      <c r="B20" s="267">
        <v>10</v>
      </c>
      <c r="C20" s="268" t="s">
        <v>465</v>
      </c>
      <c r="D20" s="243" t="s">
        <v>466</v>
      </c>
      <c r="E20" s="269">
        <v>559</v>
      </c>
      <c r="F20" s="270">
        <v>987</v>
      </c>
      <c r="G20" s="271">
        <v>550</v>
      </c>
      <c r="H20" s="270">
        <v>477</v>
      </c>
      <c r="I20" s="54">
        <f t="shared" si="0"/>
        <v>9</v>
      </c>
      <c r="J20" s="54">
        <f t="shared" si="1"/>
        <v>510</v>
      </c>
    </row>
    <row r="21" spans="2:10" ht="23.1" customHeight="1" x14ac:dyDescent="0.45">
      <c r="B21" s="267">
        <v>11</v>
      </c>
      <c r="C21" s="268" t="s">
        <v>467</v>
      </c>
      <c r="D21" s="243" t="s">
        <v>468</v>
      </c>
      <c r="E21" s="269">
        <v>20</v>
      </c>
      <c r="F21" s="270">
        <v>30</v>
      </c>
      <c r="G21" s="271">
        <v>23</v>
      </c>
      <c r="H21" s="270">
        <v>40</v>
      </c>
      <c r="I21" s="54">
        <f t="shared" si="0"/>
        <v>-3</v>
      </c>
      <c r="J21" s="54">
        <f t="shared" si="1"/>
        <v>-10</v>
      </c>
    </row>
    <row r="22" spans="2:10" ht="24.95" customHeight="1" x14ac:dyDescent="0.45">
      <c r="B22" s="267">
        <v>12</v>
      </c>
      <c r="C22" s="268" t="s">
        <v>471</v>
      </c>
      <c r="D22" s="243" t="s">
        <v>472</v>
      </c>
      <c r="E22" s="269">
        <v>289</v>
      </c>
      <c r="F22" s="270">
        <v>240</v>
      </c>
      <c r="G22" s="271">
        <v>3</v>
      </c>
      <c r="H22" s="270">
        <v>4</v>
      </c>
      <c r="I22" s="54">
        <f t="shared" si="0"/>
        <v>286</v>
      </c>
      <c r="J22" s="54">
        <f t="shared" si="1"/>
        <v>236</v>
      </c>
    </row>
    <row r="23" spans="2:10" ht="24.95" customHeight="1" x14ac:dyDescent="0.45">
      <c r="B23" s="267">
        <v>13</v>
      </c>
      <c r="C23" s="268" t="s">
        <v>479</v>
      </c>
      <c r="D23" s="243" t="s">
        <v>480</v>
      </c>
      <c r="E23" s="269">
        <v>66</v>
      </c>
      <c r="F23" s="270">
        <v>109</v>
      </c>
      <c r="G23" s="271">
        <v>23</v>
      </c>
      <c r="H23" s="270">
        <v>44</v>
      </c>
      <c r="I23" s="54">
        <f t="shared" si="0"/>
        <v>43</v>
      </c>
      <c r="J23" s="54">
        <f t="shared" si="1"/>
        <v>65</v>
      </c>
    </row>
    <row r="24" spans="2:10" ht="24.95" customHeight="1" x14ac:dyDescent="0.45">
      <c r="B24" s="267">
        <v>14</v>
      </c>
      <c r="C24" s="268" t="s">
        <v>473</v>
      </c>
      <c r="D24" s="243" t="s">
        <v>474</v>
      </c>
      <c r="E24" s="269">
        <v>188</v>
      </c>
      <c r="F24" s="270">
        <v>27</v>
      </c>
      <c r="G24" s="271">
        <v>0</v>
      </c>
      <c r="H24" s="270">
        <v>0</v>
      </c>
      <c r="I24" s="54">
        <f t="shared" si="0"/>
        <v>188</v>
      </c>
      <c r="J24" s="54">
        <f t="shared" si="1"/>
        <v>27</v>
      </c>
    </row>
    <row r="25" spans="2:10" ht="24.95" customHeight="1" x14ac:dyDescent="0.45">
      <c r="B25" s="267">
        <v>15</v>
      </c>
      <c r="C25" s="268" t="s">
        <v>469</v>
      </c>
      <c r="D25" s="243" t="s">
        <v>470</v>
      </c>
      <c r="E25" s="269">
        <v>578</v>
      </c>
      <c r="F25" s="270">
        <v>822</v>
      </c>
      <c r="G25" s="271">
        <v>39</v>
      </c>
      <c r="H25" s="270">
        <v>21</v>
      </c>
      <c r="I25" s="54">
        <f t="shared" si="0"/>
        <v>539</v>
      </c>
      <c r="J25" s="54">
        <f t="shared" si="1"/>
        <v>801</v>
      </c>
    </row>
    <row r="26" spans="2:10" ht="24.95" customHeight="1" x14ac:dyDescent="0.45">
      <c r="B26" s="267">
        <v>16</v>
      </c>
      <c r="C26" s="268" t="s">
        <v>481</v>
      </c>
      <c r="D26" s="243" t="s">
        <v>482</v>
      </c>
      <c r="E26" s="269">
        <v>446</v>
      </c>
      <c r="F26" s="270">
        <v>22</v>
      </c>
      <c r="G26" s="271">
        <v>3</v>
      </c>
      <c r="H26" s="270">
        <v>7</v>
      </c>
      <c r="I26" s="54">
        <f t="shared" si="0"/>
        <v>443</v>
      </c>
      <c r="J26" s="54">
        <f t="shared" si="1"/>
        <v>15</v>
      </c>
    </row>
    <row r="27" spans="2:10" ht="23.1" customHeight="1" x14ac:dyDescent="0.45">
      <c r="B27" s="267">
        <v>17</v>
      </c>
      <c r="C27" s="268" t="s">
        <v>475</v>
      </c>
      <c r="D27" s="243" t="s">
        <v>476</v>
      </c>
      <c r="E27" s="269">
        <v>100</v>
      </c>
      <c r="F27" s="270">
        <v>79</v>
      </c>
      <c r="G27" s="271">
        <v>13</v>
      </c>
      <c r="H27" s="270">
        <v>13</v>
      </c>
      <c r="I27" s="54">
        <f t="shared" si="0"/>
        <v>87</v>
      </c>
      <c r="J27" s="54">
        <f t="shared" si="1"/>
        <v>66</v>
      </c>
    </row>
    <row r="28" spans="2:10" ht="23.1" customHeight="1" x14ac:dyDescent="0.45">
      <c r="B28" s="267">
        <v>18</v>
      </c>
      <c r="C28" s="268" t="s">
        <v>483</v>
      </c>
      <c r="D28" s="243" t="s">
        <v>484</v>
      </c>
      <c r="E28" s="269">
        <v>119</v>
      </c>
      <c r="F28" s="270">
        <v>20</v>
      </c>
      <c r="G28" s="271">
        <v>649</v>
      </c>
      <c r="H28" s="270">
        <v>408</v>
      </c>
      <c r="I28" s="54">
        <f t="shared" si="0"/>
        <v>-530</v>
      </c>
      <c r="J28" s="54">
        <f t="shared" si="1"/>
        <v>-388</v>
      </c>
    </row>
    <row r="29" spans="2:10" ht="23.1" customHeight="1" x14ac:dyDescent="0.45">
      <c r="B29" s="267">
        <v>19</v>
      </c>
      <c r="C29" s="268" t="s">
        <v>487</v>
      </c>
      <c r="D29" s="243" t="s">
        <v>488</v>
      </c>
      <c r="E29" s="269">
        <v>160</v>
      </c>
      <c r="F29" s="270">
        <v>207</v>
      </c>
      <c r="G29" s="271">
        <v>369</v>
      </c>
      <c r="H29" s="270">
        <v>275</v>
      </c>
      <c r="I29" s="54">
        <f t="shared" si="0"/>
        <v>-209</v>
      </c>
      <c r="J29" s="54">
        <f t="shared" si="1"/>
        <v>-68</v>
      </c>
    </row>
    <row r="30" spans="2:10" ht="24.95" customHeight="1" x14ac:dyDescent="0.45">
      <c r="B30" s="267">
        <v>20</v>
      </c>
      <c r="C30" s="268" t="s">
        <v>485</v>
      </c>
      <c r="D30" s="243" t="s">
        <v>486</v>
      </c>
      <c r="E30" s="269">
        <v>150</v>
      </c>
      <c r="F30" s="270">
        <v>143</v>
      </c>
      <c r="G30" s="271">
        <v>49</v>
      </c>
      <c r="H30" s="270">
        <v>93</v>
      </c>
      <c r="I30" s="54">
        <f t="shared" si="0"/>
        <v>101</v>
      </c>
      <c r="J30" s="52">
        <f t="shared" si="1"/>
        <v>50</v>
      </c>
    </row>
    <row r="31" spans="2:10" ht="23.1" customHeight="1" x14ac:dyDescent="0.45">
      <c r="B31" s="267">
        <v>21</v>
      </c>
      <c r="C31" s="268" t="s">
        <v>489</v>
      </c>
      <c r="D31" s="243" t="s">
        <v>490</v>
      </c>
      <c r="E31" s="269">
        <v>58</v>
      </c>
      <c r="F31" s="270">
        <v>21</v>
      </c>
      <c r="G31" s="271">
        <v>31</v>
      </c>
      <c r="H31" s="270">
        <v>28</v>
      </c>
      <c r="I31" s="54">
        <f t="shared" si="0"/>
        <v>27</v>
      </c>
      <c r="J31" s="54">
        <f t="shared" si="1"/>
        <v>-7</v>
      </c>
    </row>
    <row r="32" spans="2:10" ht="23.1" customHeight="1" x14ac:dyDescent="0.45">
      <c r="B32" s="267">
        <v>22</v>
      </c>
      <c r="C32" s="268" t="s">
        <v>493</v>
      </c>
      <c r="D32" s="243" t="s">
        <v>494</v>
      </c>
      <c r="E32" s="269">
        <v>40</v>
      </c>
      <c r="F32" s="270">
        <v>26</v>
      </c>
      <c r="G32" s="271">
        <v>25</v>
      </c>
      <c r="H32" s="270">
        <v>25</v>
      </c>
      <c r="I32" s="54">
        <f t="shared" si="0"/>
        <v>15</v>
      </c>
      <c r="J32" s="54">
        <f t="shared" si="1"/>
        <v>1</v>
      </c>
    </row>
    <row r="33" spans="2:10" ht="24.95" customHeight="1" x14ac:dyDescent="0.45">
      <c r="B33" s="273">
        <v>23</v>
      </c>
      <c r="C33" s="274" t="s">
        <v>491</v>
      </c>
      <c r="D33" s="249" t="s">
        <v>492</v>
      </c>
      <c r="E33" s="275">
        <v>1</v>
      </c>
      <c r="F33" s="276">
        <v>0</v>
      </c>
      <c r="G33" s="277">
        <v>58</v>
      </c>
      <c r="H33" s="276">
        <v>44</v>
      </c>
      <c r="I33" s="52">
        <f t="shared" si="0"/>
        <v>-57</v>
      </c>
      <c r="J33" s="54">
        <f t="shared" si="1"/>
        <v>-44</v>
      </c>
    </row>
    <row r="34" spans="2:10" ht="24.75" customHeight="1" x14ac:dyDescent="0.45">
      <c r="B34" s="267">
        <v>24</v>
      </c>
      <c r="C34" s="268" t="s">
        <v>503</v>
      </c>
      <c r="D34" s="243" t="s">
        <v>504</v>
      </c>
      <c r="E34" s="269">
        <v>14</v>
      </c>
      <c r="F34" s="270">
        <v>14</v>
      </c>
      <c r="G34" s="271">
        <v>1069</v>
      </c>
      <c r="H34" s="270">
        <v>899</v>
      </c>
      <c r="I34" s="52">
        <f t="shared" si="0"/>
        <v>-1055</v>
      </c>
      <c r="J34" s="54">
        <f t="shared" si="1"/>
        <v>-885</v>
      </c>
    </row>
    <row r="35" spans="2:10" ht="24.75" customHeight="1" x14ac:dyDescent="0.45">
      <c r="B35" s="267">
        <v>25</v>
      </c>
      <c r="C35" s="268" t="s">
        <v>501</v>
      </c>
      <c r="D35" s="243" t="s">
        <v>502</v>
      </c>
      <c r="E35" s="269">
        <v>15</v>
      </c>
      <c r="F35" s="270">
        <v>0</v>
      </c>
      <c r="G35" s="271">
        <v>194</v>
      </c>
      <c r="H35" s="270">
        <v>184</v>
      </c>
      <c r="I35" s="52">
        <f t="shared" si="0"/>
        <v>-179</v>
      </c>
      <c r="J35" s="54">
        <f t="shared" si="1"/>
        <v>-184</v>
      </c>
    </row>
    <row r="36" spans="2:10" ht="24.75" customHeight="1" x14ac:dyDescent="0.45">
      <c r="B36" s="267">
        <v>26</v>
      </c>
      <c r="C36" s="268" t="s">
        <v>495</v>
      </c>
      <c r="D36" s="243" t="s">
        <v>496</v>
      </c>
      <c r="E36" s="269">
        <v>15</v>
      </c>
      <c r="F36" s="270">
        <v>2</v>
      </c>
      <c r="G36" s="271">
        <v>5215</v>
      </c>
      <c r="H36" s="270">
        <v>2639</v>
      </c>
      <c r="I36" s="52">
        <f t="shared" si="0"/>
        <v>-5200</v>
      </c>
      <c r="J36" s="54">
        <f t="shared" si="1"/>
        <v>-2637</v>
      </c>
    </row>
    <row r="37" spans="2:10" ht="24.75" customHeight="1" x14ac:dyDescent="0.45">
      <c r="B37" s="267">
        <v>27</v>
      </c>
      <c r="C37" s="268" t="s">
        <v>497</v>
      </c>
      <c r="D37" s="243" t="s">
        <v>498</v>
      </c>
      <c r="E37" s="269">
        <v>47</v>
      </c>
      <c r="F37" s="270">
        <v>6</v>
      </c>
      <c r="G37" s="271">
        <v>2330</v>
      </c>
      <c r="H37" s="270">
        <v>1885</v>
      </c>
      <c r="I37" s="52">
        <f t="shared" si="0"/>
        <v>-2283</v>
      </c>
      <c r="J37" s="54">
        <f t="shared" si="1"/>
        <v>-1879</v>
      </c>
    </row>
    <row r="38" spans="2:10" ht="24.75" customHeight="1" x14ac:dyDescent="0.45">
      <c r="B38" s="267">
        <v>28</v>
      </c>
      <c r="C38" s="268" t="s">
        <v>499</v>
      </c>
      <c r="D38" s="243" t="s">
        <v>500</v>
      </c>
      <c r="E38" s="269">
        <v>222</v>
      </c>
      <c r="F38" s="270">
        <v>166</v>
      </c>
      <c r="G38" s="271">
        <v>1817</v>
      </c>
      <c r="H38" s="270">
        <v>1295</v>
      </c>
      <c r="I38" s="52">
        <f t="shared" si="0"/>
        <v>-1595</v>
      </c>
      <c r="J38" s="54">
        <f t="shared" si="1"/>
        <v>-1129</v>
      </c>
    </row>
    <row r="39" spans="2:10" ht="24.75" customHeight="1" x14ac:dyDescent="0.45">
      <c r="B39" s="267">
        <v>29</v>
      </c>
      <c r="C39" s="268" t="s">
        <v>507</v>
      </c>
      <c r="D39" s="243" t="s">
        <v>508</v>
      </c>
      <c r="E39" s="269">
        <v>45</v>
      </c>
      <c r="F39" s="270">
        <v>11</v>
      </c>
      <c r="G39" s="271">
        <v>796</v>
      </c>
      <c r="H39" s="270">
        <v>645</v>
      </c>
      <c r="I39" s="52">
        <f t="shared" si="0"/>
        <v>-751</v>
      </c>
      <c r="J39" s="54">
        <f t="shared" si="1"/>
        <v>-634</v>
      </c>
    </row>
    <row r="40" spans="2:10" ht="24.75" customHeight="1" x14ac:dyDescent="0.45">
      <c r="B40" s="273">
        <v>30</v>
      </c>
      <c r="C40" s="274" t="s">
        <v>505</v>
      </c>
      <c r="D40" s="249" t="s">
        <v>506</v>
      </c>
      <c r="E40" s="275">
        <v>9</v>
      </c>
      <c r="F40" s="276">
        <v>1</v>
      </c>
      <c r="G40" s="277">
        <v>931</v>
      </c>
      <c r="H40" s="276">
        <v>986</v>
      </c>
      <c r="I40" s="52">
        <f t="shared" si="0"/>
        <v>-922</v>
      </c>
      <c r="J40" s="54">
        <f t="shared" si="1"/>
        <v>-985</v>
      </c>
    </row>
    <row r="41" spans="2:10" ht="24.75" customHeight="1" x14ac:dyDescent="0.45">
      <c r="B41" s="267">
        <v>31</v>
      </c>
      <c r="C41" s="268" t="s">
        <v>511</v>
      </c>
      <c r="D41" s="243" t="s">
        <v>512</v>
      </c>
      <c r="E41" s="269">
        <v>5</v>
      </c>
      <c r="F41" s="270">
        <v>0</v>
      </c>
      <c r="G41" s="271">
        <v>195</v>
      </c>
      <c r="H41" s="270">
        <v>141</v>
      </c>
      <c r="I41" s="54">
        <f t="shared" si="0"/>
        <v>-190</v>
      </c>
      <c r="J41" s="54">
        <f t="shared" si="1"/>
        <v>-141</v>
      </c>
    </row>
    <row r="42" spans="2:10" ht="24.75" customHeight="1" x14ac:dyDescent="0.45">
      <c r="B42" s="267">
        <v>32</v>
      </c>
      <c r="C42" s="268" t="s">
        <v>509</v>
      </c>
      <c r="D42" s="243" t="s">
        <v>510</v>
      </c>
      <c r="E42" s="269">
        <v>8</v>
      </c>
      <c r="F42" s="270">
        <v>3</v>
      </c>
      <c r="G42" s="271">
        <v>347</v>
      </c>
      <c r="H42" s="270">
        <v>136</v>
      </c>
      <c r="I42" s="54">
        <f t="shared" si="0"/>
        <v>-339</v>
      </c>
      <c r="J42" s="54">
        <f t="shared" si="1"/>
        <v>-133</v>
      </c>
    </row>
    <row r="43" spans="2:10" ht="24.75" customHeight="1" thickBot="1" x14ac:dyDescent="0.5">
      <c r="B43" s="278">
        <v>33</v>
      </c>
      <c r="C43" s="279" t="s">
        <v>477</v>
      </c>
      <c r="D43" s="280" t="s">
        <v>478</v>
      </c>
      <c r="E43" s="281">
        <v>48</v>
      </c>
      <c r="F43" s="282">
        <v>44</v>
      </c>
      <c r="G43" s="283">
        <v>16</v>
      </c>
      <c r="H43" s="282">
        <v>5</v>
      </c>
      <c r="I43" s="65">
        <f t="shared" si="0"/>
        <v>32</v>
      </c>
      <c r="J43" s="284">
        <f t="shared" si="1"/>
        <v>39</v>
      </c>
    </row>
    <row r="44" spans="2:10" ht="24.75" customHeight="1" thickTop="1" x14ac:dyDescent="0.45">
      <c r="B44" s="224"/>
      <c r="C44" s="225"/>
      <c r="D44" s="224" t="s">
        <v>7</v>
      </c>
      <c r="E44" s="224"/>
      <c r="F44" s="224"/>
      <c r="G44" s="224"/>
      <c r="H44" s="226" t="s">
        <v>7</v>
      </c>
      <c r="I44" s="224"/>
      <c r="J44" s="224"/>
    </row>
    <row r="45" spans="2:10" ht="24.75" customHeight="1" x14ac:dyDescent="0.45">
      <c r="H45" s="285" t="s">
        <v>7</v>
      </c>
    </row>
    <row r="46" spans="2:10" ht="24.75" customHeight="1" x14ac:dyDescent="0.45"/>
    <row r="47" spans="2:10" ht="24.75" customHeight="1" x14ac:dyDescent="0.45"/>
    <row r="48" spans="2:10" ht="24.75" customHeight="1" x14ac:dyDescent="0.45"/>
    <row r="49" spans="2:10" ht="24.75" customHeight="1" x14ac:dyDescent="0.45"/>
    <row r="50" spans="2:10" ht="24.75" customHeight="1" x14ac:dyDescent="0.45">
      <c r="B50" s="224"/>
      <c r="C50" s="224"/>
      <c r="D50" s="224"/>
      <c r="E50" s="224"/>
      <c r="F50" s="224"/>
      <c r="G50" s="224"/>
      <c r="H50" s="224"/>
      <c r="I50" s="224"/>
      <c r="J50" s="224"/>
    </row>
    <row r="51" spans="2:10" ht="24.75" customHeight="1" x14ac:dyDescent="0.45">
      <c r="B51" s="224"/>
      <c r="C51" s="224"/>
      <c r="D51" s="224"/>
      <c r="E51" s="224"/>
      <c r="F51" s="224"/>
      <c r="G51" s="224"/>
      <c r="H51" s="224"/>
      <c r="I51" s="224"/>
      <c r="J51" s="224"/>
    </row>
    <row r="52" spans="2:10" ht="24.75" customHeight="1" x14ac:dyDescent="0.45">
      <c r="B52" s="224"/>
      <c r="C52" s="224"/>
      <c r="D52" s="224"/>
      <c r="E52" s="224"/>
      <c r="F52" s="224"/>
      <c r="G52" s="224"/>
      <c r="H52" s="224"/>
      <c r="I52" s="224"/>
      <c r="J52" s="224"/>
    </row>
    <row r="53" spans="2:10" ht="24.75" customHeight="1" x14ac:dyDescent="0.45">
      <c r="B53" s="224"/>
      <c r="C53" s="224"/>
      <c r="D53" s="224"/>
      <c r="E53" s="224"/>
      <c r="F53" s="224"/>
      <c r="G53" s="224"/>
      <c r="H53" s="224"/>
      <c r="I53" s="224"/>
      <c r="J53" s="224"/>
    </row>
    <row r="54" spans="2:10" ht="24.75" customHeight="1" x14ac:dyDescent="0.45">
      <c r="B54" s="224"/>
      <c r="C54" s="224"/>
      <c r="D54" s="224"/>
      <c r="E54" s="224"/>
      <c r="F54" s="224"/>
      <c r="G54" s="224"/>
      <c r="H54" s="224"/>
      <c r="I54" s="224"/>
      <c r="J54" s="224"/>
    </row>
    <row r="55" spans="2:10" ht="24.75" customHeight="1" x14ac:dyDescent="0.45">
      <c r="B55" s="224"/>
      <c r="C55" s="224"/>
      <c r="D55" s="224"/>
      <c r="E55" s="224"/>
      <c r="F55" s="224"/>
      <c r="G55" s="224"/>
      <c r="H55" s="224"/>
      <c r="I55" s="224"/>
      <c r="J55" s="224"/>
    </row>
    <row r="56" spans="2:10" ht="24.75" customHeight="1" x14ac:dyDescent="0.45">
      <c r="B56" s="224"/>
      <c r="C56" s="224"/>
      <c r="D56" s="224"/>
      <c r="E56" s="224"/>
      <c r="F56" s="224"/>
      <c r="G56" s="224"/>
      <c r="H56" s="224"/>
      <c r="I56" s="224"/>
      <c r="J56" s="224"/>
    </row>
    <row r="57" spans="2:10" ht="24.75" customHeight="1" x14ac:dyDescent="0.45">
      <c r="B57" s="224"/>
      <c r="C57" s="224"/>
      <c r="D57" s="224"/>
      <c r="E57" s="224"/>
      <c r="F57" s="224"/>
      <c r="G57" s="224"/>
      <c r="H57" s="224"/>
      <c r="I57" s="224"/>
      <c r="J57" s="224"/>
    </row>
    <row r="58" spans="2:10" ht="24.75" customHeight="1" x14ac:dyDescent="0.45">
      <c r="B58" s="224"/>
      <c r="C58" s="224"/>
      <c r="D58" s="224"/>
      <c r="E58" s="224"/>
      <c r="F58" s="224"/>
      <c r="G58" s="224"/>
      <c r="H58" s="224"/>
      <c r="I58" s="224"/>
      <c r="J58" s="224"/>
    </row>
    <row r="59" spans="2:10" ht="24.75" customHeight="1" x14ac:dyDescent="0.45">
      <c r="B59" s="224"/>
      <c r="C59" s="224"/>
      <c r="D59" s="224"/>
      <c r="E59" s="224"/>
      <c r="F59" s="224"/>
      <c r="G59" s="224"/>
      <c r="H59" s="224"/>
      <c r="I59" s="224"/>
      <c r="J59" s="224"/>
    </row>
    <row r="60" spans="2:10" ht="24.75" customHeight="1" x14ac:dyDescent="0.45">
      <c r="B60" s="224"/>
      <c r="C60" s="224"/>
      <c r="D60" s="224"/>
      <c r="E60" s="224"/>
      <c r="F60" s="224"/>
      <c r="G60" s="224"/>
      <c r="H60" s="224"/>
      <c r="I60" s="224"/>
      <c r="J60" s="224"/>
    </row>
    <row r="61" spans="2:10" ht="24.75" customHeight="1" x14ac:dyDescent="0.45">
      <c r="B61" s="224"/>
      <c r="C61" s="224"/>
      <c r="D61" s="224"/>
      <c r="E61" s="224"/>
      <c r="F61" s="224"/>
      <c r="G61" s="224"/>
      <c r="H61" s="224"/>
      <c r="I61" s="224"/>
      <c r="J61" s="224"/>
    </row>
    <row r="62" spans="2:10" ht="24.75" customHeight="1" x14ac:dyDescent="0.45">
      <c r="B62" s="224"/>
      <c r="C62" s="224"/>
      <c r="D62" s="224"/>
      <c r="E62" s="224"/>
      <c r="F62" s="224"/>
      <c r="G62" s="224"/>
      <c r="H62" s="224"/>
      <c r="I62" s="224"/>
      <c r="J62" s="224"/>
    </row>
    <row r="63" spans="2:10" ht="24.75" customHeight="1" x14ac:dyDescent="0.45">
      <c r="B63" s="224"/>
      <c r="C63" s="224"/>
      <c r="D63" s="224"/>
      <c r="E63" s="224"/>
      <c r="F63" s="224"/>
      <c r="G63" s="224"/>
      <c r="H63" s="224"/>
      <c r="I63" s="224"/>
      <c r="J63" s="224"/>
    </row>
    <row r="64" spans="2:10" ht="24.75" customHeight="1" x14ac:dyDescent="0.45">
      <c r="B64" s="224"/>
      <c r="C64" s="224"/>
      <c r="D64" s="224"/>
      <c r="E64" s="224"/>
      <c r="F64" s="224"/>
      <c r="G64" s="224"/>
      <c r="H64" s="224"/>
      <c r="I64" s="224"/>
      <c r="J64" s="224"/>
    </row>
    <row r="65" spans="2:10" ht="24.75" customHeight="1" x14ac:dyDescent="0.45">
      <c r="B65" s="224"/>
      <c r="C65" s="224"/>
      <c r="D65" s="224"/>
      <c r="E65" s="224"/>
      <c r="F65" s="224"/>
      <c r="G65" s="224"/>
      <c r="H65" s="224"/>
      <c r="I65" s="224"/>
      <c r="J65" s="224"/>
    </row>
    <row r="66" spans="2:10" ht="24.75" customHeight="1" x14ac:dyDescent="0.45">
      <c r="B66" s="224"/>
      <c r="C66" s="224"/>
      <c r="D66" s="224"/>
      <c r="E66" s="224"/>
      <c r="F66" s="224"/>
      <c r="G66" s="224"/>
      <c r="H66" s="224"/>
      <c r="I66" s="224"/>
      <c r="J66" s="224"/>
    </row>
    <row r="67" spans="2:10" ht="24.75" customHeight="1" x14ac:dyDescent="0.45">
      <c r="B67" s="224"/>
      <c r="C67" s="224"/>
      <c r="D67" s="224"/>
      <c r="E67" s="224"/>
      <c r="F67" s="224"/>
      <c r="G67" s="224"/>
      <c r="H67" s="224"/>
      <c r="I67" s="224"/>
      <c r="J67" s="224"/>
    </row>
    <row r="68" spans="2:10" ht="24.75" customHeight="1" x14ac:dyDescent="0.45">
      <c r="B68" s="224"/>
      <c r="C68" s="224"/>
      <c r="D68" s="224"/>
      <c r="E68" s="224"/>
      <c r="F68" s="224"/>
      <c r="G68" s="224"/>
      <c r="H68" s="224"/>
      <c r="I68" s="224"/>
      <c r="J68" s="224"/>
    </row>
    <row r="69" spans="2:10" ht="24.75" customHeight="1" x14ac:dyDescent="0.45">
      <c r="B69" s="224"/>
      <c r="C69" s="224"/>
      <c r="D69" s="224"/>
      <c r="E69" s="224"/>
      <c r="F69" s="224"/>
      <c r="G69" s="224"/>
      <c r="H69" s="224"/>
      <c r="I69" s="224"/>
      <c r="J69" s="224"/>
    </row>
    <row r="70" spans="2:10" ht="24.75" customHeight="1" x14ac:dyDescent="0.45">
      <c r="B70" s="224"/>
      <c r="C70" s="224"/>
      <c r="D70" s="224"/>
      <c r="E70" s="224"/>
      <c r="F70" s="224"/>
      <c r="G70" s="224"/>
      <c r="H70" s="224"/>
      <c r="I70" s="224"/>
      <c r="J70" s="224"/>
    </row>
    <row r="71" spans="2:10" ht="24.75" customHeight="1" x14ac:dyDescent="0.45">
      <c r="B71" s="224"/>
      <c r="C71" s="224"/>
      <c r="D71" s="224"/>
      <c r="E71" s="224"/>
      <c r="F71" s="224"/>
      <c r="G71" s="224"/>
      <c r="H71" s="224"/>
      <c r="I71" s="224"/>
      <c r="J71" s="224"/>
    </row>
    <row r="72" spans="2:10" ht="24.75" customHeight="1" x14ac:dyDescent="0.45">
      <c r="B72" s="224"/>
      <c r="C72" s="224"/>
      <c r="D72" s="224"/>
      <c r="E72" s="224"/>
      <c r="F72" s="224"/>
      <c r="G72" s="224"/>
      <c r="H72" s="224"/>
      <c r="I72" s="224"/>
      <c r="J72" s="224"/>
    </row>
    <row r="73" spans="2:10" ht="24.75" customHeight="1" x14ac:dyDescent="0.45">
      <c r="B73" s="224"/>
      <c r="C73" s="224"/>
      <c r="D73" s="224"/>
      <c r="E73" s="224"/>
      <c r="F73" s="224"/>
      <c r="G73" s="224"/>
      <c r="H73" s="224"/>
      <c r="I73" s="224"/>
      <c r="J73" s="224"/>
    </row>
    <row r="74" spans="2:10" ht="24.75" customHeight="1" x14ac:dyDescent="0.45">
      <c r="B74" s="224"/>
      <c r="C74" s="224"/>
      <c r="D74" s="224"/>
      <c r="E74" s="224"/>
      <c r="F74" s="224"/>
      <c r="G74" s="224"/>
      <c r="H74" s="224"/>
      <c r="I74" s="224"/>
      <c r="J74" s="224"/>
    </row>
    <row r="75" spans="2:10" ht="24.75" customHeight="1" x14ac:dyDescent="0.45">
      <c r="B75" s="224"/>
      <c r="C75" s="224"/>
      <c r="D75" s="224"/>
      <c r="E75" s="224"/>
      <c r="F75" s="224"/>
      <c r="G75" s="224"/>
      <c r="H75" s="224"/>
      <c r="I75" s="224"/>
      <c r="J75" s="224"/>
    </row>
    <row r="76" spans="2:10" ht="24.75" customHeight="1" x14ac:dyDescent="0.45">
      <c r="B76" s="224"/>
      <c r="C76" s="224"/>
      <c r="D76" s="224"/>
      <c r="E76" s="224"/>
      <c r="F76" s="224"/>
      <c r="G76" s="224"/>
      <c r="H76" s="224"/>
      <c r="I76" s="224"/>
      <c r="J76" s="224"/>
    </row>
    <row r="77" spans="2:10" ht="24.75" customHeight="1" x14ac:dyDescent="0.45">
      <c r="B77" s="224"/>
      <c r="C77" s="224"/>
      <c r="D77" s="224"/>
      <c r="E77" s="224"/>
      <c r="F77" s="224"/>
      <c r="G77" s="224"/>
      <c r="H77" s="224"/>
      <c r="I77" s="224"/>
      <c r="J77" s="224"/>
    </row>
    <row r="78" spans="2:10" ht="24.75" customHeight="1" x14ac:dyDescent="0.45">
      <c r="B78" s="224"/>
      <c r="C78" s="224"/>
      <c r="D78" s="224"/>
      <c r="E78" s="224"/>
      <c r="F78" s="224"/>
      <c r="G78" s="224"/>
      <c r="H78" s="224"/>
      <c r="I78" s="224"/>
      <c r="J78" s="224"/>
    </row>
    <row r="79" spans="2:10" ht="24.75" customHeight="1" x14ac:dyDescent="0.45">
      <c r="B79" s="224"/>
      <c r="C79" s="224"/>
      <c r="D79" s="224"/>
      <c r="E79" s="224"/>
      <c r="F79" s="224"/>
      <c r="G79" s="224"/>
      <c r="H79" s="224"/>
      <c r="I79" s="224"/>
      <c r="J79" s="224"/>
    </row>
    <row r="80" spans="2:10" ht="24.75" customHeight="1" x14ac:dyDescent="0.45">
      <c r="B80" s="224"/>
      <c r="C80" s="224"/>
      <c r="D80" s="224"/>
      <c r="E80" s="224"/>
      <c r="F80" s="224"/>
      <c r="G80" s="224"/>
      <c r="H80" s="224"/>
      <c r="I80" s="224"/>
      <c r="J80" s="224"/>
    </row>
    <row r="81" spans="2:10" ht="24.75" customHeight="1" x14ac:dyDescent="0.45">
      <c r="B81" s="224"/>
      <c r="C81" s="224"/>
      <c r="D81" s="224"/>
      <c r="E81" s="224"/>
      <c r="F81" s="224"/>
      <c r="G81" s="224"/>
      <c r="H81" s="224"/>
      <c r="I81" s="224"/>
      <c r="J81" s="224"/>
    </row>
    <row r="82" spans="2:10" ht="24.75" customHeight="1" x14ac:dyDescent="0.45">
      <c r="B82" s="224"/>
      <c r="C82" s="224"/>
      <c r="D82" s="224"/>
      <c r="E82" s="224"/>
      <c r="F82" s="224"/>
      <c r="G82" s="224"/>
      <c r="H82" s="224"/>
      <c r="I82" s="224"/>
      <c r="J82" s="224"/>
    </row>
    <row r="83" spans="2:10" ht="24.75" customHeight="1" x14ac:dyDescent="0.45">
      <c r="B83" s="224"/>
      <c r="C83" s="224"/>
      <c r="D83" s="224"/>
      <c r="E83" s="224"/>
      <c r="F83" s="224"/>
      <c r="G83" s="224"/>
      <c r="H83" s="224"/>
      <c r="I83" s="224"/>
      <c r="J83" s="224"/>
    </row>
    <row r="84" spans="2:10" ht="24.75" customHeight="1" x14ac:dyDescent="0.45">
      <c r="B84" s="224"/>
      <c r="C84" s="224"/>
      <c r="D84" s="224"/>
      <c r="E84" s="224"/>
      <c r="F84" s="224"/>
      <c r="G84" s="224"/>
      <c r="H84" s="224"/>
      <c r="I84" s="224"/>
      <c r="J84" s="224"/>
    </row>
  </sheetData>
  <mergeCells count="14">
    <mergeCell ref="I8:J8"/>
    <mergeCell ref="B8:B10"/>
    <mergeCell ref="E8:F8"/>
    <mergeCell ref="G8:H8"/>
    <mergeCell ref="C10:D10"/>
    <mergeCell ref="E9:F9"/>
    <mergeCell ref="G9:H9"/>
    <mergeCell ref="I9:J9"/>
    <mergeCell ref="C8:D9"/>
    <mergeCell ref="B3:J3"/>
    <mergeCell ref="B4:J4"/>
    <mergeCell ref="B5:J5"/>
    <mergeCell ref="H7:J7"/>
    <mergeCell ref="B7:C7"/>
  </mergeCells>
  <phoneticPr fontId="3" type="noConversion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4" orientation="portrait" r:id="rId1"/>
  <headerFooter alignWithMargins="0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H64"/>
  <sheetViews>
    <sheetView showGridLines="0" rightToLeft="1" view="pageBreakPreview" zoomScaleNormal="75" zoomScaleSheetLayoutView="100" workbookViewId="0"/>
  </sheetViews>
  <sheetFormatPr defaultRowHeight="15" x14ac:dyDescent="0.2"/>
  <cols>
    <col min="1" max="1" width="1.7109375" style="12" customWidth="1"/>
    <col min="2" max="2" width="17" style="12" customWidth="1"/>
    <col min="3" max="3" width="25.5703125" style="12" customWidth="1"/>
    <col min="4" max="5" width="25.7109375" style="12" customWidth="1"/>
    <col min="6" max="6" width="1.7109375" style="12" customWidth="1"/>
    <col min="7" max="16384" width="9.140625" style="12"/>
  </cols>
  <sheetData>
    <row r="1" spans="2:5" s="1" customFormat="1" ht="12.75" customHeight="1" x14ac:dyDescent="0.2"/>
    <row r="2" spans="2:5" s="1" customFormat="1" ht="12.75" customHeight="1" x14ac:dyDescent="0.2"/>
    <row r="3" spans="2:5" s="1" customFormat="1" ht="24.95" customHeight="1" x14ac:dyDescent="0.2"/>
    <row r="4" spans="2:5" s="1" customFormat="1" ht="31.5" customHeight="1" x14ac:dyDescent="0.2"/>
    <row r="5" spans="2:5" s="1" customFormat="1" ht="31.5" customHeight="1" x14ac:dyDescent="0.2">
      <c r="B5" s="367" t="s">
        <v>521</v>
      </c>
      <c r="C5" s="368"/>
      <c r="D5" s="368"/>
      <c r="E5" s="368"/>
    </row>
    <row r="6" spans="2:5" s="1" customFormat="1" ht="39.950000000000003" customHeight="1" thickBot="1" x14ac:dyDescent="0.25">
      <c r="B6" s="14" t="s">
        <v>8</v>
      </c>
      <c r="C6" s="13"/>
      <c r="E6" s="15" t="s">
        <v>23</v>
      </c>
    </row>
    <row r="7" spans="2:5" s="1" customFormat="1" ht="30" customHeight="1" thickTop="1" x14ac:dyDescent="0.2">
      <c r="B7" s="2" t="s">
        <v>17</v>
      </c>
      <c r="C7" s="2" t="s">
        <v>798</v>
      </c>
      <c r="D7" s="2" t="s">
        <v>19</v>
      </c>
      <c r="E7" s="2" t="s">
        <v>21</v>
      </c>
    </row>
    <row r="8" spans="2:5" s="1" customFormat="1" ht="30" customHeight="1" thickBot="1" x14ac:dyDescent="0.25">
      <c r="B8" s="3" t="s">
        <v>22</v>
      </c>
      <c r="C8" s="3" t="s">
        <v>18</v>
      </c>
      <c r="D8" s="3" t="s">
        <v>20</v>
      </c>
      <c r="E8" s="4" t="s">
        <v>13</v>
      </c>
    </row>
    <row r="9" spans="2:5" s="1" customFormat="1" ht="30" customHeight="1" thickTop="1" x14ac:dyDescent="0.2">
      <c r="B9" s="109">
        <v>2000</v>
      </c>
      <c r="C9" s="110">
        <v>290553</v>
      </c>
      <c r="D9" s="110">
        <v>113240</v>
      </c>
      <c r="E9" s="110">
        <f t="shared" ref="E9:E18" si="0">C9-D9</f>
        <v>177313</v>
      </c>
    </row>
    <row r="10" spans="2:5" s="1" customFormat="1" ht="30" customHeight="1" x14ac:dyDescent="0.2">
      <c r="B10" s="111">
        <v>2001</v>
      </c>
      <c r="C10" s="110">
        <v>254898</v>
      </c>
      <c r="D10" s="110">
        <v>116931</v>
      </c>
      <c r="E10" s="110">
        <f t="shared" si="0"/>
        <v>137967</v>
      </c>
    </row>
    <row r="11" spans="2:5" s="1" customFormat="1" ht="30" customHeight="1" x14ac:dyDescent="0.2">
      <c r="B11" s="109">
        <v>2002</v>
      </c>
      <c r="C11" s="110">
        <v>271741</v>
      </c>
      <c r="D11" s="110">
        <v>121089</v>
      </c>
      <c r="E11" s="110">
        <f t="shared" si="0"/>
        <v>150652</v>
      </c>
    </row>
    <row r="12" spans="2:5" s="1" customFormat="1" ht="30" customHeight="1" x14ac:dyDescent="0.2">
      <c r="B12" s="112">
        <v>2003</v>
      </c>
      <c r="C12" s="113">
        <v>349664</v>
      </c>
      <c r="D12" s="113">
        <v>156391</v>
      </c>
      <c r="E12" s="113">
        <f t="shared" si="0"/>
        <v>193273</v>
      </c>
    </row>
    <row r="13" spans="2:5" s="1" customFormat="1" ht="30" customHeight="1" x14ac:dyDescent="0.2">
      <c r="B13" s="111">
        <v>2004</v>
      </c>
      <c r="C13" s="114">
        <v>472491</v>
      </c>
      <c r="D13" s="114">
        <v>177659</v>
      </c>
      <c r="E13" s="115">
        <f t="shared" si="0"/>
        <v>294832</v>
      </c>
    </row>
    <row r="14" spans="2:5" s="1" customFormat="1" ht="30" customHeight="1" x14ac:dyDescent="0.2">
      <c r="B14" s="111">
        <v>2005</v>
      </c>
      <c r="C14" s="114">
        <v>677144</v>
      </c>
      <c r="D14" s="114">
        <v>222985</v>
      </c>
      <c r="E14" s="115">
        <f t="shared" si="0"/>
        <v>454159</v>
      </c>
    </row>
    <row r="15" spans="2:5" s="1" customFormat="1" ht="30" customHeight="1" x14ac:dyDescent="0.2">
      <c r="B15" s="111">
        <v>2006</v>
      </c>
      <c r="C15" s="114">
        <v>791339</v>
      </c>
      <c r="D15" s="114">
        <v>261402</v>
      </c>
      <c r="E15" s="115">
        <f t="shared" si="0"/>
        <v>529937</v>
      </c>
    </row>
    <row r="16" spans="2:5" s="1" customFormat="1" ht="30" customHeight="1" x14ac:dyDescent="0.2">
      <c r="B16" s="111">
        <v>2007</v>
      </c>
      <c r="C16" s="114">
        <v>874403</v>
      </c>
      <c r="D16" s="114">
        <v>338088</v>
      </c>
      <c r="E16" s="115">
        <f t="shared" si="0"/>
        <v>536315</v>
      </c>
    </row>
    <row r="17" spans="2:5" s="1" customFormat="1" ht="30" customHeight="1" x14ac:dyDescent="0.2">
      <c r="B17" s="111">
        <v>2008</v>
      </c>
      <c r="C17" s="114">
        <v>1175482</v>
      </c>
      <c r="D17" s="114">
        <v>431753</v>
      </c>
      <c r="E17" s="115">
        <f t="shared" si="0"/>
        <v>743729</v>
      </c>
    </row>
    <row r="18" spans="2:5" s="1" customFormat="1" ht="30" customHeight="1" thickBot="1" x14ac:dyDescent="0.25">
      <c r="B18" s="116">
        <v>2009</v>
      </c>
      <c r="C18" s="117">
        <v>721109</v>
      </c>
      <c r="D18" s="117">
        <v>358290</v>
      </c>
      <c r="E18" s="118">
        <f t="shared" si="0"/>
        <v>362819</v>
      </c>
    </row>
    <row r="19" spans="2:5" s="1" customFormat="1" ht="15" customHeight="1" thickTop="1" x14ac:dyDescent="0.2">
      <c r="B19" s="5"/>
      <c r="C19" s="5"/>
      <c r="D19" s="5"/>
      <c r="E19" s="5"/>
    </row>
    <row r="20" spans="2:5" s="1" customFormat="1" ht="24.95" customHeight="1" x14ac:dyDescent="0.2">
      <c r="B20" s="5"/>
      <c r="C20" s="5"/>
      <c r="D20" s="5"/>
      <c r="E20" s="5"/>
    </row>
    <row r="21" spans="2:5" s="1" customFormat="1" ht="24.95" customHeight="1" x14ac:dyDescent="0.2">
      <c r="B21" s="5"/>
      <c r="C21" s="5"/>
      <c r="D21" s="5"/>
      <c r="E21" s="5"/>
    </row>
    <row r="22" spans="2:5" s="1" customFormat="1" ht="24.95" customHeight="1" x14ac:dyDescent="0.2">
      <c r="B22" s="5"/>
      <c r="C22" s="5"/>
      <c r="D22" s="5"/>
      <c r="E22" s="5"/>
    </row>
    <row r="23" spans="2:5" s="1" customFormat="1" ht="24.95" customHeight="1" x14ac:dyDescent="0.2">
      <c r="B23" s="5"/>
      <c r="C23" s="5"/>
      <c r="D23" s="5"/>
      <c r="E23" s="5"/>
    </row>
    <row r="24" spans="2:5" s="1" customFormat="1" ht="24.95" customHeight="1" x14ac:dyDescent="0.2">
      <c r="B24" s="5"/>
      <c r="C24" s="5"/>
      <c r="D24" s="5"/>
      <c r="E24" s="5"/>
    </row>
    <row r="25" spans="2:5" s="1" customFormat="1" ht="24.95" customHeight="1" x14ac:dyDescent="0.2">
      <c r="B25" s="5"/>
      <c r="C25" s="5"/>
      <c r="D25" s="5"/>
      <c r="E25" s="5"/>
    </row>
    <row r="26" spans="2:5" s="1" customFormat="1" ht="24.95" customHeight="1" x14ac:dyDescent="0.2">
      <c r="B26" s="5"/>
      <c r="C26" s="5"/>
      <c r="D26" s="5"/>
      <c r="E26" s="5"/>
    </row>
    <row r="27" spans="2:5" s="1" customFormat="1" ht="24.95" customHeight="1" x14ac:dyDescent="0.2">
      <c r="B27" s="5"/>
      <c r="C27" s="5"/>
      <c r="D27" s="5"/>
      <c r="E27" s="5"/>
    </row>
    <row r="28" spans="2:5" s="1" customFormat="1" ht="24.95" customHeight="1" x14ac:dyDescent="0.2">
      <c r="B28" s="5"/>
      <c r="C28" s="5"/>
      <c r="D28" s="5"/>
      <c r="E28" s="5"/>
    </row>
    <row r="29" spans="2:5" s="1" customFormat="1" ht="24.95" customHeight="1" x14ac:dyDescent="0.2">
      <c r="B29" s="5"/>
      <c r="C29" s="5"/>
      <c r="D29" s="5"/>
      <c r="E29" s="5"/>
    </row>
    <row r="30" spans="2:5" s="1" customFormat="1" ht="24.95" customHeight="1" x14ac:dyDescent="0.2">
      <c r="B30" s="5"/>
      <c r="C30" s="5"/>
      <c r="D30" s="5"/>
      <c r="E30" s="5"/>
    </row>
    <row r="31" spans="2:5" s="1" customFormat="1" ht="24.95" customHeight="1" x14ac:dyDescent="0.2">
      <c r="B31" s="5"/>
      <c r="C31" s="5"/>
      <c r="D31" s="5"/>
      <c r="E31" s="5"/>
    </row>
    <row r="32" spans="2:5" s="1" customFormat="1" ht="24.95" customHeight="1" x14ac:dyDescent="0.2">
      <c r="B32" s="5"/>
      <c r="C32" s="5"/>
      <c r="D32" s="5"/>
      <c r="E32" s="5"/>
    </row>
    <row r="33" spans="2:5" s="1" customFormat="1" ht="24.95" customHeight="1" x14ac:dyDescent="0.2">
      <c r="B33" s="5"/>
      <c r="C33" s="5"/>
      <c r="D33" s="5"/>
      <c r="E33" s="5"/>
    </row>
    <row r="34" spans="2:5" s="1" customFormat="1" ht="24.95" customHeight="1" x14ac:dyDescent="0.2">
      <c r="B34" s="5"/>
      <c r="C34" s="5"/>
      <c r="D34" s="5"/>
      <c r="E34" s="5"/>
    </row>
    <row r="35" spans="2:5" s="1" customFormat="1" ht="24.95" customHeight="1" x14ac:dyDescent="0.2">
      <c r="B35" s="5"/>
      <c r="C35" s="5"/>
      <c r="D35" s="5"/>
      <c r="E35" s="5"/>
    </row>
    <row r="36" spans="2:5" s="1" customFormat="1" ht="24.95" customHeight="1" x14ac:dyDescent="0.2">
      <c r="B36" s="5"/>
      <c r="C36" s="5"/>
      <c r="D36" s="5"/>
      <c r="E36" s="5"/>
    </row>
    <row r="37" spans="2:5" s="1" customFormat="1" ht="24.95" customHeight="1" x14ac:dyDescent="0.2">
      <c r="B37" s="5"/>
      <c r="C37" s="5"/>
      <c r="D37" s="6" t="s">
        <v>7</v>
      </c>
      <c r="E37" s="5"/>
    </row>
    <row r="38" spans="2:5" s="1" customFormat="1" ht="24.95" customHeight="1" x14ac:dyDescent="0.2">
      <c r="B38" s="5"/>
      <c r="C38" s="5"/>
      <c r="D38" s="5"/>
      <c r="E38" s="5"/>
    </row>
    <row r="39" spans="2:5" s="1" customFormat="1" ht="24.95" customHeight="1" x14ac:dyDescent="0.2">
      <c r="B39" s="5"/>
      <c r="C39" s="5"/>
      <c r="D39" s="5"/>
      <c r="E39" s="5"/>
    </row>
    <row r="40" spans="2:5" s="1" customFormat="1" ht="24.95" customHeight="1" x14ac:dyDescent="0.2">
      <c r="B40" s="5"/>
      <c r="C40" s="5"/>
      <c r="D40" s="5"/>
      <c r="E40" s="5"/>
    </row>
    <row r="41" spans="2:5" s="1" customFormat="1" ht="24.95" customHeight="1" x14ac:dyDescent="0.2">
      <c r="B41" s="5"/>
      <c r="C41" s="5"/>
      <c r="D41" s="5"/>
      <c r="E41" s="5"/>
    </row>
    <row r="42" spans="2:5" s="1" customFormat="1" ht="24.95" customHeight="1" x14ac:dyDescent="0.2">
      <c r="B42" s="5"/>
      <c r="C42" s="5"/>
      <c r="D42" s="5"/>
      <c r="E42" s="5"/>
    </row>
    <row r="43" spans="2:5" s="1" customFormat="1" ht="24.95" customHeight="1" x14ac:dyDescent="0.2">
      <c r="B43" s="5"/>
      <c r="C43" s="5"/>
      <c r="D43" s="5"/>
      <c r="E43" s="5"/>
    </row>
    <row r="44" spans="2:5" s="1" customFormat="1" ht="24.95" customHeight="1" x14ac:dyDescent="0.2">
      <c r="B44" s="5"/>
      <c r="C44" s="5"/>
      <c r="D44" s="5"/>
      <c r="E44" s="5"/>
    </row>
    <row r="45" spans="2:5" s="1" customFormat="1" ht="24.95" customHeight="1" x14ac:dyDescent="0.2">
      <c r="B45" s="5"/>
      <c r="C45" s="5"/>
      <c r="D45" s="5"/>
      <c r="E45" s="5"/>
    </row>
    <row r="46" spans="2:5" s="1" customFormat="1" ht="24.95" customHeight="1" x14ac:dyDescent="0.2">
      <c r="B46" s="5"/>
      <c r="C46" s="5"/>
      <c r="D46" s="5"/>
      <c r="E46" s="5"/>
    </row>
    <row r="47" spans="2:5" s="1" customFormat="1" ht="24.95" customHeight="1" x14ac:dyDescent="0.2">
      <c r="B47" s="5"/>
      <c r="C47" s="5"/>
      <c r="D47" s="5"/>
      <c r="E47" s="5"/>
    </row>
    <row r="48" spans="2:5" s="1" customFormat="1" ht="24.95" customHeight="1" x14ac:dyDescent="0.2">
      <c r="B48" s="5"/>
      <c r="C48" s="5"/>
      <c r="D48" s="5"/>
      <c r="E48" s="5"/>
    </row>
    <row r="49" spans="2:8" s="1" customFormat="1" ht="24.95" customHeight="1" x14ac:dyDescent="0.2">
      <c r="B49" s="5"/>
      <c r="C49" s="5"/>
      <c r="D49" s="5"/>
      <c r="E49" s="5"/>
    </row>
    <row r="50" spans="2:8" s="1" customFormat="1" ht="24.95" customHeight="1" x14ac:dyDescent="0.2">
      <c r="B50" s="5"/>
      <c r="C50" s="5"/>
      <c r="D50" s="5"/>
      <c r="E50" s="5"/>
    </row>
    <row r="51" spans="2:8" s="1" customFormat="1" ht="24.95" customHeight="1" x14ac:dyDescent="0.2">
      <c r="B51" s="5"/>
      <c r="C51" s="5"/>
      <c r="D51" s="5"/>
      <c r="E51" s="5"/>
    </row>
    <row r="52" spans="2:8" s="1" customFormat="1" ht="24.95" customHeight="1" x14ac:dyDescent="0.2">
      <c r="B52" s="5"/>
      <c r="C52" s="5"/>
      <c r="D52" s="5"/>
      <c r="E52" s="5"/>
    </row>
    <row r="53" spans="2:8" s="1" customFormat="1" ht="24.95" customHeight="1" x14ac:dyDescent="0.2">
      <c r="B53" s="5"/>
      <c r="C53" s="5"/>
      <c r="D53" s="5"/>
      <c r="E53" s="5"/>
    </row>
    <row r="54" spans="2:8" s="1" customFormat="1" ht="24.95" customHeight="1" x14ac:dyDescent="0.2">
      <c r="B54" s="5"/>
      <c r="C54" s="5"/>
      <c r="D54" s="5"/>
      <c r="E54" s="5"/>
    </row>
    <row r="55" spans="2:8" s="1" customFormat="1" ht="24.95" customHeight="1" x14ac:dyDescent="0.2">
      <c r="B55" s="5"/>
      <c r="C55" s="5"/>
      <c r="D55" s="5"/>
      <c r="E55" s="5"/>
    </row>
    <row r="56" spans="2:8" s="1" customFormat="1" ht="24.95" customHeight="1" x14ac:dyDescent="0.2">
      <c r="B56" s="5"/>
      <c r="C56" s="5"/>
      <c r="D56" s="5"/>
      <c r="E56" s="5"/>
    </row>
    <row r="57" spans="2:8" s="1" customFormat="1" ht="24.95" customHeight="1" x14ac:dyDescent="0.2">
      <c r="B57" s="5"/>
      <c r="C57" s="5"/>
      <c r="D57" s="5"/>
      <c r="E57" s="5"/>
    </row>
    <row r="58" spans="2:8" s="1" customFormat="1" ht="24.95" customHeight="1" x14ac:dyDescent="0.2">
      <c r="B58" s="5"/>
      <c r="C58" s="5"/>
      <c r="D58" s="5"/>
      <c r="E58" s="5"/>
    </row>
    <row r="59" spans="2:8" s="1" customFormat="1" ht="24.95" customHeight="1" x14ac:dyDescent="0.2">
      <c r="B59" s="5"/>
      <c r="C59" s="5"/>
      <c r="D59" s="5"/>
      <c r="E59" s="5"/>
    </row>
    <row r="60" spans="2:8" s="1" customFormat="1" ht="24.95" customHeight="1" x14ac:dyDescent="0.2">
      <c r="B60" s="5"/>
      <c r="C60" s="5"/>
      <c r="D60" s="5"/>
      <c r="E60" s="5"/>
    </row>
    <row r="61" spans="2:8" s="1" customFormat="1" ht="24.95" customHeight="1" x14ac:dyDescent="0.2">
      <c r="B61" s="5"/>
      <c r="C61" s="5"/>
      <c r="D61" s="5"/>
      <c r="E61" s="5"/>
    </row>
    <row r="62" spans="2:8" s="1" customFormat="1" ht="24.95" customHeight="1" x14ac:dyDescent="0.2">
      <c r="B62" s="5"/>
      <c r="C62" s="5"/>
      <c r="D62" s="5"/>
      <c r="E62" s="5"/>
    </row>
    <row r="63" spans="2:8" s="1" customFormat="1" ht="24.95" customHeight="1" x14ac:dyDescent="0.2">
      <c r="B63" s="7"/>
      <c r="C63" s="7"/>
      <c r="D63" s="8"/>
      <c r="E63" s="7"/>
      <c r="F63" s="9"/>
      <c r="G63" s="10"/>
      <c r="H63" s="11"/>
    </row>
    <row r="64" spans="2:8" s="1" customFormat="1" ht="24.95" customHeight="1" x14ac:dyDescent="0.2">
      <c r="B64" s="7"/>
      <c r="C64" s="7"/>
      <c r="D64" s="8"/>
      <c r="E64" s="7"/>
      <c r="F64" s="9"/>
      <c r="G64" s="10"/>
      <c r="H64" s="11"/>
    </row>
  </sheetData>
  <mergeCells count="1">
    <mergeCell ref="B5:E5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horizontalDpi="4294967294" r:id="rId1"/>
  <headerFooter alignWithMargins="0"/>
  <rowBreaks count="1" manualBreakCount="1">
    <brk id="3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41"/>
  <sheetViews>
    <sheetView showGridLines="0" rightToLeft="1" view="pageBreakPreview" zoomScaleNormal="75" zoomScaleSheetLayoutView="100" workbookViewId="0">
      <selection activeCell="C22" sqref="C22:C23"/>
    </sheetView>
  </sheetViews>
  <sheetFormatPr defaultColWidth="0" defaultRowHeight="20.25" customHeight="1" zeroHeight="1" x14ac:dyDescent="0.45"/>
  <cols>
    <col min="1" max="1" width="1.7109375" style="27" customWidth="1"/>
    <col min="2" max="2" width="5.7109375" style="27" customWidth="1"/>
    <col min="3" max="3" width="40.7109375" style="28" customWidth="1"/>
    <col min="4" max="4" width="10.7109375" style="27" customWidth="1"/>
    <col min="5" max="5" width="1.28515625" style="27" customWidth="1"/>
    <col min="6" max="6" width="40.7109375" style="27" customWidth="1"/>
    <col min="7" max="7" width="10.7109375" style="27" customWidth="1"/>
    <col min="8" max="8" width="1.7109375" style="27" customWidth="1"/>
    <col min="9" max="9" width="9.140625" style="27" hidden="1" customWidth="1"/>
    <col min="10" max="10" width="13.85546875" style="27" hidden="1" customWidth="1"/>
    <col min="11" max="16" width="0" style="27" hidden="1" customWidth="1"/>
    <col min="17" max="16384" width="9.140625" style="27" hidden="1"/>
  </cols>
  <sheetData>
    <row r="1" spans="2:12" s="18" customFormat="1" ht="12.75" customHeight="1" x14ac:dyDescent="0.55000000000000004">
      <c r="C1" s="19"/>
    </row>
    <row r="2" spans="2:12" s="18" customFormat="1" ht="12.75" customHeight="1" x14ac:dyDescent="0.55000000000000004">
      <c r="C2" s="19"/>
    </row>
    <row r="3" spans="2:12" s="18" customFormat="1" ht="39.950000000000003" customHeight="1" x14ac:dyDescent="0.55000000000000004">
      <c r="B3" s="382" t="s">
        <v>53</v>
      </c>
      <c r="C3" s="383"/>
      <c r="D3" s="383"/>
      <c r="E3" s="383"/>
      <c r="F3" s="383"/>
      <c r="G3" s="383"/>
    </row>
    <row r="4" spans="2:12" s="18" customFormat="1" ht="39.950000000000003" customHeight="1" x14ac:dyDescent="0.55000000000000004">
      <c r="B4" s="384" t="s">
        <v>799</v>
      </c>
      <c r="C4" s="383"/>
      <c r="D4" s="383"/>
      <c r="E4" s="383"/>
      <c r="F4" s="383"/>
      <c r="G4" s="383"/>
    </row>
    <row r="5" spans="2:12" s="18" customFormat="1" ht="39.950000000000003" customHeight="1" thickBot="1" x14ac:dyDescent="0.6">
      <c r="B5" s="20" t="s">
        <v>8</v>
      </c>
      <c r="C5" s="19"/>
      <c r="G5" s="21" t="s">
        <v>23</v>
      </c>
    </row>
    <row r="6" spans="2:12" s="18" customFormat="1" ht="39.950000000000003" customHeight="1" thickTop="1" x14ac:dyDescent="0.55000000000000004">
      <c r="B6" s="385" t="s">
        <v>26</v>
      </c>
      <c r="C6" s="393" t="s">
        <v>37</v>
      </c>
      <c r="D6" s="385" t="s">
        <v>3</v>
      </c>
      <c r="E6" s="389"/>
      <c r="F6" s="393" t="s">
        <v>38</v>
      </c>
      <c r="G6" s="385" t="s">
        <v>3</v>
      </c>
    </row>
    <row r="7" spans="2:12" s="18" customFormat="1" ht="20.25" customHeight="1" thickBot="1" x14ac:dyDescent="0.6">
      <c r="B7" s="386"/>
      <c r="C7" s="394"/>
      <c r="D7" s="388"/>
      <c r="E7" s="389"/>
      <c r="F7" s="394"/>
      <c r="G7" s="388"/>
    </row>
    <row r="8" spans="2:12" s="18" customFormat="1" ht="18.95" customHeight="1" thickTop="1" x14ac:dyDescent="0.55000000000000004">
      <c r="B8" s="373">
        <v>1</v>
      </c>
      <c r="C8" s="379" t="s">
        <v>45</v>
      </c>
      <c r="D8" s="371">
        <v>611490</v>
      </c>
      <c r="E8" s="390"/>
      <c r="F8" s="379" t="s">
        <v>515</v>
      </c>
      <c r="G8" s="371">
        <v>30975</v>
      </c>
      <c r="L8" s="22"/>
    </row>
    <row r="9" spans="2:12" s="18" customFormat="1" ht="18.95" customHeight="1" x14ac:dyDescent="0.55000000000000004">
      <c r="B9" s="387"/>
      <c r="C9" s="378"/>
      <c r="D9" s="370"/>
      <c r="E9" s="390"/>
      <c r="F9" s="378"/>
      <c r="G9" s="370"/>
    </row>
    <row r="10" spans="2:12" s="18" customFormat="1" ht="18.95" customHeight="1" x14ac:dyDescent="0.55000000000000004">
      <c r="B10" s="375">
        <v>2</v>
      </c>
      <c r="C10" s="377" t="s">
        <v>47</v>
      </c>
      <c r="D10" s="369">
        <v>23554</v>
      </c>
      <c r="E10" s="390"/>
      <c r="F10" s="377" t="s">
        <v>59</v>
      </c>
      <c r="G10" s="369">
        <v>10812</v>
      </c>
    </row>
    <row r="11" spans="2:12" s="18" customFormat="1" ht="18.95" customHeight="1" x14ac:dyDescent="0.55000000000000004">
      <c r="B11" s="376"/>
      <c r="C11" s="378"/>
      <c r="D11" s="370"/>
      <c r="E11" s="390"/>
      <c r="F11" s="378"/>
      <c r="G11" s="370"/>
    </row>
    <row r="12" spans="2:12" s="18" customFormat="1" ht="18.95" customHeight="1" x14ac:dyDescent="0.55000000000000004">
      <c r="B12" s="375">
        <v>3</v>
      </c>
      <c r="C12" s="377" t="s">
        <v>46</v>
      </c>
      <c r="D12" s="369">
        <v>18734</v>
      </c>
      <c r="E12" s="390"/>
      <c r="F12" s="377" t="s">
        <v>516</v>
      </c>
      <c r="G12" s="369">
        <v>7723</v>
      </c>
    </row>
    <row r="13" spans="2:12" s="18" customFormat="1" ht="18.95" customHeight="1" x14ac:dyDescent="0.55000000000000004">
      <c r="B13" s="376"/>
      <c r="C13" s="378"/>
      <c r="D13" s="370"/>
      <c r="E13" s="390"/>
      <c r="F13" s="378"/>
      <c r="G13" s="370"/>
    </row>
    <row r="14" spans="2:12" s="18" customFormat="1" ht="18.95" customHeight="1" x14ac:dyDescent="0.55000000000000004">
      <c r="B14" s="375">
        <v>4</v>
      </c>
      <c r="C14" s="377" t="s">
        <v>42</v>
      </c>
      <c r="D14" s="369">
        <v>2961</v>
      </c>
      <c r="E14" s="390"/>
      <c r="F14" s="377" t="s">
        <v>520</v>
      </c>
      <c r="G14" s="369">
        <v>7208</v>
      </c>
    </row>
    <row r="15" spans="2:12" s="23" customFormat="1" ht="18.95" customHeight="1" x14ac:dyDescent="0.55000000000000004">
      <c r="B15" s="376"/>
      <c r="C15" s="381"/>
      <c r="D15" s="370"/>
      <c r="E15" s="390"/>
      <c r="F15" s="378"/>
      <c r="G15" s="370"/>
    </row>
    <row r="16" spans="2:12" s="18" customFormat="1" ht="18.95" customHeight="1" x14ac:dyDescent="0.55000000000000004">
      <c r="B16" s="375">
        <v>5</v>
      </c>
      <c r="C16" s="377" t="s">
        <v>60</v>
      </c>
      <c r="D16" s="369">
        <v>1845</v>
      </c>
      <c r="E16" s="390"/>
      <c r="F16" s="377" t="s">
        <v>49</v>
      </c>
      <c r="G16" s="369">
        <v>6709</v>
      </c>
    </row>
    <row r="17" spans="2:16" s="18" customFormat="1" ht="18.95" customHeight="1" x14ac:dyDescent="0.55000000000000004">
      <c r="B17" s="376"/>
      <c r="C17" s="378"/>
      <c r="D17" s="370"/>
      <c r="E17" s="390"/>
      <c r="F17" s="378"/>
      <c r="G17" s="370"/>
    </row>
    <row r="18" spans="2:16" s="18" customFormat="1" ht="18.95" customHeight="1" x14ac:dyDescent="0.55000000000000004">
      <c r="B18" s="375">
        <v>6</v>
      </c>
      <c r="C18" s="377" t="s">
        <v>48</v>
      </c>
      <c r="D18" s="369">
        <v>1259</v>
      </c>
      <c r="E18" s="390"/>
      <c r="F18" s="377" t="s">
        <v>519</v>
      </c>
      <c r="G18" s="369">
        <v>4897</v>
      </c>
    </row>
    <row r="19" spans="2:16" s="18" customFormat="1" ht="18.95" customHeight="1" x14ac:dyDescent="0.55000000000000004">
      <c r="B19" s="376"/>
      <c r="C19" s="378"/>
      <c r="D19" s="370"/>
      <c r="E19" s="390"/>
      <c r="F19" s="378"/>
      <c r="G19" s="370"/>
    </row>
    <row r="20" spans="2:16" s="18" customFormat="1" ht="18.95" customHeight="1" x14ac:dyDescent="0.55000000000000004">
      <c r="B20" s="375">
        <v>7</v>
      </c>
      <c r="C20" s="377" t="s">
        <v>65</v>
      </c>
      <c r="D20" s="369">
        <v>1163</v>
      </c>
      <c r="E20" s="390"/>
      <c r="F20" s="377" t="s">
        <v>50</v>
      </c>
      <c r="G20" s="369">
        <v>4814</v>
      </c>
    </row>
    <row r="21" spans="2:16" s="18" customFormat="1" ht="18.95" customHeight="1" x14ac:dyDescent="0.55000000000000004">
      <c r="B21" s="376"/>
      <c r="C21" s="378"/>
      <c r="D21" s="370"/>
      <c r="E21" s="390"/>
      <c r="F21" s="378"/>
      <c r="G21" s="370"/>
    </row>
    <row r="22" spans="2:16" s="18" customFormat="1" ht="18.95" customHeight="1" x14ac:dyDescent="0.55000000000000004">
      <c r="B22" s="375">
        <v>8</v>
      </c>
      <c r="C22" s="377" t="s">
        <v>64</v>
      </c>
      <c r="D22" s="369">
        <v>980</v>
      </c>
      <c r="E22" s="390"/>
      <c r="F22" s="377" t="s">
        <v>517</v>
      </c>
      <c r="G22" s="369">
        <v>4656</v>
      </c>
    </row>
    <row r="23" spans="2:16" s="18" customFormat="1" ht="18.95" customHeight="1" x14ac:dyDescent="0.55000000000000004">
      <c r="B23" s="376"/>
      <c r="C23" s="378"/>
      <c r="D23" s="370"/>
      <c r="E23" s="390"/>
      <c r="F23" s="378"/>
      <c r="G23" s="370"/>
    </row>
    <row r="24" spans="2:16" s="18" customFormat="1" ht="18.95" customHeight="1" x14ac:dyDescent="0.55000000000000004">
      <c r="B24" s="375">
        <v>9</v>
      </c>
      <c r="C24" s="377" t="s">
        <v>774</v>
      </c>
      <c r="D24" s="369">
        <v>850</v>
      </c>
      <c r="E24" s="390"/>
      <c r="F24" s="377" t="s">
        <v>51</v>
      </c>
      <c r="G24" s="369">
        <v>3277</v>
      </c>
    </row>
    <row r="25" spans="2:16" s="18" customFormat="1" ht="18.95" customHeight="1" x14ac:dyDescent="0.55000000000000004">
      <c r="B25" s="376"/>
      <c r="C25" s="378"/>
      <c r="D25" s="370"/>
      <c r="E25" s="390"/>
      <c r="F25" s="378"/>
      <c r="G25" s="370"/>
    </row>
    <row r="26" spans="2:16" s="18" customFormat="1" ht="18.95" customHeight="1" x14ac:dyDescent="0.55000000000000004">
      <c r="B26" s="375">
        <v>10</v>
      </c>
      <c r="C26" s="377" t="s">
        <v>44</v>
      </c>
      <c r="D26" s="369">
        <v>824</v>
      </c>
      <c r="E26" s="390"/>
      <c r="F26" s="377" t="s">
        <v>62</v>
      </c>
      <c r="G26" s="369">
        <v>2628</v>
      </c>
    </row>
    <row r="27" spans="2:16" s="23" customFormat="1" ht="18.95" customHeight="1" x14ac:dyDescent="0.55000000000000004">
      <c r="B27" s="376"/>
      <c r="C27" s="378"/>
      <c r="D27" s="370"/>
      <c r="E27" s="390"/>
      <c r="F27" s="378"/>
      <c r="G27" s="370"/>
    </row>
    <row r="28" spans="2:16" s="18" customFormat="1" ht="18.95" customHeight="1" x14ac:dyDescent="0.55000000000000004">
      <c r="B28" s="375">
        <v>11</v>
      </c>
      <c r="C28" s="377" t="s">
        <v>775</v>
      </c>
      <c r="D28" s="369">
        <v>691</v>
      </c>
      <c r="E28" s="390"/>
      <c r="F28" s="377" t="s">
        <v>43</v>
      </c>
      <c r="G28" s="369">
        <v>2452</v>
      </c>
      <c r="M28" s="23"/>
      <c r="N28" s="391"/>
      <c r="O28" s="392"/>
      <c r="P28" s="23"/>
    </row>
    <row r="29" spans="2:16" s="18" customFormat="1" ht="18.95" customHeight="1" x14ac:dyDescent="0.55000000000000004">
      <c r="B29" s="376"/>
      <c r="C29" s="378"/>
      <c r="D29" s="370"/>
      <c r="E29" s="390"/>
      <c r="F29" s="378"/>
      <c r="G29" s="370"/>
      <c r="M29" s="23"/>
      <c r="N29" s="391"/>
      <c r="O29" s="392"/>
      <c r="P29" s="23"/>
    </row>
    <row r="30" spans="2:16" s="18" customFormat="1" ht="18.95" customHeight="1" x14ac:dyDescent="0.55000000000000004">
      <c r="B30" s="375">
        <v>12</v>
      </c>
      <c r="C30" s="377" t="s">
        <v>776</v>
      </c>
      <c r="D30" s="369">
        <v>621</v>
      </c>
      <c r="E30" s="390"/>
      <c r="F30" s="377" t="s">
        <v>66</v>
      </c>
      <c r="G30" s="369">
        <v>1864</v>
      </c>
      <c r="M30" s="23"/>
      <c r="N30" s="23"/>
      <c r="O30" s="23"/>
      <c r="P30" s="23"/>
    </row>
    <row r="31" spans="2:16" s="18" customFormat="1" ht="18.95" customHeight="1" x14ac:dyDescent="0.55000000000000004">
      <c r="B31" s="376"/>
      <c r="C31" s="378"/>
      <c r="D31" s="370"/>
      <c r="E31" s="390"/>
      <c r="F31" s="378"/>
      <c r="G31" s="370"/>
      <c r="M31" s="23"/>
      <c r="N31" s="23"/>
      <c r="O31" s="23"/>
      <c r="P31" s="23"/>
    </row>
    <row r="32" spans="2:16" s="18" customFormat="1" ht="18.95" customHeight="1" x14ac:dyDescent="0.55000000000000004">
      <c r="B32" s="375">
        <v>13</v>
      </c>
      <c r="C32" s="377" t="s">
        <v>777</v>
      </c>
      <c r="D32" s="369">
        <v>549</v>
      </c>
      <c r="E32" s="390"/>
      <c r="F32" s="377" t="s">
        <v>518</v>
      </c>
      <c r="G32" s="369">
        <v>1584</v>
      </c>
      <c r="M32" s="23"/>
      <c r="N32" s="23"/>
      <c r="O32" s="23"/>
      <c r="P32" s="23"/>
    </row>
    <row r="33" spans="2:12" s="18" customFormat="1" ht="18.95" customHeight="1" x14ac:dyDescent="0.55000000000000004">
      <c r="B33" s="376"/>
      <c r="C33" s="378"/>
      <c r="D33" s="370"/>
      <c r="E33" s="390"/>
      <c r="F33" s="378"/>
      <c r="G33" s="370"/>
    </row>
    <row r="34" spans="2:12" s="18" customFormat="1" ht="18.95" customHeight="1" x14ac:dyDescent="0.55000000000000004">
      <c r="B34" s="375">
        <v>14</v>
      </c>
      <c r="C34" s="377" t="s">
        <v>778</v>
      </c>
      <c r="D34" s="369">
        <v>547</v>
      </c>
      <c r="E34" s="390"/>
      <c r="F34" s="377" t="s">
        <v>61</v>
      </c>
      <c r="G34" s="369">
        <v>1037</v>
      </c>
    </row>
    <row r="35" spans="2:12" s="23" customFormat="1" ht="18.95" customHeight="1" x14ac:dyDescent="0.55000000000000004">
      <c r="B35" s="376"/>
      <c r="C35" s="378"/>
      <c r="D35" s="370"/>
      <c r="E35" s="390"/>
      <c r="F35" s="378"/>
      <c r="G35" s="370"/>
    </row>
    <row r="36" spans="2:12" s="18" customFormat="1" ht="18.95" customHeight="1" x14ac:dyDescent="0.55000000000000004">
      <c r="B36" s="375">
        <v>15</v>
      </c>
      <c r="C36" s="377" t="s">
        <v>779</v>
      </c>
      <c r="D36" s="369">
        <v>452</v>
      </c>
      <c r="E36" s="390"/>
      <c r="F36" s="377" t="s">
        <v>63</v>
      </c>
      <c r="G36" s="369">
        <v>771</v>
      </c>
      <c r="J36" s="24">
        <f>SUM(G8:G37)</f>
        <v>91407</v>
      </c>
    </row>
    <row r="37" spans="2:12" s="18" customFormat="1" ht="18.95" customHeight="1" x14ac:dyDescent="0.55000000000000004">
      <c r="B37" s="376"/>
      <c r="C37" s="378"/>
      <c r="D37" s="370"/>
      <c r="E37" s="390"/>
      <c r="F37" s="378"/>
      <c r="G37" s="370"/>
    </row>
    <row r="38" spans="2:12" s="18" customFormat="1" ht="30" customHeight="1" thickBot="1" x14ac:dyDescent="0.6">
      <c r="B38" s="366" t="s">
        <v>41</v>
      </c>
      <c r="C38" s="364" t="s">
        <v>54</v>
      </c>
      <c r="D38" s="365">
        <f>D39-J38</f>
        <v>30822</v>
      </c>
      <c r="E38" s="390"/>
      <c r="F38" s="364" t="s">
        <v>55</v>
      </c>
      <c r="G38" s="365">
        <f>G39-J36</f>
        <v>266883</v>
      </c>
      <c r="J38" s="24">
        <f>SUM(D8:D37)</f>
        <v>666520</v>
      </c>
      <c r="L38" s="24"/>
    </row>
    <row r="39" spans="2:12" s="18" customFormat="1" ht="20.100000000000001" customHeight="1" thickTop="1" x14ac:dyDescent="0.55000000000000004">
      <c r="B39" s="373" t="s">
        <v>41</v>
      </c>
      <c r="C39" s="379" t="s">
        <v>39</v>
      </c>
      <c r="D39" s="371">
        <v>697342</v>
      </c>
      <c r="E39" s="390"/>
      <c r="F39" s="371" t="s">
        <v>40</v>
      </c>
      <c r="G39" s="371">
        <v>358290</v>
      </c>
    </row>
    <row r="40" spans="2:12" s="18" customFormat="1" ht="20.100000000000001" customHeight="1" thickBot="1" x14ac:dyDescent="0.6">
      <c r="B40" s="374"/>
      <c r="C40" s="380"/>
      <c r="D40" s="372"/>
      <c r="E40" s="390"/>
      <c r="F40" s="372"/>
      <c r="G40" s="372"/>
    </row>
    <row r="41" spans="2:12" s="18" customFormat="1" ht="30" customHeight="1" thickTop="1" x14ac:dyDescent="0.55000000000000004">
      <c r="B41" s="25"/>
      <c r="C41" s="26" t="s">
        <v>52</v>
      </c>
      <c r="D41" s="363"/>
      <c r="E41" s="363"/>
      <c r="G41" s="24"/>
    </row>
  </sheetData>
  <mergeCells count="91">
    <mergeCell ref="N28:N29"/>
    <mergeCell ref="O28:O29"/>
    <mergeCell ref="C16:C17"/>
    <mergeCell ref="C6:C7"/>
    <mergeCell ref="F6:F7"/>
    <mergeCell ref="F12:F13"/>
    <mergeCell ref="F10:F11"/>
    <mergeCell ref="C12:C13"/>
    <mergeCell ref="C10:C11"/>
    <mergeCell ref="F20:F21"/>
    <mergeCell ref="G18:G19"/>
    <mergeCell ref="G24:G25"/>
    <mergeCell ref="G28:G29"/>
    <mergeCell ref="G10:G11"/>
    <mergeCell ref="G12:G13"/>
    <mergeCell ref="G14:G15"/>
    <mergeCell ref="F39:F40"/>
    <mergeCell ref="F36:F37"/>
    <mergeCell ref="F30:F31"/>
    <mergeCell ref="D39:D40"/>
    <mergeCell ref="D36:D37"/>
    <mergeCell ref="D34:D35"/>
    <mergeCell ref="E8:E40"/>
    <mergeCell ref="F28:F29"/>
    <mergeCell ref="F34:F35"/>
    <mergeCell ref="F32:F33"/>
    <mergeCell ref="F26:F27"/>
    <mergeCell ref="F18:F19"/>
    <mergeCell ref="F22:F23"/>
    <mergeCell ref="F24:F25"/>
    <mergeCell ref="D28:D29"/>
    <mergeCell ref="D22:D23"/>
    <mergeCell ref="B3:G3"/>
    <mergeCell ref="B4:G4"/>
    <mergeCell ref="B6:B7"/>
    <mergeCell ref="B8:B9"/>
    <mergeCell ref="G8:G9"/>
    <mergeCell ref="D8:D9"/>
    <mergeCell ref="F8:F9"/>
    <mergeCell ref="C8:C9"/>
    <mergeCell ref="G6:G7"/>
    <mergeCell ref="E6:E7"/>
    <mergeCell ref="D6:D7"/>
    <mergeCell ref="G16:G17"/>
    <mergeCell ref="D16:D17"/>
    <mergeCell ref="F14:F15"/>
    <mergeCell ref="F16:F17"/>
    <mergeCell ref="D18:D19"/>
    <mergeCell ref="D14:D15"/>
    <mergeCell ref="B10:B11"/>
    <mergeCell ref="C14:C15"/>
    <mergeCell ref="B16:B17"/>
    <mergeCell ref="C20:C21"/>
    <mergeCell ref="D26:D27"/>
    <mergeCell ref="B12:B13"/>
    <mergeCell ref="B14:B15"/>
    <mergeCell ref="D24:D25"/>
    <mergeCell ref="D10:D11"/>
    <mergeCell ref="D20:D21"/>
    <mergeCell ref="D12:D13"/>
    <mergeCell ref="C36:C37"/>
    <mergeCell ref="D32:D33"/>
    <mergeCell ref="B30:B31"/>
    <mergeCell ref="B26:B27"/>
    <mergeCell ref="B32:B33"/>
    <mergeCell ref="B28:B29"/>
    <mergeCell ref="D30:D31"/>
    <mergeCell ref="B39:B40"/>
    <mergeCell ref="B36:B37"/>
    <mergeCell ref="B34:B35"/>
    <mergeCell ref="C34:C35"/>
    <mergeCell ref="B18:B19"/>
    <mergeCell ref="B20:B21"/>
    <mergeCell ref="C18:C19"/>
    <mergeCell ref="B24:B25"/>
    <mergeCell ref="B22:B23"/>
    <mergeCell ref="C24:C25"/>
    <mergeCell ref="C22:C23"/>
    <mergeCell ref="C39:C40"/>
    <mergeCell ref="C26:C27"/>
    <mergeCell ref="C32:C33"/>
    <mergeCell ref="C30:C31"/>
    <mergeCell ref="C28:C29"/>
    <mergeCell ref="G34:G35"/>
    <mergeCell ref="G32:G33"/>
    <mergeCell ref="G20:G21"/>
    <mergeCell ref="G39:G40"/>
    <mergeCell ref="G22:G23"/>
    <mergeCell ref="G30:G31"/>
    <mergeCell ref="G36:G37"/>
    <mergeCell ref="G26:G27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</sheetPr>
  <dimension ref="B1:I297"/>
  <sheetViews>
    <sheetView showGridLines="0" rightToLeft="1" workbookViewId="0"/>
  </sheetViews>
  <sheetFormatPr defaultColWidth="15" defaultRowHeight="30" customHeight="1" x14ac:dyDescent="0.55000000000000004"/>
  <cols>
    <col min="1" max="1" width="2.28515625" style="286" customWidth="1"/>
    <col min="2" max="2" width="8.28515625" style="286" customWidth="1"/>
    <col min="3" max="4" width="10.28515625" style="286" customWidth="1"/>
    <col min="5" max="5" width="12.28515625" style="286" customWidth="1"/>
    <col min="6" max="7" width="10.28515625" style="286" customWidth="1"/>
    <col min="8" max="8" width="12.28515625" style="286" customWidth="1"/>
    <col min="9" max="9" width="18.28515625" style="286" customWidth="1"/>
    <col min="10" max="10" width="2.28515625" style="286" customWidth="1"/>
    <col min="11" max="256" width="15" style="286"/>
    <col min="257" max="257" width="2.28515625" style="286" customWidth="1"/>
    <col min="258" max="258" width="8.28515625" style="286" customWidth="1"/>
    <col min="259" max="260" width="10.28515625" style="286" customWidth="1"/>
    <col min="261" max="261" width="12.28515625" style="286" customWidth="1"/>
    <col min="262" max="263" width="10.28515625" style="286" customWidth="1"/>
    <col min="264" max="264" width="12.28515625" style="286" customWidth="1"/>
    <col min="265" max="265" width="18.28515625" style="286" customWidth="1"/>
    <col min="266" max="266" width="2.28515625" style="286" customWidth="1"/>
    <col min="267" max="512" width="15" style="286"/>
    <col min="513" max="513" width="2.28515625" style="286" customWidth="1"/>
    <col min="514" max="514" width="8.28515625" style="286" customWidth="1"/>
    <col min="515" max="516" width="10.28515625" style="286" customWidth="1"/>
    <col min="517" max="517" width="12.28515625" style="286" customWidth="1"/>
    <col min="518" max="519" width="10.28515625" style="286" customWidth="1"/>
    <col min="520" max="520" width="12.28515625" style="286" customWidth="1"/>
    <col min="521" max="521" width="18.28515625" style="286" customWidth="1"/>
    <col min="522" max="522" width="2.28515625" style="286" customWidth="1"/>
    <col min="523" max="768" width="15" style="286"/>
    <col min="769" max="769" width="2.28515625" style="286" customWidth="1"/>
    <col min="770" max="770" width="8.28515625" style="286" customWidth="1"/>
    <col min="771" max="772" width="10.28515625" style="286" customWidth="1"/>
    <col min="773" max="773" width="12.28515625" style="286" customWidth="1"/>
    <col min="774" max="775" width="10.28515625" style="286" customWidth="1"/>
    <col min="776" max="776" width="12.28515625" style="286" customWidth="1"/>
    <col min="777" max="777" width="18.28515625" style="286" customWidth="1"/>
    <col min="778" max="778" width="2.28515625" style="286" customWidth="1"/>
    <col min="779" max="1024" width="15" style="286"/>
    <col min="1025" max="1025" width="2.28515625" style="286" customWidth="1"/>
    <col min="1026" max="1026" width="8.28515625" style="286" customWidth="1"/>
    <col min="1027" max="1028" width="10.28515625" style="286" customWidth="1"/>
    <col min="1029" max="1029" width="12.28515625" style="286" customWidth="1"/>
    <col min="1030" max="1031" width="10.28515625" style="286" customWidth="1"/>
    <col min="1032" max="1032" width="12.28515625" style="286" customWidth="1"/>
    <col min="1033" max="1033" width="18.28515625" style="286" customWidth="1"/>
    <col min="1034" max="1034" width="2.28515625" style="286" customWidth="1"/>
    <col min="1035" max="1280" width="15" style="286"/>
    <col min="1281" max="1281" width="2.28515625" style="286" customWidth="1"/>
    <col min="1282" max="1282" width="8.28515625" style="286" customWidth="1"/>
    <col min="1283" max="1284" width="10.28515625" style="286" customWidth="1"/>
    <col min="1285" max="1285" width="12.28515625" style="286" customWidth="1"/>
    <col min="1286" max="1287" width="10.28515625" style="286" customWidth="1"/>
    <col min="1288" max="1288" width="12.28515625" style="286" customWidth="1"/>
    <col min="1289" max="1289" width="18.28515625" style="286" customWidth="1"/>
    <col min="1290" max="1290" width="2.28515625" style="286" customWidth="1"/>
    <col min="1291" max="1536" width="15" style="286"/>
    <col min="1537" max="1537" width="2.28515625" style="286" customWidth="1"/>
    <col min="1538" max="1538" width="8.28515625" style="286" customWidth="1"/>
    <col min="1539" max="1540" width="10.28515625" style="286" customWidth="1"/>
    <col min="1541" max="1541" width="12.28515625" style="286" customWidth="1"/>
    <col min="1542" max="1543" width="10.28515625" style="286" customWidth="1"/>
    <col min="1544" max="1544" width="12.28515625" style="286" customWidth="1"/>
    <col min="1545" max="1545" width="18.28515625" style="286" customWidth="1"/>
    <col min="1546" max="1546" width="2.28515625" style="286" customWidth="1"/>
    <col min="1547" max="1792" width="15" style="286"/>
    <col min="1793" max="1793" width="2.28515625" style="286" customWidth="1"/>
    <col min="1794" max="1794" width="8.28515625" style="286" customWidth="1"/>
    <col min="1795" max="1796" width="10.28515625" style="286" customWidth="1"/>
    <col min="1797" max="1797" width="12.28515625" style="286" customWidth="1"/>
    <col min="1798" max="1799" width="10.28515625" style="286" customWidth="1"/>
    <col min="1800" max="1800" width="12.28515625" style="286" customWidth="1"/>
    <col min="1801" max="1801" width="18.28515625" style="286" customWidth="1"/>
    <col min="1802" max="1802" width="2.28515625" style="286" customWidth="1"/>
    <col min="1803" max="2048" width="15" style="286"/>
    <col min="2049" max="2049" width="2.28515625" style="286" customWidth="1"/>
    <col min="2050" max="2050" width="8.28515625" style="286" customWidth="1"/>
    <col min="2051" max="2052" width="10.28515625" style="286" customWidth="1"/>
    <col min="2053" max="2053" width="12.28515625" style="286" customWidth="1"/>
    <col min="2054" max="2055" width="10.28515625" style="286" customWidth="1"/>
    <col min="2056" max="2056" width="12.28515625" style="286" customWidth="1"/>
    <col min="2057" max="2057" width="18.28515625" style="286" customWidth="1"/>
    <col min="2058" max="2058" width="2.28515625" style="286" customWidth="1"/>
    <col min="2059" max="2304" width="15" style="286"/>
    <col min="2305" max="2305" width="2.28515625" style="286" customWidth="1"/>
    <col min="2306" max="2306" width="8.28515625" style="286" customWidth="1"/>
    <col min="2307" max="2308" width="10.28515625" style="286" customWidth="1"/>
    <col min="2309" max="2309" width="12.28515625" style="286" customWidth="1"/>
    <col min="2310" max="2311" width="10.28515625" style="286" customWidth="1"/>
    <col min="2312" max="2312" width="12.28515625" style="286" customWidth="1"/>
    <col min="2313" max="2313" width="18.28515625" style="286" customWidth="1"/>
    <col min="2314" max="2314" width="2.28515625" style="286" customWidth="1"/>
    <col min="2315" max="2560" width="15" style="286"/>
    <col min="2561" max="2561" width="2.28515625" style="286" customWidth="1"/>
    <col min="2562" max="2562" width="8.28515625" style="286" customWidth="1"/>
    <col min="2563" max="2564" width="10.28515625" style="286" customWidth="1"/>
    <col min="2565" max="2565" width="12.28515625" style="286" customWidth="1"/>
    <col min="2566" max="2567" width="10.28515625" style="286" customWidth="1"/>
    <col min="2568" max="2568" width="12.28515625" style="286" customWidth="1"/>
    <col min="2569" max="2569" width="18.28515625" style="286" customWidth="1"/>
    <col min="2570" max="2570" width="2.28515625" style="286" customWidth="1"/>
    <col min="2571" max="2816" width="15" style="286"/>
    <col min="2817" max="2817" width="2.28515625" style="286" customWidth="1"/>
    <col min="2818" max="2818" width="8.28515625" style="286" customWidth="1"/>
    <col min="2819" max="2820" width="10.28515625" style="286" customWidth="1"/>
    <col min="2821" max="2821" width="12.28515625" style="286" customWidth="1"/>
    <col min="2822" max="2823" width="10.28515625" style="286" customWidth="1"/>
    <col min="2824" max="2824" width="12.28515625" style="286" customWidth="1"/>
    <col min="2825" max="2825" width="18.28515625" style="286" customWidth="1"/>
    <col min="2826" max="2826" width="2.28515625" style="286" customWidth="1"/>
    <col min="2827" max="3072" width="15" style="286"/>
    <col min="3073" max="3073" width="2.28515625" style="286" customWidth="1"/>
    <col min="3074" max="3074" width="8.28515625" style="286" customWidth="1"/>
    <col min="3075" max="3076" width="10.28515625" style="286" customWidth="1"/>
    <col min="3077" max="3077" width="12.28515625" style="286" customWidth="1"/>
    <col min="3078" max="3079" width="10.28515625" style="286" customWidth="1"/>
    <col min="3080" max="3080" width="12.28515625" style="286" customWidth="1"/>
    <col min="3081" max="3081" width="18.28515625" style="286" customWidth="1"/>
    <col min="3082" max="3082" width="2.28515625" style="286" customWidth="1"/>
    <col min="3083" max="3328" width="15" style="286"/>
    <col min="3329" max="3329" width="2.28515625" style="286" customWidth="1"/>
    <col min="3330" max="3330" width="8.28515625" style="286" customWidth="1"/>
    <col min="3331" max="3332" width="10.28515625" style="286" customWidth="1"/>
    <col min="3333" max="3333" width="12.28515625" style="286" customWidth="1"/>
    <col min="3334" max="3335" width="10.28515625" style="286" customWidth="1"/>
    <col min="3336" max="3336" width="12.28515625" style="286" customWidth="1"/>
    <col min="3337" max="3337" width="18.28515625" style="286" customWidth="1"/>
    <col min="3338" max="3338" width="2.28515625" style="286" customWidth="1"/>
    <col min="3339" max="3584" width="15" style="286"/>
    <col min="3585" max="3585" width="2.28515625" style="286" customWidth="1"/>
    <col min="3586" max="3586" width="8.28515625" style="286" customWidth="1"/>
    <col min="3587" max="3588" width="10.28515625" style="286" customWidth="1"/>
    <col min="3589" max="3589" width="12.28515625" style="286" customWidth="1"/>
    <col min="3590" max="3591" width="10.28515625" style="286" customWidth="1"/>
    <col min="3592" max="3592" width="12.28515625" style="286" customWidth="1"/>
    <col min="3593" max="3593" width="18.28515625" style="286" customWidth="1"/>
    <col min="3594" max="3594" width="2.28515625" style="286" customWidth="1"/>
    <col min="3595" max="3840" width="15" style="286"/>
    <col min="3841" max="3841" width="2.28515625" style="286" customWidth="1"/>
    <col min="3842" max="3842" width="8.28515625" style="286" customWidth="1"/>
    <col min="3843" max="3844" width="10.28515625" style="286" customWidth="1"/>
    <col min="3845" max="3845" width="12.28515625" style="286" customWidth="1"/>
    <col min="3846" max="3847" width="10.28515625" style="286" customWidth="1"/>
    <col min="3848" max="3848" width="12.28515625" style="286" customWidth="1"/>
    <col min="3849" max="3849" width="18.28515625" style="286" customWidth="1"/>
    <col min="3850" max="3850" width="2.28515625" style="286" customWidth="1"/>
    <col min="3851" max="4096" width="15" style="286"/>
    <col min="4097" max="4097" width="2.28515625" style="286" customWidth="1"/>
    <col min="4098" max="4098" width="8.28515625" style="286" customWidth="1"/>
    <col min="4099" max="4100" width="10.28515625" style="286" customWidth="1"/>
    <col min="4101" max="4101" width="12.28515625" style="286" customWidth="1"/>
    <col min="4102" max="4103" width="10.28515625" style="286" customWidth="1"/>
    <col min="4104" max="4104" width="12.28515625" style="286" customWidth="1"/>
    <col min="4105" max="4105" width="18.28515625" style="286" customWidth="1"/>
    <col min="4106" max="4106" width="2.28515625" style="286" customWidth="1"/>
    <col min="4107" max="4352" width="15" style="286"/>
    <col min="4353" max="4353" width="2.28515625" style="286" customWidth="1"/>
    <col min="4354" max="4354" width="8.28515625" style="286" customWidth="1"/>
    <col min="4355" max="4356" width="10.28515625" style="286" customWidth="1"/>
    <col min="4357" max="4357" width="12.28515625" style="286" customWidth="1"/>
    <col min="4358" max="4359" width="10.28515625" style="286" customWidth="1"/>
    <col min="4360" max="4360" width="12.28515625" style="286" customWidth="1"/>
    <col min="4361" max="4361" width="18.28515625" style="286" customWidth="1"/>
    <col min="4362" max="4362" width="2.28515625" style="286" customWidth="1"/>
    <col min="4363" max="4608" width="15" style="286"/>
    <col min="4609" max="4609" width="2.28515625" style="286" customWidth="1"/>
    <col min="4610" max="4610" width="8.28515625" style="286" customWidth="1"/>
    <col min="4611" max="4612" width="10.28515625" style="286" customWidth="1"/>
    <col min="4613" max="4613" width="12.28515625" style="286" customWidth="1"/>
    <col min="4614" max="4615" width="10.28515625" style="286" customWidth="1"/>
    <col min="4616" max="4616" width="12.28515625" style="286" customWidth="1"/>
    <col min="4617" max="4617" width="18.28515625" style="286" customWidth="1"/>
    <col min="4618" max="4618" width="2.28515625" style="286" customWidth="1"/>
    <col min="4619" max="4864" width="15" style="286"/>
    <col min="4865" max="4865" width="2.28515625" style="286" customWidth="1"/>
    <col min="4866" max="4866" width="8.28515625" style="286" customWidth="1"/>
    <col min="4867" max="4868" width="10.28515625" style="286" customWidth="1"/>
    <col min="4869" max="4869" width="12.28515625" style="286" customWidth="1"/>
    <col min="4870" max="4871" width="10.28515625" style="286" customWidth="1"/>
    <col min="4872" max="4872" width="12.28515625" style="286" customWidth="1"/>
    <col min="4873" max="4873" width="18.28515625" style="286" customWidth="1"/>
    <col min="4874" max="4874" width="2.28515625" style="286" customWidth="1"/>
    <col min="4875" max="5120" width="15" style="286"/>
    <col min="5121" max="5121" width="2.28515625" style="286" customWidth="1"/>
    <col min="5122" max="5122" width="8.28515625" style="286" customWidth="1"/>
    <col min="5123" max="5124" width="10.28515625" style="286" customWidth="1"/>
    <col min="5125" max="5125" width="12.28515625" style="286" customWidth="1"/>
    <col min="5126" max="5127" width="10.28515625" style="286" customWidth="1"/>
    <col min="5128" max="5128" width="12.28515625" style="286" customWidth="1"/>
    <col min="5129" max="5129" width="18.28515625" style="286" customWidth="1"/>
    <col min="5130" max="5130" width="2.28515625" style="286" customWidth="1"/>
    <col min="5131" max="5376" width="15" style="286"/>
    <col min="5377" max="5377" width="2.28515625" style="286" customWidth="1"/>
    <col min="5378" max="5378" width="8.28515625" style="286" customWidth="1"/>
    <col min="5379" max="5380" width="10.28515625" style="286" customWidth="1"/>
    <col min="5381" max="5381" width="12.28515625" style="286" customWidth="1"/>
    <col min="5382" max="5383" width="10.28515625" style="286" customWidth="1"/>
    <col min="5384" max="5384" width="12.28515625" style="286" customWidth="1"/>
    <col min="5385" max="5385" width="18.28515625" style="286" customWidth="1"/>
    <col min="5386" max="5386" width="2.28515625" style="286" customWidth="1"/>
    <col min="5387" max="5632" width="15" style="286"/>
    <col min="5633" max="5633" width="2.28515625" style="286" customWidth="1"/>
    <col min="5634" max="5634" width="8.28515625" style="286" customWidth="1"/>
    <col min="5635" max="5636" width="10.28515625" style="286" customWidth="1"/>
    <col min="5637" max="5637" width="12.28515625" style="286" customWidth="1"/>
    <col min="5638" max="5639" width="10.28515625" style="286" customWidth="1"/>
    <col min="5640" max="5640" width="12.28515625" style="286" customWidth="1"/>
    <col min="5641" max="5641" width="18.28515625" style="286" customWidth="1"/>
    <col min="5642" max="5642" width="2.28515625" style="286" customWidth="1"/>
    <col min="5643" max="5888" width="15" style="286"/>
    <col min="5889" max="5889" width="2.28515625" style="286" customWidth="1"/>
    <col min="5890" max="5890" width="8.28515625" style="286" customWidth="1"/>
    <col min="5891" max="5892" width="10.28515625" style="286" customWidth="1"/>
    <col min="5893" max="5893" width="12.28515625" style="286" customWidth="1"/>
    <col min="5894" max="5895" width="10.28515625" style="286" customWidth="1"/>
    <col min="5896" max="5896" width="12.28515625" style="286" customWidth="1"/>
    <col min="5897" max="5897" width="18.28515625" style="286" customWidth="1"/>
    <col min="5898" max="5898" width="2.28515625" style="286" customWidth="1"/>
    <col min="5899" max="6144" width="15" style="286"/>
    <col min="6145" max="6145" width="2.28515625" style="286" customWidth="1"/>
    <col min="6146" max="6146" width="8.28515625" style="286" customWidth="1"/>
    <col min="6147" max="6148" width="10.28515625" style="286" customWidth="1"/>
    <col min="6149" max="6149" width="12.28515625" style="286" customWidth="1"/>
    <col min="6150" max="6151" width="10.28515625" style="286" customWidth="1"/>
    <col min="6152" max="6152" width="12.28515625" style="286" customWidth="1"/>
    <col min="6153" max="6153" width="18.28515625" style="286" customWidth="1"/>
    <col min="6154" max="6154" width="2.28515625" style="286" customWidth="1"/>
    <col min="6155" max="6400" width="15" style="286"/>
    <col min="6401" max="6401" width="2.28515625" style="286" customWidth="1"/>
    <col min="6402" max="6402" width="8.28515625" style="286" customWidth="1"/>
    <col min="6403" max="6404" width="10.28515625" style="286" customWidth="1"/>
    <col min="6405" max="6405" width="12.28515625" style="286" customWidth="1"/>
    <col min="6406" max="6407" width="10.28515625" style="286" customWidth="1"/>
    <col min="6408" max="6408" width="12.28515625" style="286" customWidth="1"/>
    <col min="6409" max="6409" width="18.28515625" style="286" customWidth="1"/>
    <col min="6410" max="6410" width="2.28515625" style="286" customWidth="1"/>
    <col min="6411" max="6656" width="15" style="286"/>
    <col min="6657" max="6657" width="2.28515625" style="286" customWidth="1"/>
    <col min="6658" max="6658" width="8.28515625" style="286" customWidth="1"/>
    <col min="6659" max="6660" width="10.28515625" style="286" customWidth="1"/>
    <col min="6661" max="6661" width="12.28515625" style="286" customWidth="1"/>
    <col min="6662" max="6663" width="10.28515625" style="286" customWidth="1"/>
    <col min="6664" max="6664" width="12.28515625" style="286" customWidth="1"/>
    <col min="6665" max="6665" width="18.28515625" style="286" customWidth="1"/>
    <col min="6666" max="6666" width="2.28515625" style="286" customWidth="1"/>
    <col min="6667" max="6912" width="15" style="286"/>
    <col min="6913" max="6913" width="2.28515625" style="286" customWidth="1"/>
    <col min="6914" max="6914" width="8.28515625" style="286" customWidth="1"/>
    <col min="6915" max="6916" width="10.28515625" style="286" customWidth="1"/>
    <col min="6917" max="6917" width="12.28515625" style="286" customWidth="1"/>
    <col min="6918" max="6919" width="10.28515625" style="286" customWidth="1"/>
    <col min="6920" max="6920" width="12.28515625" style="286" customWidth="1"/>
    <col min="6921" max="6921" width="18.28515625" style="286" customWidth="1"/>
    <col min="6922" max="6922" width="2.28515625" style="286" customWidth="1"/>
    <col min="6923" max="7168" width="15" style="286"/>
    <col min="7169" max="7169" width="2.28515625" style="286" customWidth="1"/>
    <col min="7170" max="7170" width="8.28515625" style="286" customWidth="1"/>
    <col min="7171" max="7172" width="10.28515625" style="286" customWidth="1"/>
    <col min="7173" max="7173" width="12.28515625" style="286" customWidth="1"/>
    <col min="7174" max="7175" width="10.28515625" style="286" customWidth="1"/>
    <col min="7176" max="7176" width="12.28515625" style="286" customWidth="1"/>
    <col min="7177" max="7177" width="18.28515625" style="286" customWidth="1"/>
    <col min="7178" max="7178" width="2.28515625" style="286" customWidth="1"/>
    <col min="7179" max="7424" width="15" style="286"/>
    <col min="7425" max="7425" width="2.28515625" style="286" customWidth="1"/>
    <col min="7426" max="7426" width="8.28515625" style="286" customWidth="1"/>
    <col min="7427" max="7428" width="10.28515625" style="286" customWidth="1"/>
    <col min="7429" max="7429" width="12.28515625" style="286" customWidth="1"/>
    <col min="7430" max="7431" width="10.28515625" style="286" customWidth="1"/>
    <col min="7432" max="7432" width="12.28515625" style="286" customWidth="1"/>
    <col min="7433" max="7433" width="18.28515625" style="286" customWidth="1"/>
    <col min="7434" max="7434" width="2.28515625" style="286" customWidth="1"/>
    <col min="7435" max="7680" width="15" style="286"/>
    <col min="7681" max="7681" width="2.28515625" style="286" customWidth="1"/>
    <col min="7682" max="7682" width="8.28515625" style="286" customWidth="1"/>
    <col min="7683" max="7684" width="10.28515625" style="286" customWidth="1"/>
    <col min="7685" max="7685" width="12.28515625" style="286" customWidth="1"/>
    <col min="7686" max="7687" width="10.28515625" style="286" customWidth="1"/>
    <col min="7688" max="7688" width="12.28515625" style="286" customWidth="1"/>
    <col min="7689" max="7689" width="18.28515625" style="286" customWidth="1"/>
    <col min="7690" max="7690" width="2.28515625" style="286" customWidth="1"/>
    <col min="7691" max="7936" width="15" style="286"/>
    <col min="7937" max="7937" width="2.28515625" style="286" customWidth="1"/>
    <col min="7938" max="7938" width="8.28515625" style="286" customWidth="1"/>
    <col min="7939" max="7940" width="10.28515625" style="286" customWidth="1"/>
    <col min="7941" max="7941" width="12.28515625" style="286" customWidth="1"/>
    <col min="7942" max="7943" width="10.28515625" style="286" customWidth="1"/>
    <col min="7944" max="7944" width="12.28515625" style="286" customWidth="1"/>
    <col min="7945" max="7945" width="18.28515625" style="286" customWidth="1"/>
    <col min="7946" max="7946" width="2.28515625" style="286" customWidth="1"/>
    <col min="7947" max="8192" width="15" style="286"/>
    <col min="8193" max="8193" width="2.28515625" style="286" customWidth="1"/>
    <col min="8194" max="8194" width="8.28515625" style="286" customWidth="1"/>
    <col min="8195" max="8196" width="10.28515625" style="286" customWidth="1"/>
    <col min="8197" max="8197" width="12.28515625" style="286" customWidth="1"/>
    <col min="8198" max="8199" width="10.28515625" style="286" customWidth="1"/>
    <col min="8200" max="8200" width="12.28515625" style="286" customWidth="1"/>
    <col min="8201" max="8201" width="18.28515625" style="286" customWidth="1"/>
    <col min="8202" max="8202" width="2.28515625" style="286" customWidth="1"/>
    <col min="8203" max="8448" width="15" style="286"/>
    <col min="8449" max="8449" width="2.28515625" style="286" customWidth="1"/>
    <col min="8450" max="8450" width="8.28515625" style="286" customWidth="1"/>
    <col min="8451" max="8452" width="10.28515625" style="286" customWidth="1"/>
    <col min="8453" max="8453" width="12.28515625" style="286" customWidth="1"/>
    <col min="8454" max="8455" width="10.28515625" style="286" customWidth="1"/>
    <col min="8456" max="8456" width="12.28515625" style="286" customWidth="1"/>
    <col min="8457" max="8457" width="18.28515625" style="286" customWidth="1"/>
    <col min="8458" max="8458" width="2.28515625" style="286" customWidth="1"/>
    <col min="8459" max="8704" width="15" style="286"/>
    <col min="8705" max="8705" width="2.28515625" style="286" customWidth="1"/>
    <col min="8706" max="8706" width="8.28515625" style="286" customWidth="1"/>
    <col min="8707" max="8708" width="10.28515625" style="286" customWidth="1"/>
    <col min="8709" max="8709" width="12.28515625" style="286" customWidth="1"/>
    <col min="8710" max="8711" width="10.28515625" style="286" customWidth="1"/>
    <col min="8712" max="8712" width="12.28515625" style="286" customWidth="1"/>
    <col min="8713" max="8713" width="18.28515625" style="286" customWidth="1"/>
    <col min="8714" max="8714" width="2.28515625" style="286" customWidth="1"/>
    <col min="8715" max="8960" width="15" style="286"/>
    <col min="8961" max="8961" width="2.28515625" style="286" customWidth="1"/>
    <col min="8962" max="8962" width="8.28515625" style="286" customWidth="1"/>
    <col min="8963" max="8964" width="10.28515625" style="286" customWidth="1"/>
    <col min="8965" max="8965" width="12.28515625" style="286" customWidth="1"/>
    <col min="8966" max="8967" width="10.28515625" style="286" customWidth="1"/>
    <col min="8968" max="8968" width="12.28515625" style="286" customWidth="1"/>
    <col min="8969" max="8969" width="18.28515625" style="286" customWidth="1"/>
    <col min="8970" max="8970" width="2.28515625" style="286" customWidth="1"/>
    <col min="8971" max="9216" width="15" style="286"/>
    <col min="9217" max="9217" width="2.28515625" style="286" customWidth="1"/>
    <col min="9218" max="9218" width="8.28515625" style="286" customWidth="1"/>
    <col min="9219" max="9220" width="10.28515625" style="286" customWidth="1"/>
    <col min="9221" max="9221" width="12.28515625" style="286" customWidth="1"/>
    <col min="9222" max="9223" width="10.28515625" style="286" customWidth="1"/>
    <col min="9224" max="9224" width="12.28515625" style="286" customWidth="1"/>
    <col min="9225" max="9225" width="18.28515625" style="286" customWidth="1"/>
    <col min="9226" max="9226" width="2.28515625" style="286" customWidth="1"/>
    <col min="9227" max="9472" width="15" style="286"/>
    <col min="9473" max="9473" width="2.28515625" style="286" customWidth="1"/>
    <col min="9474" max="9474" width="8.28515625" style="286" customWidth="1"/>
    <col min="9475" max="9476" width="10.28515625" style="286" customWidth="1"/>
    <col min="9477" max="9477" width="12.28515625" style="286" customWidth="1"/>
    <col min="9478" max="9479" width="10.28515625" style="286" customWidth="1"/>
    <col min="9480" max="9480" width="12.28515625" style="286" customWidth="1"/>
    <col min="9481" max="9481" width="18.28515625" style="286" customWidth="1"/>
    <col min="9482" max="9482" width="2.28515625" style="286" customWidth="1"/>
    <col min="9483" max="9728" width="15" style="286"/>
    <col min="9729" max="9729" width="2.28515625" style="286" customWidth="1"/>
    <col min="9730" max="9730" width="8.28515625" style="286" customWidth="1"/>
    <col min="9731" max="9732" width="10.28515625" style="286" customWidth="1"/>
    <col min="9733" max="9733" width="12.28515625" style="286" customWidth="1"/>
    <col min="9734" max="9735" width="10.28515625" style="286" customWidth="1"/>
    <col min="9736" max="9736" width="12.28515625" style="286" customWidth="1"/>
    <col min="9737" max="9737" width="18.28515625" style="286" customWidth="1"/>
    <col min="9738" max="9738" width="2.28515625" style="286" customWidth="1"/>
    <col min="9739" max="9984" width="15" style="286"/>
    <col min="9985" max="9985" width="2.28515625" style="286" customWidth="1"/>
    <col min="9986" max="9986" width="8.28515625" style="286" customWidth="1"/>
    <col min="9987" max="9988" width="10.28515625" style="286" customWidth="1"/>
    <col min="9989" max="9989" width="12.28515625" style="286" customWidth="1"/>
    <col min="9990" max="9991" width="10.28515625" style="286" customWidth="1"/>
    <col min="9992" max="9992" width="12.28515625" style="286" customWidth="1"/>
    <col min="9993" max="9993" width="18.28515625" style="286" customWidth="1"/>
    <col min="9994" max="9994" width="2.28515625" style="286" customWidth="1"/>
    <col min="9995" max="10240" width="15" style="286"/>
    <col min="10241" max="10241" width="2.28515625" style="286" customWidth="1"/>
    <col min="10242" max="10242" width="8.28515625" style="286" customWidth="1"/>
    <col min="10243" max="10244" width="10.28515625" style="286" customWidth="1"/>
    <col min="10245" max="10245" width="12.28515625" style="286" customWidth="1"/>
    <col min="10246" max="10247" width="10.28515625" style="286" customWidth="1"/>
    <col min="10248" max="10248" width="12.28515625" style="286" customWidth="1"/>
    <col min="10249" max="10249" width="18.28515625" style="286" customWidth="1"/>
    <col min="10250" max="10250" width="2.28515625" style="286" customWidth="1"/>
    <col min="10251" max="10496" width="15" style="286"/>
    <col min="10497" max="10497" width="2.28515625" style="286" customWidth="1"/>
    <col min="10498" max="10498" width="8.28515625" style="286" customWidth="1"/>
    <col min="10499" max="10500" width="10.28515625" style="286" customWidth="1"/>
    <col min="10501" max="10501" width="12.28515625" style="286" customWidth="1"/>
    <col min="10502" max="10503" width="10.28515625" style="286" customWidth="1"/>
    <col min="10504" max="10504" width="12.28515625" style="286" customWidth="1"/>
    <col min="10505" max="10505" width="18.28515625" style="286" customWidth="1"/>
    <col min="10506" max="10506" width="2.28515625" style="286" customWidth="1"/>
    <col min="10507" max="10752" width="15" style="286"/>
    <col min="10753" max="10753" width="2.28515625" style="286" customWidth="1"/>
    <col min="10754" max="10754" width="8.28515625" style="286" customWidth="1"/>
    <col min="10755" max="10756" width="10.28515625" style="286" customWidth="1"/>
    <col min="10757" max="10757" width="12.28515625" style="286" customWidth="1"/>
    <col min="10758" max="10759" width="10.28515625" style="286" customWidth="1"/>
    <col min="10760" max="10760" width="12.28515625" style="286" customWidth="1"/>
    <col min="10761" max="10761" width="18.28515625" style="286" customWidth="1"/>
    <col min="10762" max="10762" width="2.28515625" style="286" customWidth="1"/>
    <col min="10763" max="11008" width="15" style="286"/>
    <col min="11009" max="11009" width="2.28515625" style="286" customWidth="1"/>
    <col min="11010" max="11010" width="8.28515625" style="286" customWidth="1"/>
    <col min="11011" max="11012" width="10.28515625" style="286" customWidth="1"/>
    <col min="11013" max="11013" width="12.28515625" style="286" customWidth="1"/>
    <col min="11014" max="11015" width="10.28515625" style="286" customWidth="1"/>
    <col min="11016" max="11016" width="12.28515625" style="286" customWidth="1"/>
    <col min="11017" max="11017" width="18.28515625" style="286" customWidth="1"/>
    <col min="11018" max="11018" width="2.28515625" style="286" customWidth="1"/>
    <col min="11019" max="11264" width="15" style="286"/>
    <col min="11265" max="11265" width="2.28515625" style="286" customWidth="1"/>
    <col min="11266" max="11266" width="8.28515625" style="286" customWidth="1"/>
    <col min="11267" max="11268" width="10.28515625" style="286" customWidth="1"/>
    <col min="11269" max="11269" width="12.28515625" style="286" customWidth="1"/>
    <col min="11270" max="11271" width="10.28515625" style="286" customWidth="1"/>
    <col min="11272" max="11272" width="12.28515625" style="286" customWidth="1"/>
    <col min="11273" max="11273" width="18.28515625" style="286" customWidth="1"/>
    <col min="11274" max="11274" width="2.28515625" style="286" customWidth="1"/>
    <col min="11275" max="11520" width="15" style="286"/>
    <col min="11521" max="11521" width="2.28515625" style="286" customWidth="1"/>
    <col min="11522" max="11522" width="8.28515625" style="286" customWidth="1"/>
    <col min="11523" max="11524" width="10.28515625" style="286" customWidth="1"/>
    <col min="11525" max="11525" width="12.28515625" style="286" customWidth="1"/>
    <col min="11526" max="11527" width="10.28515625" style="286" customWidth="1"/>
    <col min="11528" max="11528" width="12.28515625" style="286" customWidth="1"/>
    <col min="11529" max="11529" width="18.28515625" style="286" customWidth="1"/>
    <col min="11530" max="11530" width="2.28515625" style="286" customWidth="1"/>
    <col min="11531" max="11776" width="15" style="286"/>
    <col min="11777" max="11777" width="2.28515625" style="286" customWidth="1"/>
    <col min="11778" max="11778" width="8.28515625" style="286" customWidth="1"/>
    <col min="11779" max="11780" width="10.28515625" style="286" customWidth="1"/>
    <col min="11781" max="11781" width="12.28515625" style="286" customWidth="1"/>
    <col min="11782" max="11783" width="10.28515625" style="286" customWidth="1"/>
    <col min="11784" max="11784" width="12.28515625" style="286" customWidth="1"/>
    <col min="11785" max="11785" width="18.28515625" style="286" customWidth="1"/>
    <col min="11786" max="11786" width="2.28515625" style="286" customWidth="1"/>
    <col min="11787" max="12032" width="15" style="286"/>
    <col min="12033" max="12033" width="2.28515625" style="286" customWidth="1"/>
    <col min="12034" max="12034" width="8.28515625" style="286" customWidth="1"/>
    <col min="12035" max="12036" width="10.28515625" style="286" customWidth="1"/>
    <col min="12037" max="12037" width="12.28515625" style="286" customWidth="1"/>
    <col min="12038" max="12039" width="10.28515625" style="286" customWidth="1"/>
    <col min="12040" max="12040" width="12.28515625" style="286" customWidth="1"/>
    <col min="12041" max="12041" width="18.28515625" style="286" customWidth="1"/>
    <col min="12042" max="12042" width="2.28515625" style="286" customWidth="1"/>
    <col min="12043" max="12288" width="15" style="286"/>
    <col min="12289" max="12289" width="2.28515625" style="286" customWidth="1"/>
    <col min="12290" max="12290" width="8.28515625" style="286" customWidth="1"/>
    <col min="12291" max="12292" width="10.28515625" style="286" customWidth="1"/>
    <col min="12293" max="12293" width="12.28515625" style="286" customWidth="1"/>
    <col min="12294" max="12295" width="10.28515625" style="286" customWidth="1"/>
    <col min="12296" max="12296" width="12.28515625" style="286" customWidth="1"/>
    <col min="12297" max="12297" width="18.28515625" style="286" customWidth="1"/>
    <col min="12298" max="12298" width="2.28515625" style="286" customWidth="1"/>
    <col min="12299" max="12544" width="15" style="286"/>
    <col min="12545" max="12545" width="2.28515625" style="286" customWidth="1"/>
    <col min="12546" max="12546" width="8.28515625" style="286" customWidth="1"/>
    <col min="12547" max="12548" width="10.28515625" style="286" customWidth="1"/>
    <col min="12549" max="12549" width="12.28515625" style="286" customWidth="1"/>
    <col min="12550" max="12551" width="10.28515625" style="286" customWidth="1"/>
    <col min="12552" max="12552" width="12.28515625" style="286" customWidth="1"/>
    <col min="12553" max="12553" width="18.28515625" style="286" customWidth="1"/>
    <col min="12554" max="12554" width="2.28515625" style="286" customWidth="1"/>
    <col min="12555" max="12800" width="15" style="286"/>
    <col min="12801" max="12801" width="2.28515625" style="286" customWidth="1"/>
    <col min="12802" max="12802" width="8.28515625" style="286" customWidth="1"/>
    <col min="12803" max="12804" width="10.28515625" style="286" customWidth="1"/>
    <col min="12805" max="12805" width="12.28515625" style="286" customWidth="1"/>
    <col min="12806" max="12807" width="10.28515625" style="286" customWidth="1"/>
    <col min="12808" max="12808" width="12.28515625" style="286" customWidth="1"/>
    <col min="12809" max="12809" width="18.28515625" style="286" customWidth="1"/>
    <col min="12810" max="12810" width="2.28515625" style="286" customWidth="1"/>
    <col min="12811" max="13056" width="15" style="286"/>
    <col min="13057" max="13057" width="2.28515625" style="286" customWidth="1"/>
    <col min="13058" max="13058" width="8.28515625" style="286" customWidth="1"/>
    <col min="13059" max="13060" width="10.28515625" style="286" customWidth="1"/>
    <col min="13061" max="13061" width="12.28515625" style="286" customWidth="1"/>
    <col min="13062" max="13063" width="10.28515625" style="286" customWidth="1"/>
    <col min="13064" max="13064" width="12.28515625" style="286" customWidth="1"/>
    <col min="13065" max="13065" width="18.28515625" style="286" customWidth="1"/>
    <col min="13066" max="13066" width="2.28515625" style="286" customWidth="1"/>
    <col min="13067" max="13312" width="15" style="286"/>
    <col min="13313" max="13313" width="2.28515625" style="286" customWidth="1"/>
    <col min="13314" max="13314" width="8.28515625" style="286" customWidth="1"/>
    <col min="13315" max="13316" width="10.28515625" style="286" customWidth="1"/>
    <col min="13317" max="13317" width="12.28515625" style="286" customWidth="1"/>
    <col min="13318" max="13319" width="10.28515625" style="286" customWidth="1"/>
    <col min="13320" max="13320" width="12.28515625" style="286" customWidth="1"/>
    <col min="13321" max="13321" width="18.28515625" style="286" customWidth="1"/>
    <col min="13322" max="13322" width="2.28515625" style="286" customWidth="1"/>
    <col min="13323" max="13568" width="15" style="286"/>
    <col min="13569" max="13569" width="2.28515625" style="286" customWidth="1"/>
    <col min="13570" max="13570" width="8.28515625" style="286" customWidth="1"/>
    <col min="13571" max="13572" width="10.28515625" style="286" customWidth="1"/>
    <col min="13573" max="13573" width="12.28515625" style="286" customWidth="1"/>
    <col min="13574" max="13575" width="10.28515625" style="286" customWidth="1"/>
    <col min="13576" max="13576" width="12.28515625" style="286" customWidth="1"/>
    <col min="13577" max="13577" width="18.28515625" style="286" customWidth="1"/>
    <col min="13578" max="13578" width="2.28515625" style="286" customWidth="1"/>
    <col min="13579" max="13824" width="15" style="286"/>
    <col min="13825" max="13825" width="2.28515625" style="286" customWidth="1"/>
    <col min="13826" max="13826" width="8.28515625" style="286" customWidth="1"/>
    <col min="13827" max="13828" width="10.28515625" style="286" customWidth="1"/>
    <col min="13829" max="13829" width="12.28515625" style="286" customWidth="1"/>
    <col min="13830" max="13831" width="10.28515625" style="286" customWidth="1"/>
    <col min="13832" max="13832" width="12.28515625" style="286" customWidth="1"/>
    <col min="13833" max="13833" width="18.28515625" style="286" customWidth="1"/>
    <col min="13834" max="13834" width="2.28515625" style="286" customWidth="1"/>
    <col min="13835" max="14080" width="15" style="286"/>
    <col min="14081" max="14081" width="2.28515625" style="286" customWidth="1"/>
    <col min="14082" max="14082" width="8.28515625" style="286" customWidth="1"/>
    <col min="14083" max="14084" width="10.28515625" style="286" customWidth="1"/>
    <col min="14085" max="14085" width="12.28515625" style="286" customWidth="1"/>
    <col min="14086" max="14087" width="10.28515625" style="286" customWidth="1"/>
    <col min="14088" max="14088" width="12.28515625" style="286" customWidth="1"/>
    <col min="14089" max="14089" width="18.28515625" style="286" customWidth="1"/>
    <col min="14090" max="14090" width="2.28515625" style="286" customWidth="1"/>
    <col min="14091" max="14336" width="15" style="286"/>
    <col min="14337" max="14337" width="2.28515625" style="286" customWidth="1"/>
    <col min="14338" max="14338" width="8.28515625" style="286" customWidth="1"/>
    <col min="14339" max="14340" width="10.28515625" style="286" customWidth="1"/>
    <col min="14341" max="14341" width="12.28515625" style="286" customWidth="1"/>
    <col min="14342" max="14343" width="10.28515625" style="286" customWidth="1"/>
    <col min="14344" max="14344" width="12.28515625" style="286" customWidth="1"/>
    <col min="14345" max="14345" width="18.28515625" style="286" customWidth="1"/>
    <col min="14346" max="14346" width="2.28515625" style="286" customWidth="1"/>
    <col min="14347" max="14592" width="15" style="286"/>
    <col min="14593" max="14593" width="2.28515625" style="286" customWidth="1"/>
    <col min="14594" max="14594" width="8.28515625" style="286" customWidth="1"/>
    <col min="14595" max="14596" width="10.28515625" style="286" customWidth="1"/>
    <col min="14597" max="14597" width="12.28515625" style="286" customWidth="1"/>
    <col min="14598" max="14599" width="10.28515625" style="286" customWidth="1"/>
    <col min="14600" max="14600" width="12.28515625" style="286" customWidth="1"/>
    <col min="14601" max="14601" width="18.28515625" style="286" customWidth="1"/>
    <col min="14602" max="14602" width="2.28515625" style="286" customWidth="1"/>
    <col min="14603" max="14848" width="15" style="286"/>
    <col min="14849" max="14849" width="2.28515625" style="286" customWidth="1"/>
    <col min="14850" max="14850" width="8.28515625" style="286" customWidth="1"/>
    <col min="14851" max="14852" width="10.28515625" style="286" customWidth="1"/>
    <col min="14853" max="14853" width="12.28515625" style="286" customWidth="1"/>
    <col min="14854" max="14855" width="10.28515625" style="286" customWidth="1"/>
    <col min="14856" max="14856" width="12.28515625" style="286" customWidth="1"/>
    <col min="14857" max="14857" width="18.28515625" style="286" customWidth="1"/>
    <col min="14858" max="14858" width="2.28515625" style="286" customWidth="1"/>
    <col min="14859" max="15104" width="15" style="286"/>
    <col min="15105" max="15105" width="2.28515625" style="286" customWidth="1"/>
    <col min="15106" max="15106" width="8.28515625" style="286" customWidth="1"/>
    <col min="15107" max="15108" width="10.28515625" style="286" customWidth="1"/>
    <col min="15109" max="15109" width="12.28515625" style="286" customWidth="1"/>
    <col min="15110" max="15111" width="10.28515625" style="286" customWidth="1"/>
    <col min="15112" max="15112" width="12.28515625" style="286" customWidth="1"/>
    <col min="15113" max="15113" width="18.28515625" style="286" customWidth="1"/>
    <col min="15114" max="15114" width="2.28515625" style="286" customWidth="1"/>
    <col min="15115" max="15360" width="15" style="286"/>
    <col min="15361" max="15361" width="2.28515625" style="286" customWidth="1"/>
    <col min="15362" max="15362" width="8.28515625" style="286" customWidth="1"/>
    <col min="15363" max="15364" width="10.28515625" style="286" customWidth="1"/>
    <col min="15365" max="15365" width="12.28515625" style="286" customWidth="1"/>
    <col min="15366" max="15367" width="10.28515625" style="286" customWidth="1"/>
    <col min="15368" max="15368" width="12.28515625" style="286" customWidth="1"/>
    <col min="15369" max="15369" width="18.28515625" style="286" customWidth="1"/>
    <col min="15370" max="15370" width="2.28515625" style="286" customWidth="1"/>
    <col min="15371" max="15616" width="15" style="286"/>
    <col min="15617" max="15617" width="2.28515625" style="286" customWidth="1"/>
    <col min="15618" max="15618" width="8.28515625" style="286" customWidth="1"/>
    <col min="15619" max="15620" width="10.28515625" style="286" customWidth="1"/>
    <col min="15621" max="15621" width="12.28515625" style="286" customWidth="1"/>
    <col min="15622" max="15623" width="10.28515625" style="286" customWidth="1"/>
    <col min="15624" max="15624" width="12.28515625" style="286" customWidth="1"/>
    <col min="15625" max="15625" width="18.28515625" style="286" customWidth="1"/>
    <col min="15626" max="15626" width="2.28515625" style="286" customWidth="1"/>
    <col min="15627" max="15872" width="15" style="286"/>
    <col min="15873" max="15873" width="2.28515625" style="286" customWidth="1"/>
    <col min="15874" max="15874" width="8.28515625" style="286" customWidth="1"/>
    <col min="15875" max="15876" width="10.28515625" style="286" customWidth="1"/>
    <col min="15877" max="15877" width="12.28515625" style="286" customWidth="1"/>
    <col min="15878" max="15879" width="10.28515625" style="286" customWidth="1"/>
    <col min="15880" max="15880" width="12.28515625" style="286" customWidth="1"/>
    <col min="15881" max="15881" width="18.28515625" style="286" customWidth="1"/>
    <col min="15882" max="15882" width="2.28515625" style="286" customWidth="1"/>
    <col min="15883" max="16128" width="15" style="286"/>
    <col min="16129" max="16129" width="2.28515625" style="286" customWidth="1"/>
    <col min="16130" max="16130" width="8.28515625" style="286" customWidth="1"/>
    <col min="16131" max="16132" width="10.28515625" style="286" customWidth="1"/>
    <col min="16133" max="16133" width="12.28515625" style="286" customWidth="1"/>
    <col min="16134" max="16135" width="10.28515625" style="286" customWidth="1"/>
    <col min="16136" max="16136" width="12.28515625" style="286" customWidth="1"/>
    <col min="16137" max="16137" width="18.28515625" style="286" customWidth="1"/>
    <col min="16138" max="16138" width="2.28515625" style="286" customWidth="1"/>
    <col min="16139" max="16384" width="15" style="286"/>
  </cols>
  <sheetData>
    <row r="1" spans="2:9" ht="11.25" customHeight="1" x14ac:dyDescent="0.55000000000000004"/>
    <row r="2" spans="2:9" ht="24.95" customHeight="1" x14ac:dyDescent="0.55000000000000004">
      <c r="B2" s="395" t="s">
        <v>862</v>
      </c>
      <c r="C2" s="396"/>
      <c r="D2" s="396"/>
      <c r="E2" s="396"/>
      <c r="F2" s="396"/>
      <c r="G2" s="396"/>
      <c r="H2" s="396"/>
      <c r="I2" s="396"/>
    </row>
    <row r="3" spans="2:9" ht="24.95" customHeight="1" x14ac:dyDescent="0.55000000000000004">
      <c r="B3" s="395" t="s">
        <v>863</v>
      </c>
      <c r="C3" s="396"/>
      <c r="D3" s="396"/>
      <c r="E3" s="396"/>
      <c r="F3" s="396"/>
      <c r="G3" s="396"/>
      <c r="H3" s="396"/>
      <c r="I3" s="396"/>
    </row>
    <row r="4" spans="2:9" ht="24.95" customHeight="1" x14ac:dyDescent="0.55000000000000004">
      <c r="B4" s="395" t="s">
        <v>521</v>
      </c>
      <c r="C4" s="396"/>
      <c r="D4" s="396"/>
      <c r="E4" s="396"/>
      <c r="F4" s="396"/>
      <c r="G4" s="396"/>
      <c r="H4" s="396"/>
      <c r="I4" s="396"/>
    </row>
    <row r="5" spans="2:9" ht="24.95" customHeight="1" thickBot="1" x14ac:dyDescent="0.6">
      <c r="B5" s="287" t="s">
        <v>864</v>
      </c>
      <c r="C5" s="288"/>
      <c r="I5" s="289" t="s">
        <v>865</v>
      </c>
    </row>
    <row r="6" spans="2:9" ht="24.95" customHeight="1" thickTop="1" x14ac:dyDescent="0.55000000000000004">
      <c r="B6" s="397" t="s">
        <v>1</v>
      </c>
      <c r="C6" s="399" t="s">
        <v>866</v>
      </c>
      <c r="D6" s="400"/>
      <c r="E6" s="401"/>
      <c r="F6" s="399" t="s">
        <v>867</v>
      </c>
      <c r="G6" s="400"/>
      <c r="H6" s="401"/>
      <c r="I6" s="290"/>
    </row>
    <row r="7" spans="2:9" ht="24.95" customHeight="1" thickBot="1" x14ac:dyDescent="0.6">
      <c r="B7" s="398"/>
      <c r="C7" s="402"/>
      <c r="D7" s="403"/>
      <c r="E7" s="404"/>
      <c r="F7" s="402"/>
      <c r="G7" s="403"/>
      <c r="H7" s="404"/>
      <c r="I7" s="291" t="s">
        <v>868</v>
      </c>
    </row>
    <row r="8" spans="2:9" ht="24.95" customHeight="1" x14ac:dyDescent="0.55000000000000004">
      <c r="B8" s="405" t="s">
        <v>9</v>
      </c>
      <c r="C8" s="292" t="s">
        <v>3</v>
      </c>
      <c r="D8" s="293" t="s">
        <v>869</v>
      </c>
      <c r="E8" s="294" t="s">
        <v>870</v>
      </c>
      <c r="F8" s="292" t="s">
        <v>3</v>
      </c>
      <c r="G8" s="293" t="s">
        <v>869</v>
      </c>
      <c r="H8" s="293" t="s">
        <v>870</v>
      </c>
      <c r="I8" s="291" t="s">
        <v>871</v>
      </c>
    </row>
    <row r="9" spans="2:9" ht="24.95" customHeight="1" x14ac:dyDescent="0.55000000000000004">
      <c r="B9" s="405"/>
      <c r="C9" s="407" t="s">
        <v>872</v>
      </c>
      <c r="D9" s="295" t="s">
        <v>873</v>
      </c>
      <c r="E9" s="296" t="s">
        <v>874</v>
      </c>
      <c r="F9" s="407" t="s">
        <v>872</v>
      </c>
      <c r="G9" s="295" t="s">
        <v>873</v>
      </c>
      <c r="H9" s="295" t="s">
        <v>874</v>
      </c>
      <c r="I9" s="291" t="s">
        <v>875</v>
      </c>
    </row>
    <row r="10" spans="2:9" ht="24.95" customHeight="1" thickBot="1" x14ac:dyDescent="0.6">
      <c r="B10" s="406"/>
      <c r="C10" s="408"/>
      <c r="D10" s="297" t="s">
        <v>876</v>
      </c>
      <c r="E10" s="298" t="s">
        <v>877</v>
      </c>
      <c r="F10" s="408"/>
      <c r="G10" s="297" t="s">
        <v>878</v>
      </c>
      <c r="H10" s="298" t="s">
        <v>877</v>
      </c>
      <c r="I10" s="299" t="s">
        <v>879</v>
      </c>
    </row>
    <row r="11" spans="2:9" ht="24.95" customHeight="1" thickTop="1" x14ac:dyDescent="0.55000000000000004">
      <c r="B11" s="300">
        <v>2000</v>
      </c>
      <c r="C11" s="301">
        <v>15993</v>
      </c>
      <c r="D11" s="302">
        <v>5.5043313956489863E-2</v>
      </c>
      <c r="E11" s="303">
        <f t="shared" ref="E11:E20" si="0">C11/$C$11*100</f>
        <v>100</v>
      </c>
      <c r="F11" s="292">
        <v>4040</v>
      </c>
      <c r="G11" s="304">
        <v>3.5676439420699396E-2</v>
      </c>
      <c r="H11" s="305">
        <f>F11/$F$11*100</f>
        <v>100</v>
      </c>
      <c r="I11" s="306">
        <f t="shared" ref="I11:I19" si="1">C11-F11</f>
        <v>11953</v>
      </c>
    </row>
    <row r="12" spans="2:9" ht="24.95" customHeight="1" x14ac:dyDescent="0.55000000000000004">
      <c r="B12" s="307">
        <v>2001</v>
      </c>
      <c r="C12" s="308">
        <v>14761</v>
      </c>
      <c r="D12" s="309">
        <v>5.7909438285117971E-2</v>
      </c>
      <c r="E12" s="310">
        <f t="shared" si="0"/>
        <v>92.296629775526796</v>
      </c>
      <c r="F12" s="311">
        <v>4550</v>
      </c>
      <c r="G12" s="312">
        <v>3.8911836895263022E-2</v>
      </c>
      <c r="H12" s="310">
        <f>F12/$F$11*100</f>
        <v>112.62376237623761</v>
      </c>
      <c r="I12" s="313">
        <f t="shared" si="1"/>
        <v>10211</v>
      </c>
    </row>
    <row r="13" spans="2:9" ht="24.95" customHeight="1" x14ac:dyDescent="0.55000000000000004">
      <c r="B13" s="307">
        <v>2002</v>
      </c>
      <c r="C13" s="308">
        <v>16734</v>
      </c>
      <c r="D13" s="309">
        <v>6.1580696324809288E-2</v>
      </c>
      <c r="E13" s="310">
        <f t="shared" si="0"/>
        <v>104.63327705871319</v>
      </c>
      <c r="F13" s="311">
        <v>5558</v>
      </c>
      <c r="G13" s="312">
        <v>4.5900123049988029E-2</v>
      </c>
      <c r="H13" s="310">
        <f>F13/$F$11*100</f>
        <v>137.57425742574256</v>
      </c>
      <c r="I13" s="313">
        <f t="shared" si="1"/>
        <v>11176</v>
      </c>
    </row>
    <row r="14" spans="2:9" ht="24.95" customHeight="1" x14ac:dyDescent="0.55000000000000004">
      <c r="B14" s="307">
        <v>2003</v>
      </c>
      <c r="C14" s="308">
        <v>23310</v>
      </c>
      <c r="D14" s="309">
        <v>6.6663997437540035E-2</v>
      </c>
      <c r="E14" s="310">
        <f t="shared" si="0"/>
        <v>145.7512661789533</v>
      </c>
      <c r="F14" s="311">
        <v>6330</v>
      </c>
      <c r="G14" s="312">
        <v>4.0475474931421881E-2</v>
      </c>
      <c r="H14" s="310">
        <f t="shared" ref="H14:H19" si="2">F14/$F$11*100</f>
        <v>156.68316831683168</v>
      </c>
      <c r="I14" s="313">
        <f t="shared" si="1"/>
        <v>16980</v>
      </c>
    </row>
    <row r="15" spans="2:9" ht="24.95" customHeight="1" x14ac:dyDescent="0.55000000000000004">
      <c r="B15" s="307">
        <v>2004</v>
      </c>
      <c r="C15" s="308">
        <v>30764</v>
      </c>
      <c r="D15" s="309">
        <v>6.5110234903945255E-2</v>
      </c>
      <c r="E15" s="310">
        <f t="shared" si="0"/>
        <v>192.35915713124493</v>
      </c>
      <c r="F15" s="311">
        <v>8537</v>
      </c>
      <c r="G15" s="312">
        <v>4.8052730230385178E-2</v>
      </c>
      <c r="H15" s="310">
        <f t="shared" si="2"/>
        <v>211.3118811881188</v>
      </c>
      <c r="I15" s="313">
        <f t="shared" si="1"/>
        <v>22227</v>
      </c>
    </row>
    <row r="16" spans="2:9" ht="24.95" customHeight="1" x14ac:dyDescent="0.55000000000000004">
      <c r="B16" s="307">
        <v>2005</v>
      </c>
      <c r="C16" s="308">
        <v>45215</v>
      </c>
      <c r="D16" s="309">
        <v>6.6773094053849694E-2</v>
      </c>
      <c r="E16" s="310">
        <f t="shared" si="0"/>
        <v>282.71743887950976</v>
      </c>
      <c r="F16" s="311">
        <v>10234</v>
      </c>
      <c r="G16" s="314">
        <v>4.5895463820436355E-2</v>
      </c>
      <c r="H16" s="310">
        <f t="shared" si="2"/>
        <v>253.31683168316829</v>
      </c>
      <c r="I16" s="313">
        <f t="shared" si="1"/>
        <v>34981</v>
      </c>
    </row>
    <row r="17" spans="2:9" ht="24.95" customHeight="1" x14ac:dyDescent="0.55000000000000004">
      <c r="B17" s="307">
        <v>2006</v>
      </c>
      <c r="C17" s="308">
        <v>58593</v>
      </c>
      <c r="D17" s="309">
        <v>7.4042856474911517E-2</v>
      </c>
      <c r="E17" s="310">
        <f t="shared" si="0"/>
        <v>366.36653535921965</v>
      </c>
      <c r="F17" s="311">
        <v>12260</v>
      </c>
      <c r="G17" s="314">
        <v>4.6900941844362325E-2</v>
      </c>
      <c r="H17" s="310">
        <f t="shared" si="2"/>
        <v>303.46534653465346</v>
      </c>
      <c r="I17" s="313">
        <f t="shared" si="1"/>
        <v>46333</v>
      </c>
    </row>
    <row r="18" spans="2:9" ht="24.95" customHeight="1" x14ac:dyDescent="0.55000000000000004">
      <c r="B18" s="307">
        <v>2007</v>
      </c>
      <c r="C18" s="315">
        <v>71120</v>
      </c>
      <c r="D18" s="309">
        <v>8.1335494045651713E-2</v>
      </c>
      <c r="E18" s="310">
        <f t="shared" si="0"/>
        <v>444.69455386731693</v>
      </c>
      <c r="F18" s="311">
        <v>14446</v>
      </c>
      <c r="G18" s="314">
        <v>4.2728520385225149E-2</v>
      </c>
      <c r="H18" s="310">
        <f t="shared" si="2"/>
        <v>357.57425742574253</v>
      </c>
      <c r="I18" s="313">
        <f t="shared" si="1"/>
        <v>56674</v>
      </c>
    </row>
    <row r="19" spans="2:9" ht="24.95" customHeight="1" x14ac:dyDescent="0.55000000000000004">
      <c r="B19" s="307">
        <v>2008</v>
      </c>
      <c r="C19" s="315">
        <v>82744</v>
      </c>
      <c r="D19" s="309">
        <v>7.0391550019481372E-2</v>
      </c>
      <c r="E19" s="310">
        <f t="shared" si="0"/>
        <v>517.37635215406738</v>
      </c>
      <c r="F19" s="311">
        <v>18652</v>
      </c>
      <c r="G19" s="314">
        <v>4.3200626284009606E-2</v>
      </c>
      <c r="H19" s="310">
        <f t="shared" si="2"/>
        <v>461.68316831683171</v>
      </c>
      <c r="I19" s="313">
        <f t="shared" si="1"/>
        <v>64092</v>
      </c>
    </row>
    <row r="20" spans="2:9" ht="24.95" customHeight="1" thickBot="1" x14ac:dyDescent="0.6">
      <c r="B20" s="316">
        <v>2009</v>
      </c>
      <c r="C20" s="317">
        <v>71543</v>
      </c>
      <c r="D20" s="318">
        <v>9.9212463025700692E-2</v>
      </c>
      <c r="E20" s="319">
        <f t="shared" si="0"/>
        <v>447.33946101419366</v>
      </c>
      <c r="F20" s="320">
        <v>17545</v>
      </c>
      <c r="G20" s="321">
        <v>4.896871249546457E-2</v>
      </c>
      <c r="H20" s="319">
        <f>F20/$F$11*100</f>
        <v>434.28217821782181</v>
      </c>
      <c r="I20" s="322">
        <f>C20-F20</f>
        <v>53998</v>
      </c>
    </row>
    <row r="21" spans="2:9" ht="24.95" customHeight="1" thickTop="1" x14ac:dyDescent="0.55000000000000004">
      <c r="B21" s="323"/>
      <c r="C21" s="323"/>
      <c r="D21" s="324"/>
      <c r="E21" s="325"/>
      <c r="F21" s="323"/>
      <c r="G21" s="326"/>
      <c r="H21" s="325"/>
      <c r="I21" s="327"/>
    </row>
    <row r="22" spans="2:9" ht="24.95" customHeight="1" x14ac:dyDescent="0.55000000000000004"/>
    <row r="23" spans="2:9" ht="24.95" customHeight="1" x14ac:dyDescent="0.55000000000000004"/>
    <row r="24" spans="2:9" ht="24.95" customHeight="1" x14ac:dyDescent="0.55000000000000004"/>
    <row r="25" spans="2:9" ht="24.95" customHeight="1" x14ac:dyDescent="0.55000000000000004"/>
    <row r="26" spans="2:9" ht="24.95" customHeight="1" x14ac:dyDescent="0.55000000000000004"/>
    <row r="27" spans="2:9" ht="24.95" customHeight="1" x14ac:dyDescent="0.55000000000000004"/>
    <row r="28" spans="2:9" ht="24.95" customHeight="1" x14ac:dyDescent="0.55000000000000004"/>
    <row r="29" spans="2:9" ht="24.95" customHeight="1" x14ac:dyDescent="0.55000000000000004"/>
    <row r="30" spans="2:9" ht="24.95" customHeight="1" x14ac:dyDescent="0.55000000000000004"/>
    <row r="31" spans="2:9" ht="24.95" customHeight="1" x14ac:dyDescent="0.55000000000000004"/>
    <row r="32" spans="2:9" ht="24.95" customHeight="1" x14ac:dyDescent="0.55000000000000004"/>
    <row r="33" spans="2:9" ht="11.25" customHeight="1" x14ac:dyDescent="0.55000000000000004"/>
    <row r="34" spans="2:9" ht="11.25" customHeight="1" x14ac:dyDescent="0.55000000000000004"/>
    <row r="35" spans="2:9" ht="24.95" customHeight="1" x14ac:dyDescent="0.55000000000000004">
      <c r="B35" s="395" t="s">
        <v>880</v>
      </c>
      <c r="C35" s="396"/>
      <c r="D35" s="396"/>
      <c r="E35" s="396"/>
      <c r="F35" s="396"/>
      <c r="G35" s="396"/>
      <c r="H35" s="396"/>
      <c r="I35" s="396"/>
    </row>
    <row r="36" spans="2:9" ht="24.95" customHeight="1" x14ac:dyDescent="0.55000000000000004">
      <c r="B36" s="395" t="s">
        <v>881</v>
      </c>
      <c r="C36" s="396"/>
      <c r="D36" s="396"/>
      <c r="E36" s="396"/>
      <c r="F36" s="396"/>
      <c r="G36" s="396"/>
      <c r="H36" s="396"/>
      <c r="I36" s="396"/>
    </row>
    <row r="37" spans="2:9" ht="24.95" customHeight="1" x14ac:dyDescent="0.55000000000000004">
      <c r="B37" s="395" t="s">
        <v>521</v>
      </c>
      <c r="C37" s="396"/>
      <c r="D37" s="396"/>
      <c r="E37" s="396"/>
      <c r="F37" s="396"/>
      <c r="G37" s="396"/>
      <c r="H37" s="396"/>
      <c r="I37" s="396"/>
    </row>
    <row r="38" spans="2:9" ht="24.95" customHeight="1" thickBot="1" x14ac:dyDescent="0.6">
      <c r="B38" s="328" t="s">
        <v>864</v>
      </c>
      <c r="C38" s="329"/>
      <c r="D38" s="330"/>
      <c r="E38" s="330"/>
      <c r="I38" s="289" t="s">
        <v>865</v>
      </c>
    </row>
    <row r="39" spans="2:9" ht="24.95" customHeight="1" thickTop="1" x14ac:dyDescent="0.55000000000000004">
      <c r="B39" s="397" t="s">
        <v>1</v>
      </c>
      <c r="C39" s="399" t="s">
        <v>866</v>
      </c>
      <c r="D39" s="400"/>
      <c r="E39" s="401"/>
      <c r="F39" s="399" t="s">
        <v>867</v>
      </c>
      <c r="G39" s="400"/>
      <c r="H39" s="401"/>
      <c r="I39" s="290"/>
    </row>
    <row r="40" spans="2:9" ht="24.95" customHeight="1" thickBot="1" x14ac:dyDescent="0.6">
      <c r="B40" s="398"/>
      <c r="C40" s="402"/>
      <c r="D40" s="403"/>
      <c r="E40" s="404"/>
      <c r="F40" s="402"/>
      <c r="G40" s="403"/>
      <c r="H40" s="404"/>
      <c r="I40" s="291" t="s">
        <v>868</v>
      </c>
    </row>
    <row r="41" spans="2:9" ht="24.95" customHeight="1" x14ac:dyDescent="0.55000000000000004">
      <c r="B41" s="405" t="s">
        <v>9</v>
      </c>
      <c r="C41" s="292" t="s">
        <v>3</v>
      </c>
      <c r="D41" s="293" t="s">
        <v>869</v>
      </c>
      <c r="E41" s="294" t="s">
        <v>870</v>
      </c>
      <c r="F41" s="292" t="s">
        <v>3</v>
      </c>
      <c r="G41" s="293" t="s">
        <v>869</v>
      </c>
      <c r="H41" s="293" t="s">
        <v>870</v>
      </c>
      <c r="I41" s="291" t="s">
        <v>871</v>
      </c>
    </row>
    <row r="42" spans="2:9" ht="24.95" customHeight="1" x14ac:dyDescent="0.55000000000000004">
      <c r="B42" s="405"/>
      <c r="C42" s="407" t="s">
        <v>872</v>
      </c>
      <c r="D42" s="295" t="s">
        <v>873</v>
      </c>
      <c r="E42" s="296" t="s">
        <v>874</v>
      </c>
      <c r="F42" s="407" t="s">
        <v>872</v>
      </c>
      <c r="G42" s="295" t="s">
        <v>873</v>
      </c>
      <c r="H42" s="295" t="s">
        <v>874</v>
      </c>
      <c r="I42" s="291" t="s">
        <v>875</v>
      </c>
    </row>
    <row r="43" spans="2:9" ht="24.95" customHeight="1" thickBot="1" x14ac:dyDescent="0.6">
      <c r="B43" s="406"/>
      <c r="C43" s="408"/>
      <c r="D43" s="297" t="s">
        <v>876</v>
      </c>
      <c r="E43" s="298" t="s">
        <v>877</v>
      </c>
      <c r="F43" s="408"/>
      <c r="G43" s="297" t="s">
        <v>878</v>
      </c>
      <c r="H43" s="298" t="s">
        <v>877</v>
      </c>
      <c r="I43" s="299" t="s">
        <v>879</v>
      </c>
    </row>
    <row r="44" spans="2:9" ht="24.95" customHeight="1" thickTop="1" x14ac:dyDescent="0.55000000000000004">
      <c r="B44" s="331">
        <v>2000</v>
      </c>
      <c r="C44" s="331">
        <v>6230</v>
      </c>
      <c r="D44" s="314">
        <v>2.1441871190454063E-2</v>
      </c>
      <c r="E44" s="310">
        <f>C44/$C$44*100</f>
        <v>100</v>
      </c>
      <c r="F44" s="331">
        <v>3251</v>
      </c>
      <c r="G44" s="314">
        <v>2.8708936771458849E-2</v>
      </c>
      <c r="H44" s="310">
        <f>F44/$F$44*100</f>
        <v>100</v>
      </c>
      <c r="I44" s="313">
        <f t="shared" ref="I44:I52" si="3">C44-F44</f>
        <v>2979</v>
      </c>
    </row>
    <row r="45" spans="2:9" ht="24.95" customHeight="1" x14ac:dyDescent="0.55000000000000004">
      <c r="B45" s="331">
        <v>2001</v>
      </c>
      <c r="C45" s="331">
        <v>8239</v>
      </c>
      <c r="D45" s="314">
        <v>3.2322733014774535E-2</v>
      </c>
      <c r="E45" s="310">
        <f>C45/$C$44*100</f>
        <v>132.24719101123597</v>
      </c>
      <c r="F45" s="331">
        <v>3516</v>
      </c>
      <c r="G45" s="314">
        <v>3.0069015060163688E-2</v>
      </c>
      <c r="H45" s="310">
        <f>F45/$F$44*100</f>
        <v>108.15133804983081</v>
      </c>
      <c r="I45" s="313">
        <f t="shared" si="3"/>
        <v>4723</v>
      </c>
    </row>
    <row r="46" spans="2:9" ht="24.95" customHeight="1" x14ac:dyDescent="0.55000000000000004">
      <c r="B46" s="331">
        <v>2002</v>
      </c>
      <c r="C46" s="331">
        <v>8936</v>
      </c>
      <c r="D46" s="314">
        <v>3.2884253756334157E-2</v>
      </c>
      <c r="E46" s="310">
        <f t="shared" ref="E46:E52" si="4">C46/$C$44*100</f>
        <v>143.43499197431782</v>
      </c>
      <c r="F46" s="331">
        <v>4833</v>
      </c>
      <c r="G46" s="314">
        <v>3.9912791417882718E-2</v>
      </c>
      <c r="H46" s="310">
        <f t="shared" ref="H46:H53" si="5">F46/$F$44*100</f>
        <v>148.66195016917871</v>
      </c>
      <c r="I46" s="313">
        <f t="shared" si="3"/>
        <v>4103</v>
      </c>
    </row>
    <row r="47" spans="2:9" ht="24.95" customHeight="1" x14ac:dyDescent="0.55000000000000004">
      <c r="B47" s="331">
        <v>2003</v>
      </c>
      <c r="C47" s="331">
        <v>14874</v>
      </c>
      <c r="D47" s="314">
        <v>4.253797931728745E-2</v>
      </c>
      <c r="E47" s="310">
        <f t="shared" si="4"/>
        <v>238.74799357945426</v>
      </c>
      <c r="F47" s="331">
        <v>5261</v>
      </c>
      <c r="G47" s="314">
        <v>3.3640043224993768E-2</v>
      </c>
      <c r="H47" s="310">
        <f t="shared" si="5"/>
        <v>161.82713011381114</v>
      </c>
      <c r="I47" s="313">
        <f t="shared" si="3"/>
        <v>9613</v>
      </c>
    </row>
    <row r="48" spans="2:9" ht="24.95" customHeight="1" x14ac:dyDescent="0.55000000000000004">
      <c r="B48" s="332">
        <v>2004</v>
      </c>
      <c r="C48" s="332">
        <v>24319</v>
      </c>
      <c r="D48" s="314">
        <v>5.1469763445229647E-2</v>
      </c>
      <c r="E48" s="310">
        <f t="shared" si="4"/>
        <v>390.35313001605141</v>
      </c>
      <c r="F48" s="332">
        <v>6114</v>
      </c>
      <c r="G48" s="314">
        <v>3.4414243016115141E-2</v>
      </c>
      <c r="H48" s="310">
        <f t="shared" si="5"/>
        <v>188.06521070439865</v>
      </c>
      <c r="I48" s="333">
        <f t="shared" si="3"/>
        <v>18205</v>
      </c>
    </row>
    <row r="49" spans="2:9" ht="24.95" customHeight="1" x14ac:dyDescent="0.55000000000000004">
      <c r="B49" s="332">
        <v>2005</v>
      </c>
      <c r="C49" s="332">
        <v>35429</v>
      </c>
      <c r="D49" s="334">
        <v>5.2321219711021584E-2</v>
      </c>
      <c r="E49" s="310">
        <f t="shared" si="4"/>
        <v>568.68378812199035</v>
      </c>
      <c r="F49" s="332">
        <v>8286</v>
      </c>
      <c r="G49" s="334">
        <v>3.7159450187232324E-2</v>
      </c>
      <c r="H49" s="310">
        <f t="shared" si="5"/>
        <v>254.87542294678559</v>
      </c>
      <c r="I49" s="333">
        <f t="shared" si="3"/>
        <v>27143</v>
      </c>
    </row>
    <row r="50" spans="2:9" ht="24.95" customHeight="1" x14ac:dyDescent="0.55000000000000004">
      <c r="B50" s="332">
        <v>2006</v>
      </c>
      <c r="C50" s="332">
        <v>41957</v>
      </c>
      <c r="D50" s="334">
        <v>5.3020260596280483E-2</v>
      </c>
      <c r="E50" s="310">
        <f t="shared" si="4"/>
        <v>673.46709470304984</v>
      </c>
      <c r="F50" s="332">
        <v>8120</v>
      </c>
      <c r="G50" s="334">
        <v>3.1063266539659223E-2</v>
      </c>
      <c r="H50" s="310">
        <f t="shared" si="5"/>
        <v>249.76930175330671</v>
      </c>
      <c r="I50" s="333">
        <f t="shared" si="3"/>
        <v>33837</v>
      </c>
    </row>
    <row r="51" spans="2:9" ht="24.95" customHeight="1" x14ac:dyDescent="0.55000000000000004">
      <c r="B51" s="332">
        <v>2007</v>
      </c>
      <c r="C51" s="332">
        <v>46026</v>
      </c>
      <c r="D51" s="334">
        <v>5.2637056368745307E-2</v>
      </c>
      <c r="E51" s="310">
        <f t="shared" si="4"/>
        <v>738.78009630818622</v>
      </c>
      <c r="F51" s="332">
        <v>10363</v>
      </c>
      <c r="G51" s="334">
        <v>3.065178296774804E-2</v>
      </c>
      <c r="H51" s="310">
        <f t="shared" si="5"/>
        <v>318.76345739772376</v>
      </c>
      <c r="I51" s="333">
        <f t="shared" si="3"/>
        <v>35663</v>
      </c>
    </row>
    <row r="52" spans="2:9" ht="24.95" customHeight="1" x14ac:dyDescent="0.55000000000000004">
      <c r="B52" s="332">
        <v>2008</v>
      </c>
      <c r="C52" s="332">
        <v>63880</v>
      </c>
      <c r="D52" s="334">
        <v>5.4343664981684109E-2</v>
      </c>
      <c r="E52" s="310">
        <f t="shared" si="4"/>
        <v>1025.3611556982344</v>
      </c>
      <c r="F52" s="332">
        <v>13425</v>
      </c>
      <c r="G52" s="334">
        <v>3.1094167266932714E-2</v>
      </c>
      <c r="H52" s="310">
        <f t="shared" si="5"/>
        <v>412.94986158105201</v>
      </c>
      <c r="I52" s="333">
        <f t="shared" si="3"/>
        <v>50455</v>
      </c>
    </row>
    <row r="53" spans="2:9" ht="24.95" customHeight="1" thickBot="1" x14ac:dyDescent="0.6">
      <c r="B53" s="335">
        <v>2009</v>
      </c>
      <c r="C53" s="335">
        <v>41590</v>
      </c>
      <c r="D53" s="336">
        <v>5.7675053285980347E-2</v>
      </c>
      <c r="E53" s="337">
        <f>C53/$C$44*100</f>
        <v>667.57624398073835</v>
      </c>
      <c r="F53" s="335">
        <v>12285</v>
      </c>
      <c r="G53" s="336">
        <v>3.4287867370007538E-2</v>
      </c>
      <c r="H53" s="337">
        <f t="shared" si="5"/>
        <v>377.8837280836666</v>
      </c>
      <c r="I53" s="322">
        <f>C53-F53</f>
        <v>29305</v>
      </c>
    </row>
    <row r="54" spans="2:9" ht="24.95" customHeight="1" thickTop="1" x14ac:dyDescent="0.55000000000000004"/>
    <row r="55" spans="2:9" ht="24.95" customHeight="1" x14ac:dyDescent="0.55000000000000004"/>
    <row r="56" spans="2:9" ht="24.95" customHeight="1" x14ac:dyDescent="0.55000000000000004"/>
    <row r="57" spans="2:9" ht="24.95" customHeight="1" x14ac:dyDescent="0.55000000000000004"/>
    <row r="58" spans="2:9" ht="24.95" customHeight="1" x14ac:dyDescent="0.55000000000000004"/>
    <row r="59" spans="2:9" ht="24.95" customHeight="1" x14ac:dyDescent="0.55000000000000004"/>
    <row r="60" spans="2:9" ht="24.95" customHeight="1" x14ac:dyDescent="0.55000000000000004"/>
    <row r="61" spans="2:9" ht="24.95" customHeight="1" x14ac:dyDescent="0.55000000000000004"/>
    <row r="62" spans="2:9" ht="24.95" customHeight="1" x14ac:dyDescent="0.55000000000000004"/>
    <row r="63" spans="2:9" ht="24.95" customHeight="1" x14ac:dyDescent="0.55000000000000004"/>
    <row r="64" spans="2:9" ht="24.95" customHeight="1" x14ac:dyDescent="0.55000000000000004"/>
    <row r="65" spans="2:9" ht="24.95" customHeight="1" x14ac:dyDescent="0.55000000000000004"/>
    <row r="66" spans="2:9" ht="11.25" customHeight="1" x14ac:dyDescent="0.55000000000000004"/>
    <row r="67" spans="2:9" ht="11.25" customHeight="1" x14ac:dyDescent="0.55000000000000004"/>
    <row r="68" spans="2:9" ht="24.95" customHeight="1" x14ac:dyDescent="0.55000000000000004">
      <c r="B68" s="395" t="s">
        <v>882</v>
      </c>
      <c r="C68" s="396"/>
      <c r="D68" s="396"/>
      <c r="E68" s="396"/>
      <c r="F68" s="396"/>
      <c r="G68" s="396"/>
      <c r="H68" s="396"/>
      <c r="I68" s="396"/>
    </row>
    <row r="69" spans="2:9" ht="24.95" customHeight="1" x14ac:dyDescent="0.55000000000000004">
      <c r="B69" s="395" t="s">
        <v>883</v>
      </c>
      <c r="C69" s="396"/>
      <c r="D69" s="396"/>
      <c r="E69" s="396"/>
      <c r="F69" s="396"/>
      <c r="G69" s="396"/>
      <c r="H69" s="396"/>
      <c r="I69" s="396"/>
    </row>
    <row r="70" spans="2:9" ht="24.95" customHeight="1" x14ac:dyDescent="0.55000000000000004">
      <c r="B70" s="395" t="s">
        <v>521</v>
      </c>
      <c r="C70" s="396"/>
      <c r="D70" s="396"/>
      <c r="E70" s="396"/>
      <c r="F70" s="396"/>
      <c r="G70" s="396"/>
      <c r="H70" s="396"/>
      <c r="I70" s="396"/>
    </row>
    <row r="71" spans="2:9" ht="24.95" customHeight="1" thickBot="1" x14ac:dyDescent="0.6">
      <c r="B71" s="328" t="s">
        <v>864</v>
      </c>
      <c r="C71" s="329"/>
      <c r="D71" s="330"/>
      <c r="E71" s="330"/>
      <c r="I71" s="289" t="s">
        <v>865</v>
      </c>
    </row>
    <row r="72" spans="2:9" ht="24.95" customHeight="1" thickTop="1" x14ac:dyDescent="0.55000000000000004">
      <c r="B72" s="397" t="s">
        <v>1</v>
      </c>
      <c r="C72" s="399" t="s">
        <v>866</v>
      </c>
      <c r="D72" s="400"/>
      <c r="E72" s="401"/>
      <c r="F72" s="399" t="s">
        <v>867</v>
      </c>
      <c r="G72" s="400"/>
      <c r="H72" s="401"/>
      <c r="I72" s="290"/>
    </row>
    <row r="73" spans="2:9" ht="24.95" customHeight="1" thickBot="1" x14ac:dyDescent="0.6">
      <c r="B73" s="398"/>
      <c r="C73" s="402"/>
      <c r="D73" s="403"/>
      <c r="E73" s="404"/>
      <c r="F73" s="402"/>
      <c r="G73" s="403"/>
      <c r="H73" s="404"/>
      <c r="I73" s="291" t="s">
        <v>868</v>
      </c>
    </row>
    <row r="74" spans="2:9" ht="24.95" customHeight="1" x14ac:dyDescent="0.55000000000000004">
      <c r="B74" s="405" t="s">
        <v>9</v>
      </c>
      <c r="C74" s="292" t="s">
        <v>3</v>
      </c>
      <c r="D74" s="293" t="s">
        <v>869</v>
      </c>
      <c r="E74" s="294" t="s">
        <v>870</v>
      </c>
      <c r="F74" s="292" t="s">
        <v>3</v>
      </c>
      <c r="G74" s="293" t="s">
        <v>869</v>
      </c>
      <c r="H74" s="293" t="s">
        <v>870</v>
      </c>
      <c r="I74" s="291" t="s">
        <v>871</v>
      </c>
    </row>
    <row r="75" spans="2:9" ht="24.95" customHeight="1" x14ac:dyDescent="0.55000000000000004">
      <c r="B75" s="405"/>
      <c r="C75" s="407" t="s">
        <v>872</v>
      </c>
      <c r="D75" s="295" t="s">
        <v>873</v>
      </c>
      <c r="E75" s="296" t="s">
        <v>874</v>
      </c>
      <c r="F75" s="407" t="s">
        <v>872</v>
      </c>
      <c r="G75" s="295" t="s">
        <v>873</v>
      </c>
      <c r="H75" s="295" t="s">
        <v>874</v>
      </c>
      <c r="I75" s="291" t="s">
        <v>875</v>
      </c>
    </row>
    <row r="76" spans="2:9" ht="24.95" customHeight="1" thickBot="1" x14ac:dyDescent="0.6">
      <c r="B76" s="406"/>
      <c r="C76" s="408"/>
      <c r="D76" s="297" t="s">
        <v>876</v>
      </c>
      <c r="E76" s="298" t="s">
        <v>877</v>
      </c>
      <c r="F76" s="408"/>
      <c r="G76" s="297" t="s">
        <v>878</v>
      </c>
      <c r="H76" s="298" t="s">
        <v>877</v>
      </c>
      <c r="I76" s="299" t="s">
        <v>879</v>
      </c>
    </row>
    <row r="77" spans="2:9" ht="24.95" customHeight="1" thickTop="1" x14ac:dyDescent="0.55000000000000004">
      <c r="B77" s="331">
        <v>2000</v>
      </c>
      <c r="C77" s="331">
        <v>14750</v>
      </c>
      <c r="D77" s="314">
        <v>5.0765264857014041E-2</v>
      </c>
      <c r="E77" s="310">
        <f>C77/$C$77*100</f>
        <v>100</v>
      </c>
      <c r="F77" s="331">
        <v>5173</v>
      </c>
      <c r="G77" s="314">
        <v>4.5681737901801481E-2</v>
      </c>
      <c r="H77" s="310">
        <f>F77/$F$77*100</f>
        <v>100</v>
      </c>
      <c r="I77" s="313">
        <f t="shared" ref="I77:I85" si="6">C77-F77</f>
        <v>9577</v>
      </c>
    </row>
    <row r="78" spans="2:9" ht="24.95" customHeight="1" x14ac:dyDescent="0.55000000000000004">
      <c r="B78" s="331">
        <v>2001</v>
      </c>
      <c r="C78" s="331">
        <v>13918</v>
      </c>
      <c r="D78" s="314">
        <v>5.4602233050082778E-2</v>
      </c>
      <c r="E78" s="310">
        <f>C78/$C$77*100</f>
        <v>94.359322033898309</v>
      </c>
      <c r="F78" s="331">
        <v>5463</v>
      </c>
      <c r="G78" s="314">
        <v>4.6719860430510303E-2</v>
      </c>
      <c r="H78" s="310">
        <f>F78/$F$77*100</f>
        <v>105.60603131645081</v>
      </c>
      <c r="I78" s="313">
        <f t="shared" si="6"/>
        <v>8455</v>
      </c>
    </row>
    <row r="79" spans="2:9" ht="24.95" customHeight="1" x14ac:dyDescent="0.55000000000000004">
      <c r="B79" s="331">
        <v>2002</v>
      </c>
      <c r="C79" s="331">
        <v>14703</v>
      </c>
      <c r="D79" s="314">
        <v>5.4106667746125908E-2</v>
      </c>
      <c r="E79" s="310">
        <f t="shared" ref="E79:E86" si="7">C79/$C$77*100</f>
        <v>99.681355932203388</v>
      </c>
      <c r="F79" s="331">
        <v>5438</v>
      </c>
      <c r="G79" s="314">
        <v>4.4909116435018867E-2</v>
      </c>
      <c r="H79" s="310">
        <f t="shared" ref="H79:H86" si="8">F79/$F$77*100</f>
        <v>105.12275275468781</v>
      </c>
      <c r="I79" s="313">
        <f t="shared" si="6"/>
        <v>9265</v>
      </c>
    </row>
    <row r="80" spans="2:9" ht="24.95" customHeight="1" x14ac:dyDescent="0.55000000000000004">
      <c r="B80" s="331">
        <v>2003</v>
      </c>
      <c r="C80" s="331">
        <v>18268</v>
      </c>
      <c r="D80" s="314">
        <v>5.2244440377047681E-2</v>
      </c>
      <c r="E80" s="310">
        <f t="shared" si="7"/>
        <v>123.85084745762711</v>
      </c>
      <c r="F80" s="331">
        <v>7241</v>
      </c>
      <c r="G80" s="314">
        <v>4.6300618322026206E-2</v>
      </c>
      <c r="H80" s="310">
        <f t="shared" si="8"/>
        <v>139.97680262903538</v>
      </c>
      <c r="I80" s="313">
        <f t="shared" si="6"/>
        <v>11027</v>
      </c>
    </row>
    <row r="81" spans="2:9" ht="24.95" customHeight="1" x14ac:dyDescent="0.55000000000000004">
      <c r="B81" s="332">
        <v>2004</v>
      </c>
      <c r="C81" s="332">
        <v>24805</v>
      </c>
      <c r="D81" s="314">
        <v>5.2498354466010991E-2</v>
      </c>
      <c r="E81" s="310">
        <f t="shared" si="7"/>
        <v>168.16949152542372</v>
      </c>
      <c r="F81" s="332">
        <v>8812</v>
      </c>
      <c r="G81" s="314">
        <v>4.9600639427217312E-2</v>
      </c>
      <c r="H81" s="310">
        <f t="shared" si="8"/>
        <v>170.34602745022232</v>
      </c>
      <c r="I81" s="333">
        <f t="shared" si="6"/>
        <v>15993</v>
      </c>
    </row>
    <row r="82" spans="2:9" ht="24.95" customHeight="1" x14ac:dyDescent="0.55000000000000004">
      <c r="B82" s="332">
        <v>2005</v>
      </c>
      <c r="C82" s="332">
        <v>32259</v>
      </c>
      <c r="D82" s="334">
        <v>4.7639793013007574E-2</v>
      </c>
      <c r="E82" s="310">
        <f t="shared" si="7"/>
        <v>218.70508474576269</v>
      </c>
      <c r="F82" s="332">
        <v>10795</v>
      </c>
      <c r="G82" s="334">
        <v>4.8411328116240999E-2</v>
      </c>
      <c r="H82" s="310">
        <f t="shared" si="8"/>
        <v>208.67968296926347</v>
      </c>
      <c r="I82" s="333">
        <f t="shared" si="6"/>
        <v>21464</v>
      </c>
    </row>
    <row r="83" spans="2:9" ht="24.95" customHeight="1" x14ac:dyDescent="0.55000000000000004">
      <c r="B83" s="332">
        <v>2006</v>
      </c>
      <c r="C83" s="332">
        <v>39065</v>
      </c>
      <c r="D83" s="334">
        <v>4.9365695359384537E-2</v>
      </c>
      <c r="E83" s="310">
        <f t="shared" si="7"/>
        <v>264.84745762711867</v>
      </c>
      <c r="F83" s="332">
        <v>11743</v>
      </c>
      <c r="G83" s="334">
        <v>4.4923145193992396E-2</v>
      </c>
      <c r="H83" s="310">
        <f t="shared" si="8"/>
        <v>227.00560603131646</v>
      </c>
      <c r="I83" s="333">
        <f t="shared" si="6"/>
        <v>27322</v>
      </c>
    </row>
    <row r="84" spans="2:9" ht="24.95" customHeight="1" x14ac:dyDescent="0.55000000000000004">
      <c r="B84" s="332">
        <v>2007</v>
      </c>
      <c r="C84" s="332">
        <v>44526</v>
      </c>
      <c r="D84" s="334">
        <v>5.092160022323803E-2</v>
      </c>
      <c r="E84" s="310">
        <f t="shared" si="7"/>
        <v>301.87118644067795</v>
      </c>
      <c r="F84" s="332">
        <v>16003</v>
      </c>
      <c r="G84" s="334">
        <v>4.7333830245379904E-2</v>
      </c>
      <c r="H84" s="310">
        <f t="shared" si="8"/>
        <v>309.3562729557317</v>
      </c>
      <c r="I84" s="333">
        <f t="shared" si="6"/>
        <v>28523</v>
      </c>
    </row>
    <row r="85" spans="2:9" ht="24.95" customHeight="1" x14ac:dyDescent="0.55000000000000004">
      <c r="B85" s="332">
        <v>2008</v>
      </c>
      <c r="C85" s="332">
        <v>54651</v>
      </c>
      <c r="D85" s="334">
        <v>4.6492417578491207E-2</v>
      </c>
      <c r="E85" s="310">
        <f t="shared" si="7"/>
        <v>370.5152542372881</v>
      </c>
      <c r="F85" s="332">
        <v>21869</v>
      </c>
      <c r="G85" s="334">
        <v>5.0651645732629536E-2</v>
      </c>
      <c r="H85" s="310">
        <f t="shared" si="8"/>
        <v>422.75275468780205</v>
      </c>
      <c r="I85" s="333">
        <f t="shared" si="6"/>
        <v>32782</v>
      </c>
    </row>
    <row r="86" spans="2:9" ht="24.95" customHeight="1" thickBot="1" x14ac:dyDescent="0.6">
      <c r="B86" s="335">
        <v>2009</v>
      </c>
      <c r="C86" s="335">
        <v>33251</v>
      </c>
      <c r="D86" s="336">
        <v>4.6110920817795921E-2</v>
      </c>
      <c r="E86" s="337">
        <f t="shared" si="7"/>
        <v>225.4305084745763</v>
      </c>
      <c r="F86" s="335">
        <v>16576</v>
      </c>
      <c r="G86" s="336">
        <v>4.626419939155433E-2</v>
      </c>
      <c r="H86" s="337">
        <f t="shared" si="8"/>
        <v>320.43301759133965</v>
      </c>
      <c r="I86" s="322">
        <f>C86-F86</f>
        <v>16675</v>
      </c>
    </row>
    <row r="87" spans="2:9" ht="24.95" customHeight="1" thickTop="1" x14ac:dyDescent="0.55000000000000004"/>
    <row r="88" spans="2:9" ht="24.95" customHeight="1" x14ac:dyDescent="0.55000000000000004"/>
    <row r="89" spans="2:9" ht="24.95" customHeight="1" x14ac:dyDescent="0.55000000000000004"/>
    <row r="90" spans="2:9" ht="24.95" customHeight="1" x14ac:dyDescent="0.55000000000000004"/>
    <row r="91" spans="2:9" ht="24.95" customHeight="1" x14ac:dyDescent="0.55000000000000004"/>
    <row r="92" spans="2:9" ht="24.95" customHeight="1" x14ac:dyDescent="0.55000000000000004"/>
    <row r="93" spans="2:9" ht="24.95" customHeight="1" x14ac:dyDescent="0.55000000000000004"/>
    <row r="94" spans="2:9" ht="24.95" customHeight="1" x14ac:dyDescent="0.55000000000000004"/>
    <row r="95" spans="2:9" ht="24.95" customHeight="1" x14ac:dyDescent="0.55000000000000004"/>
    <row r="96" spans="2:9" ht="24.95" customHeight="1" x14ac:dyDescent="0.55000000000000004"/>
    <row r="97" spans="2:9" ht="24.95" customHeight="1" x14ac:dyDescent="0.55000000000000004"/>
    <row r="98" spans="2:9" ht="24.95" customHeight="1" x14ac:dyDescent="0.55000000000000004"/>
    <row r="99" spans="2:9" ht="11.25" customHeight="1" x14ac:dyDescent="0.55000000000000004"/>
    <row r="100" spans="2:9" ht="11.25" customHeight="1" x14ac:dyDescent="0.55000000000000004"/>
    <row r="101" spans="2:9" ht="24.95" customHeight="1" x14ac:dyDescent="0.55000000000000004">
      <c r="B101" s="395" t="s">
        <v>884</v>
      </c>
      <c r="C101" s="396"/>
      <c r="D101" s="396"/>
      <c r="E101" s="396"/>
      <c r="F101" s="396"/>
      <c r="G101" s="396"/>
      <c r="H101" s="396"/>
      <c r="I101" s="396"/>
    </row>
    <row r="102" spans="2:9" ht="24.95" customHeight="1" x14ac:dyDescent="0.55000000000000004">
      <c r="B102" s="395" t="s">
        <v>885</v>
      </c>
      <c r="C102" s="396"/>
      <c r="D102" s="396"/>
      <c r="E102" s="396"/>
      <c r="F102" s="396"/>
      <c r="G102" s="396"/>
      <c r="H102" s="396"/>
      <c r="I102" s="396"/>
    </row>
    <row r="103" spans="2:9" ht="24.95" customHeight="1" x14ac:dyDescent="0.55000000000000004">
      <c r="B103" s="395" t="s">
        <v>521</v>
      </c>
      <c r="C103" s="396"/>
      <c r="D103" s="396"/>
      <c r="E103" s="396"/>
      <c r="F103" s="396"/>
      <c r="G103" s="396"/>
      <c r="H103" s="396"/>
      <c r="I103" s="396"/>
    </row>
    <row r="104" spans="2:9" ht="24.95" customHeight="1" thickBot="1" x14ac:dyDescent="0.6">
      <c r="B104" s="328" t="s">
        <v>864</v>
      </c>
      <c r="C104" s="329"/>
      <c r="D104" s="330"/>
      <c r="E104" s="330"/>
      <c r="I104" s="289" t="s">
        <v>865</v>
      </c>
    </row>
    <row r="105" spans="2:9" ht="24.95" customHeight="1" thickTop="1" x14ac:dyDescent="0.55000000000000004">
      <c r="B105" s="397" t="s">
        <v>1</v>
      </c>
      <c r="C105" s="399" t="s">
        <v>866</v>
      </c>
      <c r="D105" s="400"/>
      <c r="E105" s="401"/>
      <c r="F105" s="399" t="s">
        <v>867</v>
      </c>
      <c r="G105" s="400"/>
      <c r="H105" s="401"/>
      <c r="I105" s="290"/>
    </row>
    <row r="106" spans="2:9" ht="24.95" customHeight="1" thickBot="1" x14ac:dyDescent="0.6">
      <c r="B106" s="398"/>
      <c r="C106" s="402"/>
      <c r="D106" s="403"/>
      <c r="E106" s="404"/>
      <c r="F106" s="402"/>
      <c r="G106" s="403"/>
      <c r="H106" s="404"/>
      <c r="I106" s="291" t="s">
        <v>868</v>
      </c>
    </row>
    <row r="107" spans="2:9" ht="24.95" customHeight="1" x14ac:dyDescent="0.55000000000000004">
      <c r="B107" s="405" t="s">
        <v>9</v>
      </c>
      <c r="C107" s="292" t="s">
        <v>3</v>
      </c>
      <c r="D107" s="293" t="s">
        <v>869</v>
      </c>
      <c r="E107" s="294" t="s">
        <v>870</v>
      </c>
      <c r="F107" s="292" t="s">
        <v>3</v>
      </c>
      <c r="G107" s="293" t="s">
        <v>869</v>
      </c>
      <c r="H107" s="293" t="s">
        <v>870</v>
      </c>
      <c r="I107" s="291" t="s">
        <v>871</v>
      </c>
    </row>
    <row r="108" spans="2:9" ht="24.95" customHeight="1" x14ac:dyDescent="0.55000000000000004">
      <c r="B108" s="405"/>
      <c r="C108" s="407" t="s">
        <v>872</v>
      </c>
      <c r="D108" s="295" t="s">
        <v>873</v>
      </c>
      <c r="E108" s="296" t="s">
        <v>874</v>
      </c>
      <c r="F108" s="407" t="s">
        <v>872</v>
      </c>
      <c r="G108" s="295" t="s">
        <v>873</v>
      </c>
      <c r="H108" s="295" t="s">
        <v>874</v>
      </c>
      <c r="I108" s="291" t="s">
        <v>875</v>
      </c>
    </row>
    <row r="109" spans="2:9" ht="24.95" customHeight="1" thickBot="1" x14ac:dyDescent="0.6">
      <c r="B109" s="406"/>
      <c r="C109" s="408"/>
      <c r="D109" s="297" t="s">
        <v>876</v>
      </c>
      <c r="E109" s="298" t="s">
        <v>877</v>
      </c>
      <c r="F109" s="408"/>
      <c r="G109" s="297" t="s">
        <v>878</v>
      </c>
      <c r="H109" s="298" t="s">
        <v>877</v>
      </c>
      <c r="I109" s="299" t="s">
        <v>879</v>
      </c>
    </row>
    <row r="110" spans="2:9" ht="24.95" customHeight="1" thickTop="1" x14ac:dyDescent="0.55000000000000004">
      <c r="B110" s="331">
        <v>2000</v>
      </c>
      <c r="C110" s="331">
        <v>127413</v>
      </c>
      <c r="D110" s="314">
        <v>0.43851896211706642</v>
      </c>
      <c r="E110" s="310">
        <f>C110/$C$110*100</f>
        <v>100</v>
      </c>
      <c r="F110" s="331">
        <v>26708</v>
      </c>
      <c r="G110" s="314">
        <v>0.23585305545743554</v>
      </c>
      <c r="H110" s="310">
        <f>F110/$F$110*100</f>
        <v>100</v>
      </c>
      <c r="I110" s="313">
        <f t="shared" ref="I110:I118" si="9">C110-F110</f>
        <v>100705</v>
      </c>
    </row>
    <row r="111" spans="2:9" ht="24.95" customHeight="1" x14ac:dyDescent="0.55000000000000004">
      <c r="B111" s="331">
        <v>2001</v>
      </c>
      <c r="C111" s="331">
        <v>116226</v>
      </c>
      <c r="D111" s="314">
        <v>0.45597062354353507</v>
      </c>
      <c r="E111" s="310">
        <f>C111/$C$110*100</f>
        <v>91.219891219891224</v>
      </c>
      <c r="F111" s="331">
        <v>28384</v>
      </c>
      <c r="G111" s="314">
        <v>0.2427414458099221</v>
      </c>
      <c r="H111" s="310">
        <f>F111/$F$110*100</f>
        <v>106.27527332634416</v>
      </c>
      <c r="I111" s="313">
        <f t="shared" si="9"/>
        <v>87842</v>
      </c>
    </row>
    <row r="112" spans="2:9" ht="24.95" customHeight="1" x14ac:dyDescent="0.55000000000000004">
      <c r="B112" s="331">
        <v>2002</v>
      </c>
      <c r="C112" s="331">
        <v>121896</v>
      </c>
      <c r="D112" s="314">
        <v>0.44857419380954661</v>
      </c>
      <c r="E112" s="310">
        <f t="shared" ref="E112:E119" si="10">C112/$C$110*100</f>
        <v>95.669986579077488</v>
      </c>
      <c r="F112" s="331">
        <v>30813</v>
      </c>
      <c r="G112" s="314">
        <v>0.25446572355870478</v>
      </c>
      <c r="H112" s="310">
        <f t="shared" ref="H112:H119" si="11">F112/$F$110*100</f>
        <v>115.3699266137487</v>
      </c>
      <c r="I112" s="313">
        <f t="shared" si="9"/>
        <v>91083</v>
      </c>
    </row>
    <row r="113" spans="2:9" ht="24.95" customHeight="1" x14ac:dyDescent="0.55000000000000004">
      <c r="B113" s="331">
        <v>2003</v>
      </c>
      <c r="C113" s="331">
        <v>156347</v>
      </c>
      <c r="D113" s="314">
        <v>0.44713496385101126</v>
      </c>
      <c r="E113" s="310">
        <f t="shared" si="10"/>
        <v>122.70882876943483</v>
      </c>
      <c r="F113" s="331">
        <v>41296</v>
      </c>
      <c r="G113" s="314">
        <v>0.26405611576113713</v>
      </c>
      <c r="H113" s="310">
        <f t="shared" si="11"/>
        <v>154.62033847536318</v>
      </c>
      <c r="I113" s="313">
        <f t="shared" si="9"/>
        <v>115051</v>
      </c>
    </row>
    <row r="114" spans="2:9" ht="24.95" customHeight="1" x14ac:dyDescent="0.55000000000000004">
      <c r="B114" s="332">
        <v>2004</v>
      </c>
      <c r="C114" s="332">
        <v>210852</v>
      </c>
      <c r="D114" s="314">
        <v>0.44625611916417457</v>
      </c>
      <c r="E114" s="310">
        <f t="shared" si="10"/>
        <v>165.48703821431096</v>
      </c>
      <c r="F114" s="332">
        <v>46809</v>
      </c>
      <c r="G114" s="314">
        <v>0.2634766603436921</v>
      </c>
      <c r="H114" s="310">
        <f t="shared" si="11"/>
        <v>175.26209375468025</v>
      </c>
      <c r="I114" s="333">
        <f t="shared" si="9"/>
        <v>164043</v>
      </c>
    </row>
    <row r="115" spans="2:9" ht="24.95" customHeight="1" x14ac:dyDescent="0.55000000000000004">
      <c r="B115" s="332">
        <v>2005</v>
      </c>
      <c r="C115" s="332">
        <v>326912</v>
      </c>
      <c r="D115" s="334">
        <v>0.48278061977954467</v>
      </c>
      <c r="E115" s="310">
        <f t="shared" si="10"/>
        <v>256.5766444554323</v>
      </c>
      <c r="F115" s="332">
        <v>59851</v>
      </c>
      <c r="G115" s="334">
        <v>0.26840818889162948</v>
      </c>
      <c r="H115" s="310">
        <f t="shared" si="11"/>
        <v>224.09390444810543</v>
      </c>
      <c r="I115" s="333">
        <f t="shared" si="9"/>
        <v>267061</v>
      </c>
    </row>
    <row r="116" spans="2:9" ht="24.95" customHeight="1" x14ac:dyDescent="0.55000000000000004">
      <c r="B116" s="332">
        <v>2006</v>
      </c>
      <c r="C116" s="332">
        <v>394549</v>
      </c>
      <c r="D116" s="334">
        <v>0.49858404552284169</v>
      </c>
      <c r="E116" s="310">
        <f t="shared" si="10"/>
        <v>309.66149450997938</v>
      </c>
      <c r="F116" s="332">
        <v>74401</v>
      </c>
      <c r="G116" s="334">
        <v>0.2846229179577815</v>
      </c>
      <c r="H116" s="310">
        <f t="shared" si="11"/>
        <v>278.57196345664221</v>
      </c>
      <c r="I116" s="333">
        <f t="shared" si="9"/>
        <v>320148</v>
      </c>
    </row>
    <row r="117" spans="2:9" ht="24.95" customHeight="1" x14ac:dyDescent="0.55000000000000004">
      <c r="B117" s="332">
        <v>2007</v>
      </c>
      <c r="C117" s="332">
        <v>432556</v>
      </c>
      <c r="D117" s="334">
        <v>0.49468723231736395</v>
      </c>
      <c r="E117" s="310">
        <f t="shared" si="10"/>
        <v>339.49126070338195</v>
      </c>
      <c r="F117" s="332">
        <v>101939</v>
      </c>
      <c r="G117" s="334">
        <v>0.30151617330399189</v>
      </c>
      <c r="H117" s="310">
        <f t="shared" si="11"/>
        <v>381.67964654785084</v>
      </c>
      <c r="I117" s="333">
        <f t="shared" si="9"/>
        <v>330617</v>
      </c>
    </row>
    <row r="118" spans="2:9" ht="24.95" customHeight="1" x14ac:dyDescent="0.55000000000000004">
      <c r="B118" s="332">
        <v>2008</v>
      </c>
      <c r="C118" s="332">
        <v>604572</v>
      </c>
      <c r="D118" s="334">
        <v>0.51431838173617295</v>
      </c>
      <c r="E118" s="310">
        <f t="shared" si="10"/>
        <v>474.4978926797109</v>
      </c>
      <c r="F118" s="332">
        <v>136342</v>
      </c>
      <c r="G118" s="334">
        <v>0.31578703564306443</v>
      </c>
      <c r="H118" s="310">
        <f t="shared" si="11"/>
        <v>510.49123858020067</v>
      </c>
      <c r="I118" s="333">
        <f t="shared" si="9"/>
        <v>468230</v>
      </c>
    </row>
    <row r="119" spans="2:9" ht="24.95" customHeight="1" thickBot="1" x14ac:dyDescent="0.6">
      <c r="B119" s="335">
        <v>2009</v>
      </c>
      <c r="C119" s="335">
        <v>392472</v>
      </c>
      <c r="D119" s="336">
        <v>0.54426168582003553</v>
      </c>
      <c r="E119" s="337">
        <f t="shared" si="10"/>
        <v>308.03136257681712</v>
      </c>
      <c r="F119" s="335">
        <v>111492</v>
      </c>
      <c r="G119" s="336">
        <v>0.31117809595578999</v>
      </c>
      <c r="H119" s="337">
        <f t="shared" si="11"/>
        <v>417.44795566871352</v>
      </c>
      <c r="I119" s="322">
        <f>C119-F119</f>
        <v>280980</v>
      </c>
    </row>
    <row r="120" spans="2:9" ht="24.95" customHeight="1" thickTop="1" x14ac:dyDescent="0.55000000000000004"/>
    <row r="121" spans="2:9" ht="24.95" customHeight="1" x14ac:dyDescent="0.55000000000000004"/>
    <row r="122" spans="2:9" ht="24.95" customHeight="1" x14ac:dyDescent="0.55000000000000004"/>
    <row r="123" spans="2:9" ht="24.95" customHeight="1" x14ac:dyDescent="0.55000000000000004"/>
    <row r="124" spans="2:9" ht="24.95" customHeight="1" x14ac:dyDescent="0.55000000000000004"/>
    <row r="125" spans="2:9" ht="24.95" customHeight="1" x14ac:dyDescent="0.55000000000000004"/>
    <row r="126" spans="2:9" ht="24.95" customHeight="1" x14ac:dyDescent="0.55000000000000004"/>
    <row r="127" spans="2:9" ht="24.95" customHeight="1" x14ac:dyDescent="0.55000000000000004"/>
    <row r="128" spans="2:9" ht="24.95" customHeight="1" x14ac:dyDescent="0.55000000000000004"/>
    <row r="129" spans="2:9" ht="24.95" customHeight="1" x14ac:dyDescent="0.55000000000000004"/>
    <row r="130" spans="2:9" ht="24.95" customHeight="1" x14ac:dyDescent="0.55000000000000004"/>
    <row r="131" spans="2:9" ht="24.95" customHeight="1" x14ac:dyDescent="0.55000000000000004"/>
    <row r="132" spans="2:9" ht="11.25" customHeight="1" x14ac:dyDescent="0.55000000000000004"/>
    <row r="133" spans="2:9" ht="11.25" customHeight="1" x14ac:dyDescent="0.55000000000000004"/>
    <row r="134" spans="2:9" ht="24.95" customHeight="1" x14ac:dyDescent="0.55000000000000004">
      <c r="B134" s="395" t="s">
        <v>886</v>
      </c>
      <c r="C134" s="396"/>
      <c r="D134" s="396"/>
      <c r="E134" s="396"/>
      <c r="F134" s="396"/>
      <c r="G134" s="396"/>
      <c r="H134" s="396"/>
      <c r="I134" s="396"/>
    </row>
    <row r="135" spans="2:9" ht="24.95" customHeight="1" x14ac:dyDescent="0.55000000000000004">
      <c r="B135" s="395" t="s">
        <v>887</v>
      </c>
      <c r="C135" s="396"/>
      <c r="D135" s="396"/>
      <c r="E135" s="396"/>
      <c r="F135" s="396"/>
      <c r="G135" s="396"/>
      <c r="H135" s="396"/>
      <c r="I135" s="396"/>
    </row>
    <row r="136" spans="2:9" ht="24.95" customHeight="1" x14ac:dyDescent="0.55000000000000004">
      <c r="B136" s="395" t="s">
        <v>521</v>
      </c>
      <c r="C136" s="396"/>
      <c r="D136" s="396"/>
      <c r="E136" s="396"/>
      <c r="F136" s="396"/>
      <c r="G136" s="396"/>
      <c r="H136" s="396"/>
      <c r="I136" s="396"/>
    </row>
    <row r="137" spans="2:9" ht="24.95" customHeight="1" thickBot="1" x14ac:dyDescent="0.6">
      <c r="B137" s="328" t="s">
        <v>864</v>
      </c>
      <c r="C137" s="329"/>
      <c r="D137" s="330"/>
      <c r="E137" s="330"/>
      <c r="I137" s="289" t="s">
        <v>865</v>
      </c>
    </row>
    <row r="138" spans="2:9" ht="24.95" customHeight="1" thickTop="1" x14ac:dyDescent="0.55000000000000004">
      <c r="B138" s="397" t="s">
        <v>1</v>
      </c>
      <c r="C138" s="399" t="s">
        <v>866</v>
      </c>
      <c r="D138" s="400"/>
      <c r="E138" s="401"/>
      <c r="F138" s="399" t="s">
        <v>867</v>
      </c>
      <c r="G138" s="400"/>
      <c r="H138" s="401"/>
      <c r="I138" s="290"/>
    </row>
    <row r="139" spans="2:9" ht="24.95" customHeight="1" thickBot="1" x14ac:dyDescent="0.6">
      <c r="B139" s="398"/>
      <c r="C139" s="402"/>
      <c r="D139" s="403"/>
      <c r="E139" s="404"/>
      <c r="F139" s="402"/>
      <c r="G139" s="403"/>
      <c r="H139" s="404"/>
      <c r="I139" s="291" t="s">
        <v>868</v>
      </c>
    </row>
    <row r="140" spans="2:9" ht="24.95" customHeight="1" x14ac:dyDescent="0.55000000000000004">
      <c r="B140" s="405" t="s">
        <v>9</v>
      </c>
      <c r="C140" s="292" t="s">
        <v>3</v>
      </c>
      <c r="D140" s="293" t="s">
        <v>869</v>
      </c>
      <c r="E140" s="294" t="s">
        <v>870</v>
      </c>
      <c r="F140" s="292" t="s">
        <v>3</v>
      </c>
      <c r="G140" s="293" t="s">
        <v>869</v>
      </c>
      <c r="H140" s="293" t="s">
        <v>870</v>
      </c>
      <c r="I140" s="291" t="s">
        <v>871</v>
      </c>
    </row>
    <row r="141" spans="2:9" ht="24.95" customHeight="1" x14ac:dyDescent="0.55000000000000004">
      <c r="B141" s="405"/>
      <c r="C141" s="407" t="s">
        <v>872</v>
      </c>
      <c r="D141" s="295" t="s">
        <v>873</v>
      </c>
      <c r="E141" s="296" t="s">
        <v>874</v>
      </c>
      <c r="F141" s="407" t="s">
        <v>872</v>
      </c>
      <c r="G141" s="295" t="s">
        <v>873</v>
      </c>
      <c r="H141" s="295" t="s">
        <v>874</v>
      </c>
      <c r="I141" s="291" t="s">
        <v>875</v>
      </c>
    </row>
    <row r="142" spans="2:9" ht="24.95" customHeight="1" thickBot="1" x14ac:dyDescent="0.6">
      <c r="B142" s="406"/>
      <c r="C142" s="408"/>
      <c r="D142" s="297" t="s">
        <v>876</v>
      </c>
      <c r="E142" s="298" t="s">
        <v>877</v>
      </c>
      <c r="F142" s="408"/>
      <c r="G142" s="297" t="s">
        <v>878</v>
      </c>
      <c r="H142" s="298" t="s">
        <v>877</v>
      </c>
      <c r="I142" s="299" t="s">
        <v>879</v>
      </c>
    </row>
    <row r="143" spans="2:9" ht="24.95" customHeight="1" thickTop="1" x14ac:dyDescent="0.55000000000000004">
      <c r="B143" s="331">
        <v>2000</v>
      </c>
      <c r="C143" s="331">
        <v>7481</v>
      </c>
      <c r="D143" s="314">
        <v>2.5747453992903187E-2</v>
      </c>
      <c r="E143" s="310">
        <f>C143/$C$143*100</f>
        <v>100</v>
      </c>
      <c r="F143" s="331">
        <v>1296</v>
      </c>
      <c r="G143" s="314">
        <v>1.144471918050159E-2</v>
      </c>
      <c r="H143" s="310">
        <f>F143/$F143*100</f>
        <v>100</v>
      </c>
      <c r="I143" s="313">
        <f t="shared" ref="I143:I151" si="12">C143-F143</f>
        <v>6185</v>
      </c>
    </row>
    <row r="144" spans="2:9" ht="24.95" customHeight="1" x14ac:dyDescent="0.55000000000000004">
      <c r="B144" s="331">
        <v>2001</v>
      </c>
      <c r="C144" s="331">
        <v>6720</v>
      </c>
      <c r="D144" s="314">
        <v>2.6363486571099028E-2</v>
      </c>
      <c r="E144" s="310">
        <f>C144/$C$143*100</f>
        <v>89.82756316000534</v>
      </c>
      <c r="F144" s="331">
        <v>1066</v>
      </c>
      <c r="G144" s="314">
        <v>9.1164875011759076E-3</v>
      </c>
      <c r="H144" s="310">
        <f>F144/$F$143*100</f>
        <v>82.253086419753089</v>
      </c>
      <c r="I144" s="313">
        <f t="shared" si="12"/>
        <v>5654</v>
      </c>
    </row>
    <row r="145" spans="2:9" ht="24.95" customHeight="1" x14ac:dyDescent="0.55000000000000004">
      <c r="B145" s="331">
        <v>2002</v>
      </c>
      <c r="C145" s="331">
        <v>7187</v>
      </c>
      <c r="D145" s="314">
        <v>2.6447978037911098E-2</v>
      </c>
      <c r="E145" s="310">
        <f t="shared" ref="E145:E152" si="13">C145/$C$143*100</f>
        <v>96.070044111749766</v>
      </c>
      <c r="F145" s="331">
        <v>971</v>
      </c>
      <c r="G145" s="314">
        <v>8.018895192792079E-3</v>
      </c>
      <c r="H145" s="310">
        <f t="shared" ref="H145:H151" si="14">F145/$F$143*100</f>
        <v>74.922839506172849</v>
      </c>
      <c r="I145" s="313">
        <f t="shared" si="12"/>
        <v>6216</v>
      </c>
    </row>
    <row r="146" spans="2:9" ht="24.95" customHeight="1" x14ac:dyDescent="0.55000000000000004">
      <c r="B146" s="331">
        <v>2003</v>
      </c>
      <c r="C146" s="331">
        <v>9701</v>
      </c>
      <c r="D146" s="314">
        <v>2.7743776882950488E-2</v>
      </c>
      <c r="E146" s="310">
        <f t="shared" si="13"/>
        <v>129.67517711535891</v>
      </c>
      <c r="F146" s="331">
        <v>984</v>
      </c>
      <c r="G146" s="314">
        <v>6.2919221694343027E-3</v>
      </c>
      <c r="H146" s="310">
        <f t="shared" si="14"/>
        <v>75.925925925925924</v>
      </c>
      <c r="I146" s="313">
        <f t="shared" si="12"/>
        <v>8717</v>
      </c>
    </row>
    <row r="147" spans="2:9" ht="24.95" customHeight="1" x14ac:dyDescent="0.55000000000000004">
      <c r="B147" s="332">
        <v>2004</v>
      </c>
      <c r="C147" s="332">
        <v>12188</v>
      </c>
      <c r="D147" s="314">
        <v>2.5795200331858174E-2</v>
      </c>
      <c r="E147" s="310">
        <f t="shared" si="13"/>
        <v>162.91939580270019</v>
      </c>
      <c r="F147" s="332">
        <v>1882</v>
      </c>
      <c r="G147" s="314">
        <v>1.0593327667047545E-2</v>
      </c>
      <c r="H147" s="310">
        <f t="shared" si="14"/>
        <v>145.21604938271605</v>
      </c>
      <c r="I147" s="333">
        <f t="shared" si="12"/>
        <v>10306</v>
      </c>
    </row>
    <row r="148" spans="2:9" ht="24.95" customHeight="1" x14ac:dyDescent="0.55000000000000004">
      <c r="B148" s="332">
        <v>2005</v>
      </c>
      <c r="C148" s="332">
        <v>15840</v>
      </c>
      <c r="D148" s="334">
        <v>2.3392365582505344E-2</v>
      </c>
      <c r="E148" s="310">
        <f t="shared" si="13"/>
        <v>211.73639887715547</v>
      </c>
      <c r="F148" s="332">
        <v>1983</v>
      </c>
      <c r="G148" s="334">
        <v>8.8929748637800749E-3</v>
      </c>
      <c r="H148" s="310">
        <f t="shared" si="14"/>
        <v>153.00925925925927</v>
      </c>
      <c r="I148" s="333">
        <f t="shared" si="12"/>
        <v>13857</v>
      </c>
    </row>
    <row r="149" spans="2:9" ht="24.95" customHeight="1" x14ac:dyDescent="0.55000000000000004">
      <c r="B149" s="332">
        <v>2006</v>
      </c>
      <c r="C149" s="332">
        <v>16779</v>
      </c>
      <c r="D149" s="334">
        <v>2.1203302250994833E-2</v>
      </c>
      <c r="E149" s="310">
        <f t="shared" si="13"/>
        <v>224.28819676513837</v>
      </c>
      <c r="F149" s="332">
        <v>1999</v>
      </c>
      <c r="G149" s="334">
        <v>7.6472253464013283E-3</v>
      </c>
      <c r="H149" s="310">
        <f t="shared" si="14"/>
        <v>154.24382716049382</v>
      </c>
      <c r="I149" s="333">
        <f t="shared" si="12"/>
        <v>14780</v>
      </c>
    </row>
    <row r="150" spans="2:9" ht="24.95" customHeight="1" x14ac:dyDescent="0.55000000000000004">
      <c r="B150" s="332">
        <v>2007</v>
      </c>
      <c r="C150" s="332">
        <v>17453</v>
      </c>
      <c r="D150" s="334">
        <v>1.9959904071692344E-2</v>
      </c>
      <c r="E150" s="310">
        <f t="shared" si="13"/>
        <v>233.29768747493648</v>
      </c>
      <c r="F150" s="338">
        <v>2743</v>
      </c>
      <c r="G150" s="334">
        <v>8.1132722841390399E-3</v>
      </c>
      <c r="H150" s="310">
        <f t="shared" si="14"/>
        <v>211.65123456790121</v>
      </c>
      <c r="I150" s="333">
        <f t="shared" si="12"/>
        <v>14710</v>
      </c>
    </row>
    <row r="151" spans="2:9" ht="24.95" customHeight="1" x14ac:dyDescent="0.55000000000000004">
      <c r="B151" s="332">
        <v>2008</v>
      </c>
      <c r="C151" s="332">
        <v>24792</v>
      </c>
      <c r="D151" s="334">
        <v>2.1090922702346783E-2</v>
      </c>
      <c r="E151" s="310">
        <f t="shared" si="13"/>
        <v>331.39954551530548</v>
      </c>
      <c r="F151" s="338">
        <v>3140</v>
      </c>
      <c r="G151" s="334">
        <v>7.2726767387835175E-3</v>
      </c>
      <c r="H151" s="310">
        <f t="shared" si="14"/>
        <v>242.28395061728395</v>
      </c>
      <c r="I151" s="333">
        <f t="shared" si="12"/>
        <v>21652</v>
      </c>
    </row>
    <row r="152" spans="2:9" ht="24.95" customHeight="1" thickBot="1" x14ac:dyDescent="0.6">
      <c r="B152" s="335">
        <v>2009</v>
      </c>
      <c r="C152" s="335">
        <v>14350</v>
      </c>
      <c r="D152" s="336">
        <v>1.9899904175374319E-2</v>
      </c>
      <c r="E152" s="337">
        <f t="shared" si="13"/>
        <v>191.81927549792809</v>
      </c>
      <c r="F152" s="317">
        <v>2219</v>
      </c>
      <c r="G152" s="336">
        <v>6.1933070976025011E-3</v>
      </c>
      <c r="H152" s="337">
        <f>F152/$F$143*100</f>
        <v>171.21913580246914</v>
      </c>
      <c r="I152" s="322">
        <f>C152-F152</f>
        <v>12131</v>
      </c>
    </row>
    <row r="153" spans="2:9" ht="24.95" customHeight="1" thickTop="1" x14ac:dyDescent="0.55000000000000004"/>
    <row r="154" spans="2:9" ht="24.95" customHeight="1" x14ac:dyDescent="0.55000000000000004"/>
    <row r="155" spans="2:9" ht="24.95" customHeight="1" x14ac:dyDescent="0.55000000000000004"/>
    <row r="156" spans="2:9" ht="24.95" customHeight="1" x14ac:dyDescent="0.55000000000000004"/>
    <row r="157" spans="2:9" ht="24.95" customHeight="1" x14ac:dyDescent="0.55000000000000004"/>
    <row r="158" spans="2:9" ht="24.95" customHeight="1" x14ac:dyDescent="0.55000000000000004"/>
    <row r="159" spans="2:9" ht="24.95" customHeight="1" x14ac:dyDescent="0.55000000000000004"/>
    <row r="160" spans="2:9" ht="24.95" customHeight="1" x14ac:dyDescent="0.55000000000000004"/>
    <row r="161" spans="2:9" ht="24.95" customHeight="1" x14ac:dyDescent="0.55000000000000004"/>
    <row r="162" spans="2:9" ht="24.95" customHeight="1" x14ac:dyDescent="0.55000000000000004"/>
    <row r="163" spans="2:9" ht="24.95" customHeight="1" x14ac:dyDescent="0.55000000000000004"/>
    <row r="164" spans="2:9" ht="24.95" customHeight="1" x14ac:dyDescent="0.55000000000000004"/>
    <row r="165" spans="2:9" ht="11.25" customHeight="1" x14ac:dyDescent="0.55000000000000004"/>
    <row r="166" spans="2:9" ht="11.25" customHeight="1" x14ac:dyDescent="0.55000000000000004"/>
    <row r="167" spans="2:9" ht="24.95" customHeight="1" x14ac:dyDescent="0.55000000000000004">
      <c r="B167" s="395" t="s">
        <v>888</v>
      </c>
      <c r="C167" s="396"/>
      <c r="D167" s="396"/>
      <c r="E167" s="396"/>
      <c r="F167" s="396"/>
      <c r="G167" s="396"/>
      <c r="H167" s="396"/>
      <c r="I167" s="396"/>
    </row>
    <row r="168" spans="2:9" ht="24.95" customHeight="1" x14ac:dyDescent="0.55000000000000004">
      <c r="B168" s="395" t="s">
        <v>889</v>
      </c>
      <c r="C168" s="396"/>
      <c r="D168" s="396"/>
      <c r="E168" s="396"/>
      <c r="F168" s="396"/>
      <c r="G168" s="396"/>
      <c r="H168" s="396"/>
      <c r="I168" s="396"/>
    </row>
    <row r="169" spans="2:9" ht="24.95" customHeight="1" x14ac:dyDescent="0.55000000000000004">
      <c r="B169" s="395" t="s">
        <v>521</v>
      </c>
      <c r="C169" s="396"/>
      <c r="D169" s="396"/>
      <c r="E169" s="396"/>
      <c r="F169" s="396"/>
      <c r="G169" s="396"/>
      <c r="H169" s="396"/>
      <c r="I169" s="396"/>
    </row>
    <row r="170" spans="2:9" ht="24.95" customHeight="1" thickBot="1" x14ac:dyDescent="0.6">
      <c r="B170" s="328" t="s">
        <v>864</v>
      </c>
      <c r="C170" s="329"/>
      <c r="D170" s="330"/>
      <c r="E170" s="330"/>
      <c r="I170" s="289" t="s">
        <v>865</v>
      </c>
    </row>
    <row r="171" spans="2:9" ht="24.95" customHeight="1" thickTop="1" x14ac:dyDescent="0.55000000000000004">
      <c r="B171" s="397" t="s">
        <v>1</v>
      </c>
      <c r="C171" s="399" t="s">
        <v>866</v>
      </c>
      <c r="D171" s="400"/>
      <c r="E171" s="401"/>
      <c r="F171" s="399" t="s">
        <v>867</v>
      </c>
      <c r="G171" s="400"/>
      <c r="H171" s="401"/>
      <c r="I171" s="290"/>
    </row>
    <row r="172" spans="2:9" ht="24.95" customHeight="1" thickBot="1" x14ac:dyDescent="0.6">
      <c r="B172" s="398"/>
      <c r="C172" s="402"/>
      <c r="D172" s="403"/>
      <c r="E172" s="404"/>
      <c r="F172" s="402"/>
      <c r="G172" s="403"/>
      <c r="H172" s="404"/>
      <c r="I172" s="291" t="s">
        <v>868</v>
      </c>
    </row>
    <row r="173" spans="2:9" ht="24.95" customHeight="1" x14ac:dyDescent="0.55000000000000004">
      <c r="B173" s="405" t="s">
        <v>9</v>
      </c>
      <c r="C173" s="292" t="s">
        <v>3</v>
      </c>
      <c r="D173" s="293" t="s">
        <v>869</v>
      </c>
      <c r="E173" s="294" t="s">
        <v>870</v>
      </c>
      <c r="F173" s="292" t="s">
        <v>3</v>
      </c>
      <c r="G173" s="293" t="s">
        <v>869</v>
      </c>
      <c r="H173" s="293" t="s">
        <v>870</v>
      </c>
      <c r="I173" s="291" t="s">
        <v>871</v>
      </c>
    </row>
    <row r="174" spans="2:9" ht="24.95" customHeight="1" x14ac:dyDescent="0.55000000000000004">
      <c r="B174" s="405"/>
      <c r="C174" s="407" t="s">
        <v>872</v>
      </c>
      <c r="D174" s="295" t="s">
        <v>873</v>
      </c>
      <c r="E174" s="296" t="s">
        <v>874</v>
      </c>
      <c r="F174" s="407" t="s">
        <v>872</v>
      </c>
      <c r="G174" s="295" t="s">
        <v>873</v>
      </c>
      <c r="H174" s="295" t="s">
        <v>874</v>
      </c>
      <c r="I174" s="291" t="s">
        <v>875</v>
      </c>
    </row>
    <row r="175" spans="2:9" ht="24.95" customHeight="1" thickBot="1" x14ac:dyDescent="0.6">
      <c r="B175" s="406"/>
      <c r="C175" s="408"/>
      <c r="D175" s="297" t="s">
        <v>876</v>
      </c>
      <c r="E175" s="298" t="s">
        <v>877</v>
      </c>
      <c r="F175" s="408"/>
      <c r="G175" s="297" t="s">
        <v>878</v>
      </c>
      <c r="H175" s="298" t="s">
        <v>877</v>
      </c>
      <c r="I175" s="299" t="s">
        <v>879</v>
      </c>
    </row>
    <row r="176" spans="2:9" ht="24.95" customHeight="1" thickTop="1" x14ac:dyDescent="0.55000000000000004">
      <c r="B176" s="331">
        <v>2000</v>
      </c>
      <c r="C176" s="331">
        <v>2861</v>
      </c>
      <c r="D176" s="314">
        <v>9.846740525824892E-3</v>
      </c>
      <c r="E176" s="310">
        <f>C176/$C$176*100</f>
        <v>100</v>
      </c>
      <c r="F176" s="331">
        <v>3275</v>
      </c>
      <c r="G176" s="314">
        <v>2.8920876015542211E-2</v>
      </c>
      <c r="H176" s="310">
        <f>F176/$F$176*100</f>
        <v>100</v>
      </c>
      <c r="I176" s="313">
        <f t="shared" ref="I176:I184" si="15">C176-F176</f>
        <v>-414</v>
      </c>
    </row>
    <row r="177" spans="2:9" ht="24.95" customHeight="1" x14ac:dyDescent="0.55000000000000004">
      <c r="B177" s="331">
        <v>2001</v>
      </c>
      <c r="C177" s="331">
        <v>2586</v>
      </c>
      <c r="D177" s="314">
        <v>1.0145234564414001E-2</v>
      </c>
      <c r="E177" s="310">
        <f>C177/$C$176*100</f>
        <v>90.387976232086686</v>
      </c>
      <c r="F177" s="331">
        <v>5185</v>
      </c>
      <c r="G177" s="314">
        <v>4.4342389956470052E-2</v>
      </c>
      <c r="H177" s="310">
        <f t="shared" ref="H177:H185" si="16">F177/$F$176*100</f>
        <v>158.32061068702291</v>
      </c>
      <c r="I177" s="313">
        <f t="shared" si="15"/>
        <v>-2599</v>
      </c>
    </row>
    <row r="178" spans="2:9" ht="24.95" customHeight="1" x14ac:dyDescent="0.55000000000000004">
      <c r="B178" s="331">
        <v>2002</v>
      </c>
      <c r="C178" s="331">
        <v>2335</v>
      </c>
      <c r="D178" s="314">
        <v>8.5927408819427321E-3</v>
      </c>
      <c r="E178" s="310">
        <f t="shared" ref="E178:E184" si="17">C178/$C$176*100</f>
        <v>81.614819993009434</v>
      </c>
      <c r="F178" s="331">
        <v>4630</v>
      </c>
      <c r="G178" s="314">
        <v>3.8236338560893229E-2</v>
      </c>
      <c r="H178" s="310">
        <f t="shared" si="16"/>
        <v>141.37404580152673</v>
      </c>
      <c r="I178" s="313">
        <f t="shared" si="15"/>
        <v>-2295</v>
      </c>
    </row>
    <row r="179" spans="2:9" ht="24.95" customHeight="1" x14ac:dyDescent="0.55000000000000004">
      <c r="B179" s="331">
        <v>2003</v>
      </c>
      <c r="C179" s="331">
        <v>1644</v>
      </c>
      <c r="D179" s="314">
        <v>4.7016564473322964E-3</v>
      </c>
      <c r="E179" s="310">
        <f t="shared" si="17"/>
        <v>57.462425725270883</v>
      </c>
      <c r="F179" s="331">
        <v>5080</v>
      </c>
      <c r="G179" s="314">
        <v>3.2482687622689285E-2</v>
      </c>
      <c r="H179" s="310">
        <f t="shared" si="16"/>
        <v>155.1145038167939</v>
      </c>
      <c r="I179" s="313">
        <f t="shared" si="15"/>
        <v>-3436</v>
      </c>
    </row>
    <row r="180" spans="2:9" ht="24.95" customHeight="1" x14ac:dyDescent="0.55000000000000004">
      <c r="B180" s="332">
        <v>2004</v>
      </c>
      <c r="C180" s="332">
        <v>1546</v>
      </c>
      <c r="D180" s="314">
        <v>3.2720199961480748E-3</v>
      </c>
      <c r="E180" s="310">
        <f t="shared" si="17"/>
        <v>54.037049982523591</v>
      </c>
      <c r="F180" s="332">
        <v>6570</v>
      </c>
      <c r="G180" s="314">
        <v>3.6980957902498605E-2</v>
      </c>
      <c r="H180" s="310">
        <f t="shared" si="16"/>
        <v>200.61068702290075</v>
      </c>
      <c r="I180" s="333">
        <f t="shared" si="15"/>
        <v>-5024</v>
      </c>
    </row>
    <row r="181" spans="2:9" ht="24.95" customHeight="1" x14ac:dyDescent="0.55000000000000004">
      <c r="B181" s="332">
        <v>2005</v>
      </c>
      <c r="C181" s="332">
        <v>1799</v>
      </c>
      <c r="D181" s="334">
        <v>2.6567465708918635E-3</v>
      </c>
      <c r="E181" s="310">
        <f t="shared" si="17"/>
        <v>62.880111849003853</v>
      </c>
      <c r="F181" s="332">
        <v>7418</v>
      </c>
      <c r="G181" s="334">
        <v>3.3266811668946343E-2</v>
      </c>
      <c r="H181" s="310">
        <f t="shared" si="16"/>
        <v>226.50381679389312</v>
      </c>
      <c r="I181" s="333">
        <f t="shared" si="15"/>
        <v>-5619</v>
      </c>
    </row>
    <row r="182" spans="2:9" ht="24.95" customHeight="1" x14ac:dyDescent="0.55000000000000004">
      <c r="B182" s="332">
        <v>2006</v>
      </c>
      <c r="C182" s="332">
        <v>2356</v>
      </c>
      <c r="D182" s="334">
        <v>2.9772322607630863E-3</v>
      </c>
      <c r="E182" s="310">
        <f t="shared" si="17"/>
        <v>82.348829080740998</v>
      </c>
      <c r="F182" s="332">
        <v>8788</v>
      </c>
      <c r="G182" s="334">
        <v>3.3618717530852861E-2</v>
      </c>
      <c r="H182" s="310">
        <f t="shared" si="16"/>
        <v>268.3358778625954</v>
      </c>
      <c r="I182" s="333">
        <f t="shared" si="15"/>
        <v>-6432</v>
      </c>
    </row>
    <row r="183" spans="2:9" ht="24.95" customHeight="1" x14ac:dyDescent="0.55000000000000004">
      <c r="B183" s="332">
        <v>2007</v>
      </c>
      <c r="C183" s="332">
        <v>2614</v>
      </c>
      <c r="D183" s="334">
        <v>2.9894682429040158E-3</v>
      </c>
      <c r="E183" s="310">
        <f t="shared" si="17"/>
        <v>91.366655015728767</v>
      </c>
      <c r="F183" s="332">
        <v>8877</v>
      </c>
      <c r="G183" s="334">
        <v>2.6256477603464185E-2</v>
      </c>
      <c r="H183" s="310">
        <f t="shared" si="16"/>
        <v>271.05343511450383</v>
      </c>
      <c r="I183" s="333">
        <f t="shared" si="15"/>
        <v>-6263</v>
      </c>
    </row>
    <row r="184" spans="2:9" ht="24.95" customHeight="1" x14ac:dyDescent="0.55000000000000004">
      <c r="B184" s="332">
        <v>2008</v>
      </c>
      <c r="C184" s="332">
        <v>3235</v>
      </c>
      <c r="D184" s="334">
        <v>2.7520625581676284E-3</v>
      </c>
      <c r="E184" s="310">
        <f t="shared" si="17"/>
        <v>113.0723523243621</v>
      </c>
      <c r="F184" s="332">
        <v>11478</v>
      </c>
      <c r="G184" s="334">
        <v>2.6584644461069177E-2</v>
      </c>
      <c r="H184" s="310">
        <f t="shared" si="16"/>
        <v>350.47328244274809</v>
      </c>
      <c r="I184" s="333">
        <f t="shared" si="15"/>
        <v>-8243</v>
      </c>
    </row>
    <row r="185" spans="2:9" ht="24.95" customHeight="1" thickBot="1" x14ac:dyDescent="0.6">
      <c r="B185" s="335">
        <v>2009</v>
      </c>
      <c r="C185" s="335">
        <v>1989</v>
      </c>
      <c r="D185" s="336">
        <v>2.7582515264682594E-3</v>
      </c>
      <c r="E185" s="337">
        <f>C185/$C$176*100</f>
        <v>69.5211464522894</v>
      </c>
      <c r="F185" s="335">
        <v>7573</v>
      </c>
      <c r="G185" s="336">
        <v>2.1136509531385191E-2</v>
      </c>
      <c r="H185" s="337">
        <f t="shared" si="16"/>
        <v>231.23664122137404</v>
      </c>
      <c r="I185" s="322">
        <f>C185-F185</f>
        <v>-5584</v>
      </c>
    </row>
    <row r="186" spans="2:9" ht="24.95" customHeight="1" thickTop="1" x14ac:dyDescent="0.55000000000000004"/>
    <row r="187" spans="2:9" ht="24.95" customHeight="1" x14ac:dyDescent="0.55000000000000004"/>
    <row r="188" spans="2:9" ht="24.95" customHeight="1" x14ac:dyDescent="0.55000000000000004"/>
    <row r="189" spans="2:9" ht="24.95" customHeight="1" x14ac:dyDescent="0.55000000000000004"/>
    <row r="190" spans="2:9" ht="24.95" customHeight="1" x14ac:dyDescent="0.55000000000000004"/>
    <row r="191" spans="2:9" ht="24.95" customHeight="1" x14ac:dyDescent="0.55000000000000004"/>
    <row r="192" spans="2:9" ht="24.95" customHeight="1" x14ac:dyDescent="0.55000000000000004"/>
    <row r="193" spans="2:9" ht="24.95" customHeight="1" x14ac:dyDescent="0.55000000000000004"/>
    <row r="194" spans="2:9" ht="24.95" customHeight="1" x14ac:dyDescent="0.55000000000000004"/>
    <row r="195" spans="2:9" ht="24.95" customHeight="1" x14ac:dyDescent="0.55000000000000004"/>
    <row r="196" spans="2:9" ht="24.95" customHeight="1" x14ac:dyDescent="0.55000000000000004"/>
    <row r="197" spans="2:9" ht="24.95" customHeight="1" x14ac:dyDescent="0.55000000000000004"/>
    <row r="198" spans="2:9" ht="11.25" customHeight="1" x14ac:dyDescent="0.55000000000000004"/>
    <row r="199" spans="2:9" ht="11.25" customHeight="1" x14ac:dyDescent="0.55000000000000004"/>
    <row r="200" spans="2:9" ht="24.95" customHeight="1" x14ac:dyDescent="0.55000000000000004">
      <c r="B200" s="395" t="s">
        <v>890</v>
      </c>
      <c r="C200" s="396"/>
      <c r="D200" s="396"/>
      <c r="E200" s="396"/>
      <c r="F200" s="396"/>
      <c r="G200" s="396"/>
      <c r="H200" s="396"/>
      <c r="I200" s="396"/>
    </row>
    <row r="201" spans="2:9" ht="24.95" customHeight="1" x14ac:dyDescent="0.55000000000000004">
      <c r="B201" s="395" t="s">
        <v>891</v>
      </c>
      <c r="C201" s="396"/>
      <c r="D201" s="396"/>
      <c r="E201" s="396"/>
      <c r="F201" s="396"/>
      <c r="G201" s="396"/>
      <c r="H201" s="396"/>
      <c r="I201" s="396"/>
    </row>
    <row r="202" spans="2:9" ht="24.95" customHeight="1" x14ac:dyDescent="0.55000000000000004">
      <c r="B202" s="395" t="s">
        <v>521</v>
      </c>
      <c r="C202" s="396"/>
      <c r="D202" s="396"/>
      <c r="E202" s="396"/>
      <c r="F202" s="396"/>
      <c r="G202" s="396"/>
      <c r="H202" s="396"/>
      <c r="I202" s="396"/>
    </row>
    <row r="203" spans="2:9" ht="24.95" customHeight="1" thickBot="1" x14ac:dyDescent="0.6">
      <c r="B203" s="328" t="s">
        <v>864</v>
      </c>
      <c r="C203" s="329"/>
      <c r="D203" s="330"/>
      <c r="E203" s="330"/>
      <c r="I203" s="289" t="s">
        <v>865</v>
      </c>
    </row>
    <row r="204" spans="2:9" ht="24.95" customHeight="1" thickTop="1" x14ac:dyDescent="0.55000000000000004">
      <c r="B204" s="397" t="s">
        <v>1</v>
      </c>
      <c r="C204" s="399" t="s">
        <v>866</v>
      </c>
      <c r="D204" s="400"/>
      <c r="E204" s="401"/>
      <c r="F204" s="399" t="s">
        <v>867</v>
      </c>
      <c r="G204" s="400"/>
      <c r="H204" s="401"/>
      <c r="I204" s="290"/>
    </row>
    <row r="205" spans="2:9" ht="24.95" customHeight="1" thickBot="1" x14ac:dyDescent="0.6">
      <c r="B205" s="398"/>
      <c r="C205" s="402"/>
      <c r="D205" s="403"/>
      <c r="E205" s="404"/>
      <c r="F205" s="402"/>
      <c r="G205" s="403"/>
      <c r="H205" s="404"/>
      <c r="I205" s="291" t="s">
        <v>868</v>
      </c>
    </row>
    <row r="206" spans="2:9" ht="24.95" customHeight="1" x14ac:dyDescent="0.55000000000000004">
      <c r="B206" s="405" t="s">
        <v>9</v>
      </c>
      <c r="C206" s="292" t="s">
        <v>3</v>
      </c>
      <c r="D206" s="293" t="s">
        <v>869</v>
      </c>
      <c r="E206" s="294" t="s">
        <v>870</v>
      </c>
      <c r="F206" s="292" t="s">
        <v>3</v>
      </c>
      <c r="G206" s="293" t="s">
        <v>869</v>
      </c>
      <c r="H206" s="293" t="s">
        <v>870</v>
      </c>
      <c r="I206" s="291" t="s">
        <v>871</v>
      </c>
    </row>
    <row r="207" spans="2:9" ht="24.95" customHeight="1" x14ac:dyDescent="0.55000000000000004">
      <c r="B207" s="405"/>
      <c r="C207" s="407" t="s">
        <v>872</v>
      </c>
      <c r="D207" s="295" t="s">
        <v>873</v>
      </c>
      <c r="E207" s="296" t="s">
        <v>874</v>
      </c>
      <c r="F207" s="407" t="s">
        <v>872</v>
      </c>
      <c r="G207" s="295" t="s">
        <v>873</v>
      </c>
      <c r="H207" s="295" t="s">
        <v>874</v>
      </c>
      <c r="I207" s="291" t="s">
        <v>875</v>
      </c>
    </row>
    <row r="208" spans="2:9" ht="24.95" customHeight="1" thickBot="1" x14ac:dyDescent="0.6">
      <c r="B208" s="406"/>
      <c r="C208" s="408"/>
      <c r="D208" s="297" t="s">
        <v>876</v>
      </c>
      <c r="E208" s="298" t="s">
        <v>877</v>
      </c>
      <c r="F208" s="408"/>
      <c r="G208" s="297" t="s">
        <v>878</v>
      </c>
      <c r="H208" s="298" t="s">
        <v>877</v>
      </c>
      <c r="I208" s="299" t="s">
        <v>879</v>
      </c>
    </row>
    <row r="209" spans="2:9" ht="24.95" customHeight="1" thickTop="1" x14ac:dyDescent="0.55000000000000004">
      <c r="B209" s="331">
        <v>2000</v>
      </c>
      <c r="C209" s="331">
        <v>60683</v>
      </c>
      <c r="D209" s="314">
        <v>0.20885346219106324</v>
      </c>
      <c r="E209" s="310">
        <f>C209/$C$209*100</f>
        <v>100</v>
      </c>
      <c r="F209" s="331">
        <v>22884</v>
      </c>
      <c r="G209" s="314">
        <v>0.2020840692334864</v>
      </c>
      <c r="H209" s="310">
        <f>F209/$F$209*100</f>
        <v>100</v>
      </c>
      <c r="I209" s="313">
        <f t="shared" ref="I209:I217" si="18">C209-F209</f>
        <v>37799</v>
      </c>
    </row>
    <row r="210" spans="2:9" ht="24.95" customHeight="1" x14ac:dyDescent="0.55000000000000004">
      <c r="B210" s="331">
        <v>2001</v>
      </c>
      <c r="C210" s="331">
        <v>47866</v>
      </c>
      <c r="D210" s="314">
        <v>0.18778491788872412</v>
      </c>
      <c r="E210" s="310">
        <f t="shared" ref="E210:E218" si="19">C210/$C$209*100</f>
        <v>78.878763409851189</v>
      </c>
      <c r="F210" s="331">
        <v>22179</v>
      </c>
      <c r="G210" s="314">
        <v>0.1896759627472612</v>
      </c>
      <c r="H210" s="310">
        <f t="shared" ref="H210:H218" si="20">F210/$F$209*100</f>
        <v>96.919244887257477</v>
      </c>
      <c r="I210" s="313">
        <f t="shared" si="18"/>
        <v>25687</v>
      </c>
    </row>
    <row r="211" spans="2:9" ht="24.95" customHeight="1" x14ac:dyDescent="0.55000000000000004">
      <c r="B211" s="331">
        <v>2002</v>
      </c>
      <c r="C211" s="331">
        <v>55310</v>
      </c>
      <c r="D211" s="314">
        <v>0.20353939964893042</v>
      </c>
      <c r="E211" s="310">
        <f t="shared" si="19"/>
        <v>91.145790419063005</v>
      </c>
      <c r="F211" s="331">
        <v>21058</v>
      </c>
      <c r="G211" s="314">
        <v>0.17390514415017053</v>
      </c>
      <c r="H211" s="310">
        <f t="shared" si="20"/>
        <v>92.020625764726447</v>
      </c>
      <c r="I211" s="313">
        <f t="shared" si="18"/>
        <v>34252</v>
      </c>
    </row>
    <row r="212" spans="2:9" ht="24.95" customHeight="1" x14ac:dyDescent="0.55000000000000004">
      <c r="B212" s="331">
        <v>2003</v>
      </c>
      <c r="C212" s="331">
        <v>67666</v>
      </c>
      <c r="D212" s="314">
        <v>0.19351720508831335</v>
      </c>
      <c r="E212" s="310">
        <f t="shared" si="19"/>
        <v>111.50734143005454</v>
      </c>
      <c r="F212" s="331">
        <v>24877</v>
      </c>
      <c r="G212" s="314">
        <v>0.15906925590347271</v>
      </c>
      <c r="H212" s="310">
        <f t="shared" si="20"/>
        <v>108.70914175843384</v>
      </c>
      <c r="I212" s="313">
        <f t="shared" si="18"/>
        <v>42789</v>
      </c>
    </row>
    <row r="213" spans="2:9" ht="24.95" customHeight="1" x14ac:dyDescent="0.55000000000000004">
      <c r="B213" s="332">
        <v>2004</v>
      </c>
      <c r="C213" s="332">
        <v>84891</v>
      </c>
      <c r="D213" s="314">
        <v>0.17966691429043094</v>
      </c>
      <c r="E213" s="310">
        <f t="shared" si="19"/>
        <v>139.89255639965063</v>
      </c>
      <c r="F213" s="332">
        <v>29315</v>
      </c>
      <c r="G213" s="314">
        <v>0.16500712038230542</v>
      </c>
      <c r="H213" s="310">
        <f t="shared" si="20"/>
        <v>128.10260443978325</v>
      </c>
      <c r="I213" s="333">
        <f t="shared" si="18"/>
        <v>55576</v>
      </c>
    </row>
    <row r="214" spans="2:9" ht="24.95" customHeight="1" x14ac:dyDescent="0.55000000000000004">
      <c r="B214" s="332">
        <v>2005</v>
      </c>
      <c r="C214" s="332">
        <v>109580</v>
      </c>
      <c r="D214" s="334">
        <v>0.16182673109412474</v>
      </c>
      <c r="E214" s="310">
        <f t="shared" si="19"/>
        <v>180.57775653807491</v>
      </c>
      <c r="F214" s="332">
        <v>34893</v>
      </c>
      <c r="G214" s="334">
        <v>0.15648137767114381</v>
      </c>
      <c r="H214" s="310">
        <f t="shared" si="20"/>
        <v>152.47771368641844</v>
      </c>
      <c r="I214" s="333">
        <f t="shared" si="18"/>
        <v>74687</v>
      </c>
    </row>
    <row r="215" spans="2:9" ht="24.95" customHeight="1" x14ac:dyDescent="0.55000000000000004">
      <c r="B215" s="332">
        <v>2006</v>
      </c>
      <c r="C215" s="332">
        <v>124665</v>
      </c>
      <c r="D215" s="334">
        <v>0.1575367825925425</v>
      </c>
      <c r="E215" s="310">
        <f t="shared" si="19"/>
        <v>205.43644842871976</v>
      </c>
      <c r="F215" s="332">
        <v>40366</v>
      </c>
      <c r="G215" s="334">
        <v>0.15442115974629114</v>
      </c>
      <c r="H215" s="310">
        <f t="shared" si="20"/>
        <v>176.39398706519839</v>
      </c>
      <c r="I215" s="333">
        <f t="shared" si="18"/>
        <v>84299</v>
      </c>
    </row>
    <row r="216" spans="2:9" ht="24.95" customHeight="1" x14ac:dyDescent="0.55000000000000004">
      <c r="B216" s="332">
        <v>2007</v>
      </c>
      <c r="C216" s="332">
        <v>153994</v>
      </c>
      <c r="D216" s="334">
        <v>0.17611330244749845</v>
      </c>
      <c r="E216" s="310">
        <f t="shared" si="19"/>
        <v>253.76794159814119</v>
      </c>
      <c r="F216" s="332">
        <v>49437</v>
      </c>
      <c r="G216" s="334">
        <v>0.14622524313196564</v>
      </c>
      <c r="H216" s="310">
        <f t="shared" si="20"/>
        <v>216.0330361824856</v>
      </c>
      <c r="I216" s="333">
        <f t="shared" si="18"/>
        <v>104557</v>
      </c>
    </row>
    <row r="217" spans="2:9" ht="24.95" customHeight="1" x14ac:dyDescent="0.55000000000000004">
      <c r="B217" s="332">
        <v>2008</v>
      </c>
      <c r="C217" s="332">
        <v>203207</v>
      </c>
      <c r="D217" s="334">
        <v>0.17287121368085603</v>
      </c>
      <c r="E217" s="310">
        <f t="shared" si="19"/>
        <v>334.86643705815465</v>
      </c>
      <c r="F217" s="332">
        <v>65903</v>
      </c>
      <c r="G217" s="334">
        <v>0.15264051436816883</v>
      </c>
      <c r="H217" s="310">
        <f t="shared" si="20"/>
        <v>287.98723999300819</v>
      </c>
      <c r="I217" s="333">
        <f t="shared" si="18"/>
        <v>137304</v>
      </c>
    </row>
    <row r="218" spans="2:9" ht="24.95" customHeight="1" thickBot="1" x14ac:dyDescent="0.6">
      <c r="B218" s="335">
        <v>2009</v>
      </c>
      <c r="C218" s="335">
        <v>91014</v>
      </c>
      <c r="D218" s="336">
        <v>0.12621392882352045</v>
      </c>
      <c r="E218" s="337">
        <f t="shared" si="19"/>
        <v>149.98269696620142</v>
      </c>
      <c r="F218" s="335">
        <v>56167</v>
      </c>
      <c r="G218" s="336">
        <v>0.15676407379497057</v>
      </c>
      <c r="H218" s="337">
        <f t="shared" si="20"/>
        <v>245.44223037930433</v>
      </c>
      <c r="I218" s="322">
        <f>C218-F218</f>
        <v>34847</v>
      </c>
    </row>
    <row r="219" spans="2:9" ht="24.95" customHeight="1" thickTop="1" x14ac:dyDescent="0.55000000000000004"/>
    <row r="220" spans="2:9" ht="24.95" customHeight="1" x14ac:dyDescent="0.55000000000000004"/>
    <row r="221" spans="2:9" ht="24.95" customHeight="1" x14ac:dyDescent="0.55000000000000004"/>
    <row r="222" spans="2:9" ht="24.95" customHeight="1" x14ac:dyDescent="0.55000000000000004"/>
    <row r="223" spans="2:9" ht="24.95" customHeight="1" x14ac:dyDescent="0.55000000000000004"/>
    <row r="224" spans="2:9" ht="24.95" customHeight="1" x14ac:dyDescent="0.55000000000000004"/>
    <row r="225" spans="2:9" ht="24.95" customHeight="1" x14ac:dyDescent="0.55000000000000004"/>
    <row r="226" spans="2:9" ht="24.95" customHeight="1" x14ac:dyDescent="0.55000000000000004"/>
    <row r="227" spans="2:9" ht="24.95" customHeight="1" x14ac:dyDescent="0.55000000000000004"/>
    <row r="228" spans="2:9" ht="24.95" customHeight="1" x14ac:dyDescent="0.55000000000000004"/>
    <row r="229" spans="2:9" ht="24.95" customHeight="1" x14ac:dyDescent="0.55000000000000004"/>
    <row r="230" spans="2:9" ht="24.95" customHeight="1" x14ac:dyDescent="0.55000000000000004"/>
    <row r="231" spans="2:9" ht="11.25" customHeight="1" x14ac:dyDescent="0.55000000000000004"/>
    <row r="232" spans="2:9" ht="11.25" customHeight="1" x14ac:dyDescent="0.55000000000000004"/>
    <row r="233" spans="2:9" ht="24.95" customHeight="1" x14ac:dyDescent="0.55000000000000004">
      <c r="B233" s="395" t="s">
        <v>892</v>
      </c>
      <c r="C233" s="396"/>
      <c r="D233" s="396"/>
      <c r="E233" s="396"/>
      <c r="F233" s="396"/>
      <c r="G233" s="396"/>
      <c r="H233" s="396"/>
      <c r="I233" s="396"/>
    </row>
    <row r="234" spans="2:9" ht="24.95" customHeight="1" x14ac:dyDescent="0.55000000000000004">
      <c r="B234" s="395" t="s">
        <v>893</v>
      </c>
      <c r="C234" s="396"/>
      <c r="D234" s="396"/>
      <c r="E234" s="396"/>
      <c r="F234" s="396"/>
      <c r="G234" s="396"/>
      <c r="H234" s="396"/>
      <c r="I234" s="396"/>
    </row>
    <row r="235" spans="2:9" ht="24.95" customHeight="1" x14ac:dyDescent="0.55000000000000004">
      <c r="B235" s="395" t="s">
        <v>521</v>
      </c>
      <c r="C235" s="396"/>
      <c r="D235" s="396"/>
      <c r="E235" s="396"/>
      <c r="F235" s="396"/>
      <c r="G235" s="396"/>
      <c r="H235" s="396"/>
      <c r="I235" s="396"/>
    </row>
    <row r="236" spans="2:9" ht="24.95" customHeight="1" thickBot="1" x14ac:dyDescent="0.6">
      <c r="B236" s="328" t="s">
        <v>864</v>
      </c>
      <c r="C236" s="329"/>
      <c r="D236" s="330"/>
      <c r="E236" s="330"/>
      <c r="I236" s="289" t="s">
        <v>865</v>
      </c>
    </row>
    <row r="237" spans="2:9" ht="24.95" customHeight="1" thickTop="1" x14ac:dyDescent="0.55000000000000004">
      <c r="B237" s="397" t="s">
        <v>1</v>
      </c>
      <c r="C237" s="399" t="s">
        <v>866</v>
      </c>
      <c r="D237" s="400"/>
      <c r="E237" s="401"/>
      <c r="F237" s="399" t="s">
        <v>867</v>
      </c>
      <c r="G237" s="400"/>
      <c r="H237" s="401"/>
      <c r="I237" s="290"/>
    </row>
    <row r="238" spans="2:9" ht="24.95" customHeight="1" thickBot="1" x14ac:dyDescent="0.6">
      <c r="B238" s="398"/>
      <c r="C238" s="402"/>
      <c r="D238" s="403"/>
      <c r="E238" s="404"/>
      <c r="F238" s="402"/>
      <c r="G238" s="403"/>
      <c r="H238" s="404"/>
      <c r="I238" s="291" t="s">
        <v>868</v>
      </c>
    </row>
    <row r="239" spans="2:9" ht="24.95" customHeight="1" x14ac:dyDescent="0.55000000000000004">
      <c r="B239" s="405" t="s">
        <v>9</v>
      </c>
      <c r="C239" s="292" t="s">
        <v>3</v>
      </c>
      <c r="D239" s="293" t="s">
        <v>869</v>
      </c>
      <c r="E239" s="294" t="s">
        <v>870</v>
      </c>
      <c r="F239" s="292" t="s">
        <v>3</v>
      </c>
      <c r="G239" s="293" t="s">
        <v>869</v>
      </c>
      <c r="H239" s="293" t="s">
        <v>870</v>
      </c>
      <c r="I239" s="291" t="s">
        <v>871</v>
      </c>
    </row>
    <row r="240" spans="2:9" ht="24.95" customHeight="1" x14ac:dyDescent="0.55000000000000004">
      <c r="B240" s="405"/>
      <c r="C240" s="407" t="s">
        <v>872</v>
      </c>
      <c r="D240" s="295" t="s">
        <v>873</v>
      </c>
      <c r="E240" s="296" t="s">
        <v>874</v>
      </c>
      <c r="F240" s="407" t="s">
        <v>872</v>
      </c>
      <c r="G240" s="295" t="s">
        <v>873</v>
      </c>
      <c r="H240" s="295" t="s">
        <v>874</v>
      </c>
      <c r="I240" s="291" t="s">
        <v>875</v>
      </c>
    </row>
    <row r="241" spans="2:9" ht="24.95" customHeight="1" thickBot="1" x14ac:dyDescent="0.6">
      <c r="B241" s="406"/>
      <c r="C241" s="408"/>
      <c r="D241" s="297" t="s">
        <v>876</v>
      </c>
      <c r="E241" s="298" t="s">
        <v>877</v>
      </c>
      <c r="F241" s="408"/>
      <c r="G241" s="297" t="s">
        <v>878</v>
      </c>
      <c r="H241" s="298" t="s">
        <v>877</v>
      </c>
      <c r="I241" s="299" t="s">
        <v>879</v>
      </c>
    </row>
    <row r="242" spans="2:9" ht="24.95" customHeight="1" thickTop="1" x14ac:dyDescent="0.55000000000000004">
      <c r="B242" s="331">
        <v>2000</v>
      </c>
      <c r="C242" s="331">
        <v>4411</v>
      </c>
      <c r="D242" s="314">
        <v>1.5181395476900944E-2</v>
      </c>
      <c r="E242" s="310">
        <f>C242/$C$242*100</f>
        <v>100</v>
      </c>
      <c r="F242" s="331">
        <v>4263</v>
      </c>
      <c r="G242" s="314">
        <v>3.7645708230307315E-2</v>
      </c>
      <c r="H242" s="310">
        <f>F242/$F$242*100</f>
        <v>100</v>
      </c>
      <c r="I242" s="313">
        <f t="shared" ref="I242:I250" si="21">C242-F242</f>
        <v>148</v>
      </c>
    </row>
    <row r="243" spans="2:9" ht="24.95" customHeight="1" x14ac:dyDescent="0.55000000000000004">
      <c r="B243" s="331">
        <v>2001</v>
      </c>
      <c r="C243" s="331">
        <v>3537</v>
      </c>
      <c r="D243" s="314">
        <v>1.3876138690770427E-2</v>
      </c>
      <c r="E243" s="310">
        <f t="shared" ref="E243:E251" si="22">C243/$C$242*100</f>
        <v>80.185898889140788</v>
      </c>
      <c r="F243" s="331">
        <v>3968</v>
      </c>
      <c r="G243" s="314">
        <v>3.3934542593495307E-2</v>
      </c>
      <c r="H243" s="310">
        <f t="shared" ref="H243:H251" si="23">F243/$F$242*100</f>
        <v>93.079990616936428</v>
      </c>
      <c r="I243" s="313">
        <f t="shared" si="21"/>
        <v>-431</v>
      </c>
    </row>
    <row r="244" spans="2:9" ht="24.95" customHeight="1" x14ac:dyDescent="0.55000000000000004">
      <c r="B244" s="331">
        <v>2002</v>
      </c>
      <c r="C244" s="331">
        <v>3512</v>
      </c>
      <c r="D244" s="314">
        <v>1.2924071082390954E-2</v>
      </c>
      <c r="E244" s="310">
        <f t="shared" si="22"/>
        <v>79.619133983223762</v>
      </c>
      <c r="F244" s="331">
        <v>3434</v>
      </c>
      <c r="G244" s="314">
        <v>2.8359305965033985E-2</v>
      </c>
      <c r="H244" s="310">
        <f t="shared" si="23"/>
        <v>80.553600750645089</v>
      </c>
      <c r="I244" s="313">
        <f t="shared" si="21"/>
        <v>78</v>
      </c>
    </row>
    <row r="245" spans="2:9" ht="24.95" customHeight="1" x14ac:dyDescent="0.55000000000000004">
      <c r="B245" s="331">
        <v>2003</v>
      </c>
      <c r="C245" s="331">
        <v>5170</v>
      </c>
      <c r="D245" s="314">
        <v>1.4785622769287087E-2</v>
      </c>
      <c r="E245" s="310">
        <f t="shared" si="22"/>
        <v>117.2069825436409</v>
      </c>
      <c r="F245" s="331">
        <v>4911</v>
      </c>
      <c r="G245" s="314">
        <v>3.1402062778548637E-2</v>
      </c>
      <c r="H245" s="310">
        <f t="shared" si="23"/>
        <v>115.20056298381422</v>
      </c>
      <c r="I245" s="313">
        <f t="shared" si="21"/>
        <v>259</v>
      </c>
    </row>
    <row r="246" spans="2:9" ht="24.95" customHeight="1" x14ac:dyDescent="0.55000000000000004">
      <c r="B246" s="332">
        <v>2004</v>
      </c>
      <c r="C246" s="332">
        <v>5494</v>
      </c>
      <c r="D246" s="314">
        <v>1.1627734708174336E-2</v>
      </c>
      <c r="E246" s="310">
        <f t="shared" si="22"/>
        <v>124.55225572432556</v>
      </c>
      <c r="F246" s="332">
        <v>5718</v>
      </c>
      <c r="G246" s="314">
        <v>3.2185253772676871E-2</v>
      </c>
      <c r="H246" s="310">
        <f t="shared" si="23"/>
        <v>134.13089373680506</v>
      </c>
      <c r="I246" s="333">
        <f t="shared" si="21"/>
        <v>-224</v>
      </c>
    </row>
    <row r="247" spans="2:9" ht="24.95" customHeight="1" x14ac:dyDescent="0.55000000000000004">
      <c r="B247" s="332">
        <v>2005</v>
      </c>
      <c r="C247" s="332">
        <v>7056</v>
      </c>
      <c r="D247" s="334">
        <v>1.0420235577661472E-2</v>
      </c>
      <c r="E247" s="310">
        <f t="shared" si="22"/>
        <v>159.96372704602132</v>
      </c>
      <c r="F247" s="332">
        <v>8230</v>
      </c>
      <c r="G247" s="334">
        <v>3.6908312218310646E-2</v>
      </c>
      <c r="H247" s="310">
        <f t="shared" si="23"/>
        <v>193.05653295801079</v>
      </c>
      <c r="I247" s="333">
        <f t="shared" si="21"/>
        <v>-1174</v>
      </c>
    </row>
    <row r="248" spans="2:9" ht="24.95" customHeight="1" x14ac:dyDescent="0.55000000000000004">
      <c r="B248" s="332">
        <v>2006</v>
      </c>
      <c r="C248" s="332">
        <v>7586</v>
      </c>
      <c r="D248" s="334">
        <v>9.5862835017609394E-3</v>
      </c>
      <c r="E248" s="310">
        <f t="shared" si="22"/>
        <v>171.97914305146224</v>
      </c>
      <c r="F248" s="332">
        <v>10096</v>
      </c>
      <c r="G248" s="334">
        <v>3.8622504801034421E-2</v>
      </c>
      <c r="H248" s="310">
        <f t="shared" si="23"/>
        <v>236.82852451325357</v>
      </c>
      <c r="I248" s="333">
        <f t="shared" si="21"/>
        <v>-2510</v>
      </c>
    </row>
    <row r="249" spans="2:9" ht="24.95" customHeight="1" x14ac:dyDescent="0.55000000000000004">
      <c r="B249" s="332">
        <v>2007</v>
      </c>
      <c r="C249" s="332">
        <v>8798</v>
      </c>
      <c r="D249" s="334">
        <v>1.0061722112115352E-2</v>
      </c>
      <c r="E249" s="310">
        <f t="shared" si="22"/>
        <v>199.45590569031967</v>
      </c>
      <c r="F249" s="332">
        <v>12006</v>
      </c>
      <c r="G249" s="334">
        <v>3.5511464470788671E-2</v>
      </c>
      <c r="H249" s="310">
        <f t="shared" si="23"/>
        <v>281.63265306122452</v>
      </c>
      <c r="I249" s="333">
        <f t="shared" si="21"/>
        <v>-3208</v>
      </c>
    </row>
    <row r="250" spans="2:9" ht="24.95" customHeight="1" x14ac:dyDescent="0.55000000000000004">
      <c r="B250" s="332">
        <v>2008</v>
      </c>
      <c r="C250" s="332">
        <v>12973</v>
      </c>
      <c r="D250" s="334">
        <v>1.103632382290839E-2</v>
      </c>
      <c r="E250" s="310">
        <f t="shared" si="22"/>
        <v>294.10564497846292</v>
      </c>
      <c r="F250" s="332">
        <v>16734</v>
      </c>
      <c r="G250" s="334">
        <v>3.8758271511720822E-2</v>
      </c>
      <c r="H250" s="310">
        <f t="shared" si="23"/>
        <v>392.54046446164671</v>
      </c>
      <c r="I250" s="333">
        <f t="shared" si="21"/>
        <v>-3761</v>
      </c>
    </row>
    <row r="251" spans="2:9" ht="24.95" customHeight="1" thickBot="1" x14ac:dyDescent="0.6">
      <c r="B251" s="335">
        <v>2009</v>
      </c>
      <c r="C251" s="335">
        <v>7476</v>
      </c>
      <c r="D251" s="336">
        <v>1.0367364711853547E-2</v>
      </c>
      <c r="E251" s="337">
        <f t="shared" si="22"/>
        <v>169.48537746542735</v>
      </c>
      <c r="F251" s="335">
        <v>13140</v>
      </c>
      <c r="G251" s="336">
        <v>3.6674202461693041E-2</v>
      </c>
      <c r="H251" s="337">
        <f t="shared" si="23"/>
        <v>308.23363828289934</v>
      </c>
      <c r="I251" s="322">
        <f>C251-F251</f>
        <v>-5664</v>
      </c>
    </row>
    <row r="252" spans="2:9" ht="24.95" customHeight="1" thickTop="1" x14ac:dyDescent="0.55000000000000004"/>
    <row r="253" spans="2:9" ht="24.95" customHeight="1" x14ac:dyDescent="0.55000000000000004"/>
    <row r="254" spans="2:9" ht="24.95" customHeight="1" x14ac:dyDescent="0.55000000000000004"/>
    <row r="255" spans="2:9" ht="24.95" customHeight="1" x14ac:dyDescent="0.55000000000000004"/>
    <row r="256" spans="2:9" ht="24.95" customHeight="1" x14ac:dyDescent="0.55000000000000004"/>
    <row r="257" spans="2:9" ht="24.95" customHeight="1" x14ac:dyDescent="0.55000000000000004"/>
    <row r="258" spans="2:9" ht="24.95" customHeight="1" x14ac:dyDescent="0.55000000000000004"/>
    <row r="259" spans="2:9" ht="24.95" customHeight="1" x14ac:dyDescent="0.55000000000000004"/>
    <row r="260" spans="2:9" ht="24.95" customHeight="1" x14ac:dyDescent="0.55000000000000004"/>
    <row r="261" spans="2:9" ht="24.95" customHeight="1" x14ac:dyDescent="0.55000000000000004"/>
    <row r="262" spans="2:9" ht="24.95" customHeight="1" x14ac:dyDescent="0.55000000000000004"/>
    <row r="263" spans="2:9" ht="24.95" customHeight="1" x14ac:dyDescent="0.55000000000000004"/>
    <row r="264" spans="2:9" ht="11.25" customHeight="1" x14ac:dyDescent="0.55000000000000004"/>
    <row r="265" spans="2:9" ht="11.25" customHeight="1" x14ac:dyDescent="0.55000000000000004"/>
    <row r="266" spans="2:9" ht="24.95" customHeight="1" x14ac:dyDescent="0.55000000000000004">
      <c r="B266" s="395" t="s">
        <v>894</v>
      </c>
      <c r="C266" s="396"/>
      <c r="D266" s="396"/>
      <c r="E266" s="396"/>
      <c r="F266" s="396"/>
      <c r="G266" s="396"/>
      <c r="H266" s="396"/>
      <c r="I266" s="396"/>
    </row>
    <row r="267" spans="2:9" ht="24.95" customHeight="1" x14ac:dyDescent="0.55000000000000004">
      <c r="B267" s="395" t="s">
        <v>895</v>
      </c>
      <c r="C267" s="396"/>
      <c r="D267" s="396"/>
      <c r="E267" s="396"/>
      <c r="F267" s="396"/>
      <c r="G267" s="396"/>
      <c r="H267" s="396"/>
      <c r="I267" s="396"/>
    </row>
    <row r="268" spans="2:9" ht="24.95" customHeight="1" x14ac:dyDescent="0.55000000000000004">
      <c r="B268" s="395" t="s">
        <v>521</v>
      </c>
      <c r="C268" s="396"/>
      <c r="D268" s="396"/>
      <c r="E268" s="396"/>
      <c r="F268" s="396"/>
      <c r="G268" s="396"/>
      <c r="H268" s="396"/>
      <c r="I268" s="396"/>
    </row>
    <row r="269" spans="2:9" ht="24.95" customHeight="1" thickBot="1" x14ac:dyDescent="0.6">
      <c r="B269" s="328" t="s">
        <v>864</v>
      </c>
      <c r="C269" s="329"/>
      <c r="D269" s="330"/>
      <c r="E269" s="330"/>
      <c r="I269" s="289" t="s">
        <v>865</v>
      </c>
    </row>
    <row r="270" spans="2:9" ht="24.95" customHeight="1" thickTop="1" x14ac:dyDescent="0.55000000000000004">
      <c r="B270" s="397" t="s">
        <v>1</v>
      </c>
      <c r="C270" s="399" t="s">
        <v>866</v>
      </c>
      <c r="D270" s="400"/>
      <c r="E270" s="401"/>
      <c r="F270" s="399" t="s">
        <v>867</v>
      </c>
      <c r="G270" s="400"/>
      <c r="H270" s="401"/>
      <c r="I270" s="290"/>
    </row>
    <row r="271" spans="2:9" ht="24.95" customHeight="1" thickBot="1" x14ac:dyDescent="0.6">
      <c r="B271" s="398"/>
      <c r="C271" s="402"/>
      <c r="D271" s="403"/>
      <c r="E271" s="404"/>
      <c r="F271" s="402"/>
      <c r="G271" s="403"/>
      <c r="H271" s="404"/>
      <c r="I271" s="291" t="s">
        <v>868</v>
      </c>
    </row>
    <row r="272" spans="2:9" ht="24.95" customHeight="1" x14ac:dyDescent="0.55000000000000004">
      <c r="B272" s="405" t="s">
        <v>9</v>
      </c>
      <c r="C272" s="292" t="s">
        <v>3</v>
      </c>
      <c r="D272" s="293" t="s">
        <v>869</v>
      </c>
      <c r="E272" s="294" t="s">
        <v>870</v>
      </c>
      <c r="F272" s="292" t="s">
        <v>3</v>
      </c>
      <c r="G272" s="293" t="s">
        <v>869</v>
      </c>
      <c r="H272" s="293" t="s">
        <v>870</v>
      </c>
      <c r="I272" s="291" t="s">
        <v>871</v>
      </c>
    </row>
    <row r="273" spans="2:9" ht="24.95" customHeight="1" x14ac:dyDescent="0.55000000000000004">
      <c r="B273" s="405"/>
      <c r="C273" s="407" t="s">
        <v>872</v>
      </c>
      <c r="D273" s="295" t="s">
        <v>873</v>
      </c>
      <c r="E273" s="296" t="s">
        <v>874</v>
      </c>
      <c r="F273" s="407" t="s">
        <v>872</v>
      </c>
      <c r="G273" s="295" t="s">
        <v>873</v>
      </c>
      <c r="H273" s="295" t="s">
        <v>874</v>
      </c>
      <c r="I273" s="291" t="s">
        <v>875</v>
      </c>
    </row>
    <row r="274" spans="2:9" ht="24.95" customHeight="1" thickBot="1" x14ac:dyDescent="0.6">
      <c r="B274" s="406"/>
      <c r="C274" s="408"/>
      <c r="D274" s="297" t="s">
        <v>876</v>
      </c>
      <c r="E274" s="298" t="s">
        <v>877</v>
      </c>
      <c r="F274" s="408"/>
      <c r="G274" s="297" t="s">
        <v>878</v>
      </c>
      <c r="H274" s="298" t="s">
        <v>877</v>
      </c>
      <c r="I274" s="299" t="s">
        <v>879</v>
      </c>
    </row>
    <row r="275" spans="2:9" ht="24.95" customHeight="1" thickTop="1" x14ac:dyDescent="0.55000000000000004">
      <c r="B275" s="331">
        <v>2000</v>
      </c>
      <c r="C275" s="331">
        <v>50517</v>
      </c>
      <c r="D275" s="314">
        <v>0.17386500913774766</v>
      </c>
      <c r="E275" s="310">
        <f>C275/$C$275*100</f>
        <v>100</v>
      </c>
      <c r="F275" s="331">
        <v>42148</v>
      </c>
      <c r="G275" s="314">
        <v>0.37220063581773227</v>
      </c>
      <c r="H275" s="310">
        <f>F275/$F$275*100</f>
        <v>100</v>
      </c>
      <c r="I275" s="313">
        <f t="shared" ref="I275:I283" si="24">C275-F275</f>
        <v>8369</v>
      </c>
    </row>
    <row r="276" spans="2:9" ht="24.95" customHeight="1" x14ac:dyDescent="0.55000000000000004">
      <c r="B276" s="331">
        <v>2001</v>
      </c>
      <c r="C276" s="331">
        <v>40949</v>
      </c>
      <c r="D276" s="314">
        <v>0.16064857315475209</v>
      </c>
      <c r="E276" s="310">
        <f t="shared" ref="E276:E284" si="25">C276/$C$275*100</f>
        <v>81.059841241562253</v>
      </c>
      <c r="F276" s="331">
        <v>42419</v>
      </c>
      <c r="G276" s="314">
        <v>0.36276949654069496</v>
      </c>
      <c r="H276" s="310">
        <f t="shared" ref="H276:H284" si="26">F276/$F$275*100</f>
        <v>100.64297238303122</v>
      </c>
      <c r="I276" s="313">
        <f t="shared" si="24"/>
        <v>-1470</v>
      </c>
    </row>
    <row r="277" spans="2:9" ht="24.95" customHeight="1" x14ac:dyDescent="0.55000000000000004">
      <c r="B277" s="331">
        <v>2002</v>
      </c>
      <c r="C277" s="331">
        <v>41045</v>
      </c>
      <c r="D277" s="314">
        <v>0.1510445608134216</v>
      </c>
      <c r="E277" s="310">
        <f t="shared" si="25"/>
        <v>81.249876279272328</v>
      </c>
      <c r="F277" s="331">
        <v>43339</v>
      </c>
      <c r="G277" s="314">
        <v>0.35791029738456837</v>
      </c>
      <c r="H277" s="310">
        <f t="shared" si="26"/>
        <v>102.82575685679036</v>
      </c>
      <c r="I277" s="313">
        <f t="shared" si="24"/>
        <v>-2294</v>
      </c>
    </row>
    <row r="278" spans="2:9" ht="24.95" customHeight="1" x14ac:dyDescent="0.55000000000000004">
      <c r="B278" s="331">
        <v>2003</v>
      </c>
      <c r="C278" s="331">
        <v>52649</v>
      </c>
      <c r="D278" s="314">
        <v>0.15057026173698179</v>
      </c>
      <c r="E278" s="310">
        <f t="shared" si="25"/>
        <v>104.22036146247797</v>
      </c>
      <c r="F278" s="331">
        <v>58271</v>
      </c>
      <c r="G278" s="314">
        <v>0.37259816741372587</v>
      </c>
      <c r="H278" s="310">
        <f t="shared" si="26"/>
        <v>138.25329790262884</v>
      </c>
      <c r="I278" s="313">
        <f t="shared" si="24"/>
        <v>-5622</v>
      </c>
    </row>
    <row r="279" spans="2:9" ht="24.95" customHeight="1" x14ac:dyDescent="0.55000000000000004">
      <c r="B279" s="332">
        <v>2004</v>
      </c>
      <c r="C279" s="332">
        <v>77555</v>
      </c>
      <c r="D279" s="314">
        <v>0.1641406926269495</v>
      </c>
      <c r="E279" s="310">
        <f t="shared" si="25"/>
        <v>153.52257655838628</v>
      </c>
      <c r="F279" s="332">
        <v>61458</v>
      </c>
      <c r="G279" s="314">
        <v>0.34593237606876093</v>
      </c>
      <c r="H279" s="310">
        <f t="shared" si="26"/>
        <v>145.81474803074877</v>
      </c>
      <c r="I279" s="333">
        <f t="shared" si="24"/>
        <v>16097</v>
      </c>
    </row>
    <row r="280" spans="2:9" ht="24.95" customHeight="1" x14ac:dyDescent="0.55000000000000004">
      <c r="B280" s="332">
        <v>2005</v>
      </c>
      <c r="C280" s="332">
        <v>103036</v>
      </c>
      <c r="D280" s="334">
        <v>0.15216261238377657</v>
      </c>
      <c r="E280" s="310">
        <f t="shared" si="25"/>
        <v>203.96302234891226</v>
      </c>
      <c r="F280" s="332">
        <v>80624</v>
      </c>
      <c r="G280" s="334">
        <v>0.36156692154180775</v>
      </c>
      <c r="H280" s="310">
        <f t="shared" si="26"/>
        <v>191.28784283951791</v>
      </c>
      <c r="I280" s="333">
        <f t="shared" si="24"/>
        <v>22412</v>
      </c>
    </row>
    <row r="281" spans="2:9" ht="24.95" customHeight="1" x14ac:dyDescent="0.55000000000000004">
      <c r="B281" s="332">
        <v>2006</v>
      </c>
      <c r="C281" s="332">
        <v>105775</v>
      </c>
      <c r="D281" s="334">
        <v>0.13366584990756175</v>
      </c>
      <c r="E281" s="310">
        <f t="shared" si="25"/>
        <v>209.38495951857789</v>
      </c>
      <c r="F281" s="332">
        <v>93360</v>
      </c>
      <c r="G281" s="334">
        <v>0.35715105469736269</v>
      </c>
      <c r="H281" s="310">
        <f t="shared" si="26"/>
        <v>221.50517225016605</v>
      </c>
      <c r="I281" s="333">
        <f t="shared" si="24"/>
        <v>12415</v>
      </c>
    </row>
    <row r="282" spans="2:9" ht="24.95" customHeight="1" x14ac:dyDescent="0.55000000000000004">
      <c r="B282" s="332">
        <v>2007</v>
      </c>
      <c r="C282" s="332">
        <v>97291</v>
      </c>
      <c r="D282" s="334">
        <v>0.11126562923503236</v>
      </c>
      <c r="E282" s="310">
        <f t="shared" si="25"/>
        <v>192.59061306094978</v>
      </c>
      <c r="F282" s="332">
        <v>122261</v>
      </c>
      <c r="G282" s="334">
        <v>0.36162478407988452</v>
      </c>
      <c r="H282" s="310">
        <f t="shared" si="26"/>
        <v>290.07544841985384</v>
      </c>
      <c r="I282" s="333">
        <f t="shared" si="24"/>
        <v>-24970</v>
      </c>
    </row>
    <row r="283" spans="2:9" ht="24.95" customHeight="1" x14ac:dyDescent="0.55000000000000004">
      <c r="B283" s="332">
        <v>2008</v>
      </c>
      <c r="C283" s="332">
        <v>125356</v>
      </c>
      <c r="D283" s="334">
        <v>0.10664221145028167</v>
      </c>
      <c r="E283" s="310">
        <f t="shared" si="25"/>
        <v>248.14616861650532</v>
      </c>
      <c r="F283" s="332">
        <v>144210</v>
      </c>
      <c r="G283" s="334">
        <v>0.33401041799362136</v>
      </c>
      <c r="H283" s="310">
        <f>F283/$F$275*100</f>
        <v>342.1514662617443</v>
      </c>
      <c r="I283" s="333">
        <f t="shared" si="24"/>
        <v>-18854</v>
      </c>
    </row>
    <row r="284" spans="2:9" ht="24.95" customHeight="1" thickBot="1" x14ac:dyDescent="0.6">
      <c r="B284" s="335">
        <v>2009</v>
      </c>
      <c r="C284" s="335">
        <v>67416</v>
      </c>
      <c r="D284" s="336">
        <v>9.3489333790037293E-2</v>
      </c>
      <c r="E284" s="337">
        <f t="shared" si="25"/>
        <v>133.45210523190215</v>
      </c>
      <c r="F284" s="335">
        <v>121293</v>
      </c>
      <c r="G284" s="336">
        <v>0.33853303190153228</v>
      </c>
      <c r="H284" s="337">
        <f t="shared" si="26"/>
        <v>287.77877953876816</v>
      </c>
      <c r="I284" s="322">
        <f>C284-F284</f>
        <v>-53877</v>
      </c>
    </row>
    <row r="285" spans="2:9" ht="24.95" customHeight="1" thickTop="1" x14ac:dyDescent="0.55000000000000004"/>
    <row r="286" spans="2:9" ht="24.95" customHeight="1" x14ac:dyDescent="0.55000000000000004"/>
    <row r="287" spans="2:9" ht="24.95" customHeight="1" x14ac:dyDescent="0.55000000000000004"/>
    <row r="288" spans="2:9" ht="24.95" customHeight="1" x14ac:dyDescent="0.55000000000000004"/>
    <row r="289" ht="24.95" customHeight="1" x14ac:dyDescent="0.55000000000000004"/>
    <row r="290" ht="24.95" customHeight="1" x14ac:dyDescent="0.55000000000000004"/>
    <row r="291" ht="24.95" customHeight="1" x14ac:dyDescent="0.55000000000000004"/>
    <row r="292" ht="24.95" customHeight="1" x14ac:dyDescent="0.55000000000000004"/>
    <row r="293" ht="24.95" customHeight="1" x14ac:dyDescent="0.55000000000000004"/>
    <row r="294" ht="24.95" customHeight="1" x14ac:dyDescent="0.55000000000000004"/>
    <row r="295" ht="24.95" customHeight="1" x14ac:dyDescent="0.55000000000000004"/>
    <row r="296" ht="24.95" customHeight="1" x14ac:dyDescent="0.55000000000000004"/>
    <row r="297" ht="11.25" customHeight="1" x14ac:dyDescent="0.55000000000000004"/>
  </sheetData>
  <mergeCells count="81">
    <mergeCell ref="B272:B274"/>
    <mergeCell ref="C273:C274"/>
    <mergeCell ref="F273:F274"/>
    <mergeCell ref="B266:I266"/>
    <mergeCell ref="B267:I267"/>
    <mergeCell ref="B268:I268"/>
    <mergeCell ref="B270:B271"/>
    <mergeCell ref="C270:E271"/>
    <mergeCell ref="F270:H271"/>
    <mergeCell ref="B237:B238"/>
    <mergeCell ref="C237:E238"/>
    <mergeCell ref="F237:H238"/>
    <mergeCell ref="B239:B241"/>
    <mergeCell ref="C240:C241"/>
    <mergeCell ref="F240:F241"/>
    <mergeCell ref="B235:I235"/>
    <mergeCell ref="B200:I200"/>
    <mergeCell ref="B201:I201"/>
    <mergeCell ref="B202:I202"/>
    <mergeCell ref="B204:B205"/>
    <mergeCell ref="C204:E205"/>
    <mergeCell ref="F204:H205"/>
    <mergeCell ref="B206:B208"/>
    <mergeCell ref="C207:C208"/>
    <mergeCell ref="F207:F208"/>
    <mergeCell ref="B233:I233"/>
    <mergeCell ref="B234:I234"/>
    <mergeCell ref="B171:B172"/>
    <mergeCell ref="C171:E172"/>
    <mergeCell ref="F171:H172"/>
    <mergeCell ref="B173:B175"/>
    <mergeCell ref="C174:C175"/>
    <mergeCell ref="F174:F175"/>
    <mergeCell ref="B169:I169"/>
    <mergeCell ref="B134:I134"/>
    <mergeCell ref="B135:I135"/>
    <mergeCell ref="B136:I136"/>
    <mergeCell ref="B138:B139"/>
    <mergeCell ref="C138:E139"/>
    <mergeCell ref="F138:H139"/>
    <mergeCell ref="B140:B142"/>
    <mergeCell ref="C141:C142"/>
    <mergeCell ref="F141:F142"/>
    <mergeCell ref="B167:I167"/>
    <mergeCell ref="B168:I168"/>
    <mergeCell ref="B105:B106"/>
    <mergeCell ref="C105:E106"/>
    <mergeCell ref="F105:H106"/>
    <mergeCell ref="B107:B109"/>
    <mergeCell ref="C108:C109"/>
    <mergeCell ref="F108:F109"/>
    <mergeCell ref="B103:I103"/>
    <mergeCell ref="B68:I68"/>
    <mergeCell ref="B69:I69"/>
    <mergeCell ref="B70:I70"/>
    <mergeCell ref="B72:B73"/>
    <mergeCell ref="C72:E73"/>
    <mergeCell ref="F72:H73"/>
    <mergeCell ref="B74:B76"/>
    <mergeCell ref="C75:C76"/>
    <mergeCell ref="F75:F76"/>
    <mergeCell ref="B101:I101"/>
    <mergeCell ref="B102:I102"/>
    <mergeCell ref="B39:B40"/>
    <mergeCell ref="C39:E40"/>
    <mergeCell ref="F39:H40"/>
    <mergeCell ref="B41:B43"/>
    <mergeCell ref="C42:C43"/>
    <mergeCell ref="F42:F43"/>
    <mergeCell ref="B37:I37"/>
    <mergeCell ref="B2:I2"/>
    <mergeCell ref="B3:I3"/>
    <mergeCell ref="B4:I4"/>
    <mergeCell ref="B6:B7"/>
    <mergeCell ref="C6:E7"/>
    <mergeCell ref="F6:H7"/>
    <mergeCell ref="B8:B10"/>
    <mergeCell ref="C9:C10"/>
    <mergeCell ref="F9:F10"/>
    <mergeCell ref="B35:I35"/>
    <mergeCell ref="B36:I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rgb="FF5B9BD5"/>
  </sheetPr>
  <dimension ref="B1:I225"/>
  <sheetViews>
    <sheetView showGridLines="0" rightToLeft="1" view="pageBreakPreview" zoomScaleNormal="75" zoomScaleSheetLayoutView="100" workbookViewId="0"/>
  </sheetViews>
  <sheetFormatPr defaultRowHeight="19.5" x14ac:dyDescent="0.45"/>
  <cols>
    <col min="1" max="1" width="2.140625" style="89" customWidth="1"/>
    <col min="2" max="2" width="13.28515625" style="89" customWidth="1"/>
    <col min="3" max="3" width="9.85546875" style="89" customWidth="1"/>
    <col min="4" max="4" width="9.42578125" style="89" bestFit="1" customWidth="1"/>
    <col min="5" max="5" width="12.7109375" style="90" customWidth="1"/>
    <col min="6" max="6" width="9.85546875" style="89" bestFit="1" customWidth="1"/>
    <col min="7" max="7" width="9" style="89" customWidth="1"/>
    <col min="8" max="8" width="12.7109375" style="90" customWidth="1"/>
    <col min="9" max="9" width="20.7109375" style="91" customWidth="1"/>
    <col min="10" max="10" width="2.140625" style="89" customWidth="1"/>
    <col min="11" max="16384" width="9.140625" style="89"/>
  </cols>
  <sheetData>
    <row r="1" spans="2:9" s="29" customFormat="1" ht="11.25" customHeight="1" x14ac:dyDescent="0.55000000000000004">
      <c r="E1" s="30"/>
      <c r="H1" s="30"/>
      <c r="I1" s="31"/>
    </row>
    <row r="2" spans="2:9" s="29" customFormat="1" ht="24.95" customHeight="1" x14ac:dyDescent="0.55000000000000004">
      <c r="B2" s="409" t="s">
        <v>792</v>
      </c>
      <c r="C2" s="410"/>
      <c r="D2" s="410"/>
      <c r="E2" s="410"/>
      <c r="F2" s="410"/>
      <c r="G2" s="410"/>
      <c r="H2" s="410"/>
      <c r="I2" s="410"/>
    </row>
    <row r="3" spans="2:9" s="29" customFormat="1" ht="24.95" customHeight="1" x14ac:dyDescent="0.55000000000000004">
      <c r="B3" s="411" t="s">
        <v>793</v>
      </c>
      <c r="C3" s="412"/>
      <c r="D3" s="412"/>
      <c r="E3" s="412"/>
      <c r="F3" s="412"/>
      <c r="G3" s="412"/>
      <c r="H3" s="412"/>
      <c r="I3" s="412"/>
    </row>
    <row r="4" spans="2:9" s="29" customFormat="1" ht="24.95" customHeight="1" x14ac:dyDescent="0.55000000000000004">
      <c r="B4" s="411" t="s">
        <v>521</v>
      </c>
      <c r="C4" s="412"/>
      <c r="D4" s="412"/>
      <c r="E4" s="412"/>
      <c r="F4" s="412"/>
      <c r="G4" s="412"/>
      <c r="H4" s="412"/>
      <c r="I4" s="412"/>
    </row>
    <row r="5" spans="2:9" s="29" customFormat="1" ht="24.95" customHeight="1" thickBot="1" x14ac:dyDescent="0.6">
      <c r="B5" s="33" t="s">
        <v>0</v>
      </c>
      <c r="E5" s="30" t="s">
        <v>7</v>
      </c>
      <c r="F5" s="30" t="s">
        <v>7</v>
      </c>
      <c r="H5" s="30"/>
      <c r="I5" s="34" t="s">
        <v>23</v>
      </c>
    </row>
    <row r="6" spans="2:9" s="29" customFormat="1" ht="24.95" customHeight="1" thickTop="1" thickBot="1" x14ac:dyDescent="0.6">
      <c r="B6" s="35" t="s">
        <v>1</v>
      </c>
      <c r="C6" s="413" t="s">
        <v>15</v>
      </c>
      <c r="D6" s="414"/>
      <c r="E6" s="415"/>
      <c r="F6" s="413" t="s">
        <v>16</v>
      </c>
      <c r="G6" s="414"/>
      <c r="H6" s="415"/>
      <c r="I6" s="416" t="s">
        <v>2</v>
      </c>
    </row>
    <row r="7" spans="2:9" s="29" customFormat="1" ht="24.95" customHeight="1" thickTop="1" x14ac:dyDescent="0.55000000000000004">
      <c r="B7" s="420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17"/>
    </row>
    <row r="8" spans="2:9" s="29" customFormat="1" ht="24.95" customHeight="1" thickBot="1" x14ac:dyDescent="0.6">
      <c r="B8" s="421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2:9" s="29" customFormat="1" ht="24.75" customHeight="1" thickTop="1" x14ac:dyDescent="0.55000000000000004">
      <c r="B9" s="44">
        <v>2000</v>
      </c>
      <c r="C9" s="45">
        <v>5886</v>
      </c>
      <c r="D9" s="46">
        <v>12</v>
      </c>
      <c r="E9" s="47">
        <f>C9/'1'!C9</f>
        <v>2.0257921962602347E-2</v>
      </c>
      <c r="F9" s="45">
        <v>2206</v>
      </c>
      <c r="G9" s="46">
        <v>14</v>
      </c>
      <c r="H9" s="47">
        <f>F9/'1'!D9</f>
        <v>1.9480748851995761E-2</v>
      </c>
      <c r="I9" s="48">
        <f t="shared" ref="I9:I17" si="0">C9-F9</f>
        <v>3680</v>
      </c>
    </row>
    <row r="10" spans="2:9" s="29" customFormat="1" ht="24.75" customHeight="1" x14ac:dyDescent="0.55000000000000004">
      <c r="B10" s="16">
        <v>2001</v>
      </c>
      <c r="C10" s="49">
        <v>6576</v>
      </c>
      <c r="D10" s="50">
        <v>11</v>
      </c>
      <c r="E10" s="47">
        <f>C10/'1'!C10</f>
        <v>2.5798554716004049E-2</v>
      </c>
      <c r="F10" s="49">
        <v>2375</v>
      </c>
      <c r="G10" s="50">
        <v>13</v>
      </c>
      <c r="H10" s="47">
        <f>F10/'1'!D10</f>
        <v>2.0311123654120807E-2</v>
      </c>
      <c r="I10" s="48">
        <f t="shared" si="0"/>
        <v>4201</v>
      </c>
    </row>
    <row r="11" spans="2:9" s="29" customFormat="1" ht="24.75" customHeight="1" x14ac:dyDescent="0.55000000000000004">
      <c r="B11" s="16">
        <v>2002</v>
      </c>
      <c r="C11" s="49">
        <v>6460</v>
      </c>
      <c r="D11" s="50">
        <v>12</v>
      </c>
      <c r="E11" s="47">
        <f>C11/'1'!C11</f>
        <v>2.3772636444261263E-2</v>
      </c>
      <c r="F11" s="49">
        <v>3068</v>
      </c>
      <c r="G11" s="50">
        <v>11</v>
      </c>
      <c r="H11" s="47">
        <f>F11/'1'!D11</f>
        <v>2.5336735789378062E-2</v>
      </c>
      <c r="I11" s="48">
        <f t="shared" si="0"/>
        <v>3392</v>
      </c>
    </row>
    <row r="12" spans="2:9" s="29" customFormat="1" ht="24.75" customHeight="1" x14ac:dyDescent="0.55000000000000004">
      <c r="B12" s="16">
        <v>2003</v>
      </c>
      <c r="C12" s="49">
        <v>9812</v>
      </c>
      <c r="D12" s="50">
        <v>9</v>
      </c>
      <c r="E12" s="51">
        <f>C12/'1'!C12</f>
        <v>2.8061224489795918E-2</v>
      </c>
      <c r="F12" s="49">
        <v>3637</v>
      </c>
      <c r="G12" s="50">
        <v>11</v>
      </c>
      <c r="H12" s="51">
        <f>F12/'1'!D12</f>
        <v>2.3255813953488372E-2</v>
      </c>
      <c r="I12" s="52">
        <f t="shared" si="0"/>
        <v>6175</v>
      </c>
    </row>
    <row r="13" spans="2:9" s="29" customFormat="1" ht="24.75" customHeight="1" x14ac:dyDescent="0.55000000000000004">
      <c r="B13" s="44">
        <v>2004</v>
      </c>
      <c r="C13" s="53">
        <v>12230</v>
      </c>
      <c r="D13" s="46">
        <v>11</v>
      </c>
      <c r="E13" s="47">
        <f>C13/'1'!C13</f>
        <v>2.5884090913901005E-2</v>
      </c>
      <c r="F13" s="53">
        <v>4520</v>
      </c>
      <c r="G13" s="46">
        <v>11</v>
      </c>
      <c r="H13" s="47">
        <f>F13/'1'!D13</f>
        <v>2.5441998435204522E-2</v>
      </c>
      <c r="I13" s="54">
        <f t="shared" si="0"/>
        <v>7710</v>
      </c>
    </row>
    <row r="14" spans="2:9" s="29" customFormat="1" ht="24.75" customHeight="1" x14ac:dyDescent="0.55000000000000004">
      <c r="B14" s="55">
        <v>2005</v>
      </c>
      <c r="C14" s="56">
        <v>18027</v>
      </c>
      <c r="D14" s="57">
        <v>11</v>
      </c>
      <c r="E14" s="47">
        <f>C14/'1'!C14</f>
        <v>2.6622106966908074E-2</v>
      </c>
      <c r="F14" s="56">
        <v>5862</v>
      </c>
      <c r="G14" s="57">
        <v>11</v>
      </c>
      <c r="H14" s="58">
        <f>F14/'1'!D14</f>
        <v>2.628876381819405E-2</v>
      </c>
      <c r="I14" s="59">
        <f t="shared" si="0"/>
        <v>12165</v>
      </c>
    </row>
    <row r="15" spans="2:9" s="29" customFormat="1" ht="24.75" customHeight="1" x14ac:dyDescent="0.55000000000000004">
      <c r="B15" s="16">
        <v>2006</v>
      </c>
      <c r="C15" s="60">
        <v>25488</v>
      </c>
      <c r="D15" s="50">
        <v>8</v>
      </c>
      <c r="E15" s="47">
        <f>C15/'1'!C15</f>
        <v>3.2208699432228163E-2</v>
      </c>
      <c r="F15" s="60">
        <v>7167</v>
      </c>
      <c r="G15" s="50">
        <v>11</v>
      </c>
      <c r="H15" s="51">
        <f>F15/'1'!D15</f>
        <v>2.7417540799228774E-2</v>
      </c>
      <c r="I15" s="52">
        <f t="shared" si="0"/>
        <v>18321</v>
      </c>
    </row>
    <row r="16" spans="2:9" s="29" customFormat="1" ht="24.75" customHeight="1" x14ac:dyDescent="0.55000000000000004">
      <c r="B16" s="16">
        <v>2007</v>
      </c>
      <c r="C16" s="60">
        <v>31780</v>
      </c>
      <c r="D16" s="50">
        <v>8</v>
      </c>
      <c r="E16" s="47">
        <f>C16/'1'!C16</f>
        <v>3.634479753614752E-2</v>
      </c>
      <c r="F16" s="60">
        <v>8437</v>
      </c>
      <c r="G16" s="50">
        <v>10</v>
      </c>
      <c r="H16" s="51">
        <f>F16/'1'!D16</f>
        <v>2.4955041291024823E-2</v>
      </c>
      <c r="I16" s="52">
        <f t="shared" si="0"/>
        <v>23343</v>
      </c>
    </row>
    <row r="17" spans="2:9" s="29" customFormat="1" ht="24.75" customHeight="1" x14ac:dyDescent="0.55000000000000004">
      <c r="B17" s="16">
        <v>2008</v>
      </c>
      <c r="C17" s="60">
        <v>32900</v>
      </c>
      <c r="D17" s="50">
        <v>9</v>
      </c>
      <c r="E17" s="51">
        <f>C17/'1'!C17</f>
        <v>2.7988518752307564E-2</v>
      </c>
      <c r="F17" s="60">
        <v>10814</v>
      </c>
      <c r="G17" s="50">
        <v>11</v>
      </c>
      <c r="H17" s="51">
        <f>F17/'1'!D17</f>
        <v>2.5046728106116228E-2</v>
      </c>
      <c r="I17" s="52">
        <f t="shared" si="0"/>
        <v>22086</v>
      </c>
    </row>
    <row r="18" spans="2:9" s="29" customFormat="1" ht="24.75" customHeight="1" thickBot="1" x14ac:dyDescent="0.6">
      <c r="B18" s="61">
        <v>2009</v>
      </c>
      <c r="C18" s="62">
        <v>31921</v>
      </c>
      <c r="D18" s="63">
        <v>6</v>
      </c>
      <c r="E18" s="64">
        <f>C18/'1'!C18</f>
        <v>4.4266539455200253E-2</v>
      </c>
      <c r="F18" s="62">
        <v>10790</v>
      </c>
      <c r="G18" s="63">
        <v>10</v>
      </c>
      <c r="H18" s="64">
        <f>F18/'1'!D18</f>
        <v>3.0115269753551593E-2</v>
      </c>
      <c r="I18" s="65">
        <f>C18-F18</f>
        <v>21131</v>
      </c>
    </row>
    <row r="19" spans="2:9" s="29" customFormat="1" ht="10.5" customHeight="1" thickTop="1" thickBot="1" x14ac:dyDescent="0.6">
      <c r="B19" s="17"/>
      <c r="C19" s="17"/>
      <c r="D19" s="66"/>
      <c r="E19" s="67"/>
      <c r="F19" s="17"/>
      <c r="G19" s="17"/>
      <c r="H19" s="68"/>
      <c r="I19" s="69"/>
    </row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s="29" customFormat="1" ht="24.75" customHeight="1" x14ac:dyDescent="0.55000000000000004">
      <c r="B21" s="428" t="s">
        <v>68</v>
      </c>
      <c r="C21" s="429"/>
      <c r="D21" s="429"/>
      <c r="E21" s="71">
        <v>14209</v>
      </c>
      <c r="F21" s="428" t="s">
        <v>222</v>
      </c>
      <c r="G21" s="431"/>
      <c r="H21" s="431"/>
      <c r="I21" s="71">
        <v>1069</v>
      </c>
    </row>
    <row r="22" spans="2:9" s="29" customFormat="1" ht="24.75" customHeight="1" x14ac:dyDescent="0.55000000000000004">
      <c r="B22" s="418" t="s">
        <v>103</v>
      </c>
      <c r="C22" s="419"/>
      <c r="D22" s="419"/>
      <c r="E22" s="71">
        <v>791</v>
      </c>
      <c r="F22" s="418" t="s">
        <v>524</v>
      </c>
      <c r="G22" s="424"/>
      <c r="H22" s="424"/>
      <c r="I22" s="71">
        <v>477</v>
      </c>
    </row>
    <row r="23" spans="2:9" s="29" customFormat="1" ht="24.75" customHeight="1" x14ac:dyDescent="0.55000000000000004">
      <c r="B23" s="418" t="s">
        <v>525</v>
      </c>
      <c r="C23" s="419"/>
      <c r="D23" s="419"/>
      <c r="E23" s="71">
        <v>785</v>
      </c>
      <c r="F23" s="418" t="s">
        <v>526</v>
      </c>
      <c r="G23" s="424"/>
      <c r="H23" s="424"/>
      <c r="I23" s="71">
        <v>457</v>
      </c>
    </row>
    <row r="24" spans="2:9" s="29" customFormat="1" ht="24.75" customHeight="1" x14ac:dyDescent="0.55000000000000004">
      <c r="B24" s="418" t="s">
        <v>527</v>
      </c>
      <c r="C24" s="424"/>
      <c r="D24" s="424"/>
      <c r="E24" s="71">
        <v>682</v>
      </c>
      <c r="F24" s="418" t="s">
        <v>528</v>
      </c>
      <c r="G24" s="424"/>
      <c r="H24" s="424"/>
      <c r="I24" s="71">
        <v>405</v>
      </c>
    </row>
    <row r="25" spans="2:9" s="29" customFormat="1" ht="24.75" customHeight="1" thickBot="1" x14ac:dyDescent="0.6">
      <c r="B25" s="425" t="s">
        <v>158</v>
      </c>
      <c r="C25" s="445"/>
      <c r="D25" s="445"/>
      <c r="E25" s="74">
        <v>519</v>
      </c>
      <c r="F25" s="425" t="s">
        <v>529</v>
      </c>
      <c r="G25" s="445"/>
      <c r="H25" s="446"/>
      <c r="I25" s="74">
        <v>366</v>
      </c>
    </row>
    <row r="26" spans="2:9" s="29" customFormat="1" ht="24.75" customHeight="1" x14ac:dyDescent="0.55000000000000004">
      <c r="B26" s="75"/>
      <c r="C26" s="75"/>
      <c r="D26" s="75"/>
      <c r="E26" s="75"/>
      <c r="F26" s="75"/>
      <c r="G26" s="75"/>
      <c r="H26" s="76"/>
      <c r="I26" s="77"/>
    </row>
    <row r="27" spans="2:9" s="29" customFormat="1" ht="24.95" customHeight="1" x14ac:dyDescent="0.55000000000000004">
      <c r="B27" s="409" t="s">
        <v>67</v>
      </c>
      <c r="C27" s="410"/>
      <c r="D27" s="410"/>
      <c r="E27" s="410"/>
      <c r="F27" s="410"/>
      <c r="G27" s="410"/>
      <c r="H27" s="410"/>
      <c r="I27" s="410"/>
    </row>
    <row r="28" spans="2:9" s="29" customFormat="1" ht="24.95" customHeight="1" x14ac:dyDescent="0.55000000000000004"/>
    <row r="29" spans="2:9" s="29" customFormat="1" ht="24.95" customHeight="1" x14ac:dyDescent="0.55000000000000004"/>
    <row r="30" spans="2:9" s="29" customFormat="1" ht="24.95" customHeight="1" x14ac:dyDescent="0.55000000000000004"/>
    <row r="31" spans="2:9" s="29" customFormat="1" ht="24.95" customHeight="1" x14ac:dyDescent="0.55000000000000004"/>
    <row r="32" spans="2:9" s="29" customFormat="1" ht="24.95" customHeight="1" x14ac:dyDescent="0.55000000000000004"/>
    <row r="33" spans="2:9" s="29" customFormat="1" ht="24.95" customHeight="1" x14ac:dyDescent="0.55000000000000004">
      <c r="E33" s="30"/>
      <c r="H33" s="30"/>
      <c r="I33" s="31"/>
    </row>
    <row r="34" spans="2:9" s="29" customFormat="1" ht="24.95" customHeight="1" x14ac:dyDescent="0.55000000000000004">
      <c r="E34" s="30"/>
      <c r="H34" s="30"/>
      <c r="I34" s="31"/>
    </row>
    <row r="35" spans="2:9" s="29" customFormat="1" ht="24.95" customHeight="1" x14ac:dyDescent="0.55000000000000004">
      <c r="E35" s="30"/>
      <c r="H35" s="30"/>
      <c r="I35" s="31"/>
    </row>
    <row r="36" spans="2:9" s="29" customFormat="1" ht="24.95" customHeight="1" x14ac:dyDescent="0.55000000000000004">
      <c r="E36" s="30"/>
      <c r="H36" s="30"/>
      <c r="I36" s="31"/>
    </row>
    <row r="37" spans="2:9" s="29" customFormat="1" ht="24.95" customHeight="1" x14ac:dyDescent="0.55000000000000004">
      <c r="E37" s="30"/>
      <c r="H37" s="30"/>
      <c r="I37" s="31"/>
    </row>
    <row r="38" spans="2:9" s="29" customFormat="1" ht="11.25" customHeight="1" x14ac:dyDescent="0.55000000000000004">
      <c r="E38" s="30"/>
      <c r="H38" s="30"/>
      <c r="I38" s="31"/>
    </row>
    <row r="39" spans="2:9" s="29" customFormat="1" ht="11.25" customHeight="1" x14ac:dyDescent="0.55000000000000004">
      <c r="E39" s="30"/>
      <c r="H39" s="30"/>
      <c r="I39" s="31"/>
    </row>
    <row r="40" spans="2:9" s="29" customFormat="1" ht="24.95" customHeight="1" x14ac:dyDescent="0.55000000000000004">
      <c r="B40" s="409" t="s">
        <v>71</v>
      </c>
      <c r="C40" s="410"/>
      <c r="D40" s="410"/>
      <c r="E40" s="410"/>
      <c r="F40" s="410"/>
      <c r="G40" s="410"/>
      <c r="H40" s="410"/>
      <c r="I40" s="410"/>
    </row>
    <row r="41" spans="2:9" s="29" customFormat="1" ht="24.95" customHeight="1" x14ac:dyDescent="0.55000000000000004">
      <c r="B41" s="411" t="s">
        <v>72</v>
      </c>
      <c r="C41" s="412"/>
      <c r="D41" s="412"/>
      <c r="E41" s="412"/>
      <c r="F41" s="412"/>
      <c r="G41" s="412"/>
      <c r="H41" s="412"/>
      <c r="I41" s="412"/>
    </row>
    <row r="42" spans="2:9" s="29" customFormat="1" ht="24.95" customHeight="1" x14ac:dyDescent="0.55000000000000004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s="29" customFormat="1" ht="24.95" customHeight="1" thickBot="1" x14ac:dyDescent="0.6">
      <c r="B43" s="33" t="s">
        <v>0</v>
      </c>
      <c r="E43" s="30"/>
      <c r="H43" s="30"/>
      <c r="I43" s="34" t="s">
        <v>23</v>
      </c>
    </row>
    <row r="44" spans="2:9" s="29" customFormat="1" ht="24.95" customHeight="1" thickTop="1" thickBot="1" x14ac:dyDescent="0.6">
      <c r="B44" s="35" t="s">
        <v>1</v>
      </c>
      <c r="C44" s="413" t="s">
        <v>15</v>
      </c>
      <c r="D44" s="414"/>
      <c r="E44" s="415"/>
      <c r="F44" s="413" t="s">
        <v>16</v>
      </c>
      <c r="G44" s="414"/>
      <c r="H44" s="415"/>
      <c r="I44" s="416" t="s">
        <v>2</v>
      </c>
    </row>
    <row r="45" spans="2:9" s="29" customFormat="1" ht="24.95" customHeight="1" thickTop="1" x14ac:dyDescent="0.55000000000000004">
      <c r="B45" s="420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17"/>
    </row>
    <row r="46" spans="2:9" s="29" customFormat="1" ht="24.95" customHeight="1" thickBot="1" x14ac:dyDescent="0.6">
      <c r="B46" s="421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s="29" customFormat="1" ht="24.75" customHeight="1" thickTop="1" x14ac:dyDescent="0.55000000000000004">
      <c r="B47" s="44">
        <v>2000</v>
      </c>
      <c r="C47" s="53">
        <v>7158</v>
      </c>
      <c r="D47" s="78">
        <v>9</v>
      </c>
      <c r="E47" s="47">
        <f>C47/'1'!C9</f>
        <v>2.4635780735356373E-2</v>
      </c>
      <c r="F47" s="45">
        <v>691</v>
      </c>
      <c r="G47" s="46">
        <v>30</v>
      </c>
      <c r="H47" s="47">
        <f>F47/'1'!D9</f>
        <v>6.1020840692334868E-3</v>
      </c>
      <c r="I47" s="48">
        <f t="shared" ref="I47:I52" si="1">C47-F47</f>
        <v>6467</v>
      </c>
    </row>
    <row r="48" spans="2:9" s="29" customFormat="1" ht="24.75" customHeight="1" x14ac:dyDescent="0.55000000000000004">
      <c r="B48" s="16">
        <v>2001</v>
      </c>
      <c r="C48" s="60">
        <v>5304</v>
      </c>
      <c r="D48" s="78">
        <v>12</v>
      </c>
      <c r="E48" s="47">
        <f>C48/'1'!C10</f>
        <v>2.0808323329331732E-2</v>
      </c>
      <c r="F48" s="49">
        <v>746</v>
      </c>
      <c r="G48" s="50">
        <v>29</v>
      </c>
      <c r="H48" s="47">
        <f>F48/'1'!D10</f>
        <v>6.3798308404101568E-3</v>
      </c>
      <c r="I48" s="48">
        <f t="shared" si="1"/>
        <v>4558</v>
      </c>
    </row>
    <row r="49" spans="2:9" s="29" customFormat="1" ht="24.75" customHeight="1" x14ac:dyDescent="0.55000000000000004">
      <c r="B49" s="16">
        <v>2002</v>
      </c>
      <c r="C49" s="60">
        <v>6577</v>
      </c>
      <c r="D49" s="57">
        <v>11</v>
      </c>
      <c r="E49" s="47">
        <f>C49/'1'!C11</f>
        <v>2.4203193482028845E-2</v>
      </c>
      <c r="F49" s="49">
        <v>1032</v>
      </c>
      <c r="G49" s="50">
        <v>27</v>
      </c>
      <c r="H49" s="47">
        <f>F49/'1'!D11</f>
        <v>8.5226568887347316E-3</v>
      </c>
      <c r="I49" s="48">
        <f t="shared" si="1"/>
        <v>5545</v>
      </c>
    </row>
    <row r="50" spans="2:9" s="29" customFormat="1" ht="24.75" customHeight="1" x14ac:dyDescent="0.55000000000000004">
      <c r="B50" s="16">
        <v>2003</v>
      </c>
      <c r="C50" s="49">
        <v>8105</v>
      </c>
      <c r="D50" s="50">
        <v>12</v>
      </c>
      <c r="E50" s="51">
        <f>C50/'1'!C12</f>
        <v>2.3179395076416216E-2</v>
      </c>
      <c r="F50" s="60">
        <v>988</v>
      </c>
      <c r="G50" s="50">
        <v>31</v>
      </c>
      <c r="H50" s="51">
        <f>F50/'1'!D12</f>
        <v>6.3174990888222472E-3</v>
      </c>
      <c r="I50" s="52">
        <f t="shared" si="1"/>
        <v>7117</v>
      </c>
    </row>
    <row r="51" spans="2:9" s="29" customFormat="1" ht="24.75" customHeight="1" x14ac:dyDescent="0.55000000000000004">
      <c r="B51" s="16">
        <v>2004</v>
      </c>
      <c r="C51" s="60">
        <v>11507</v>
      </c>
      <c r="D51" s="50">
        <v>12</v>
      </c>
      <c r="E51" s="51">
        <f>C51/'1'!C13</f>
        <v>2.4353903037306529E-2</v>
      </c>
      <c r="F51" s="60">
        <v>1885</v>
      </c>
      <c r="G51" s="50">
        <v>21</v>
      </c>
      <c r="H51" s="51">
        <f>F51/'1'!D13</f>
        <v>1.0610213949194806E-2</v>
      </c>
      <c r="I51" s="52">
        <f t="shared" si="1"/>
        <v>9622</v>
      </c>
    </row>
    <row r="52" spans="2:9" s="29" customFormat="1" ht="24.75" customHeight="1" x14ac:dyDescent="0.55000000000000004">
      <c r="B52" s="16">
        <v>2005</v>
      </c>
      <c r="C52" s="60">
        <v>18637</v>
      </c>
      <c r="D52" s="50">
        <v>10</v>
      </c>
      <c r="E52" s="51">
        <f>C52/'1'!C14</f>
        <v>2.7522949328355563E-2</v>
      </c>
      <c r="F52" s="60">
        <v>2146</v>
      </c>
      <c r="G52" s="50">
        <v>22</v>
      </c>
      <c r="H52" s="51">
        <f>F52/'1'!D14</f>
        <v>9.6239657376056692E-3</v>
      </c>
      <c r="I52" s="52">
        <f t="shared" si="1"/>
        <v>16491</v>
      </c>
    </row>
    <row r="53" spans="2:9" s="29" customFormat="1" ht="24.75" customHeight="1" x14ac:dyDescent="0.55000000000000004">
      <c r="B53" s="16">
        <v>2006</v>
      </c>
      <c r="C53" s="60">
        <v>22717</v>
      </c>
      <c r="D53" s="50">
        <v>10</v>
      </c>
      <c r="E53" s="51">
        <f>C53/'1'!C15</f>
        <v>2.8707039587332357E-2</v>
      </c>
      <c r="F53" s="60">
        <v>2585</v>
      </c>
      <c r="G53" s="50">
        <v>25</v>
      </c>
      <c r="H53" s="51">
        <f>F53/'1'!D15</f>
        <v>9.8889832518496423E-3</v>
      </c>
      <c r="I53" s="52">
        <f>C53-F53</f>
        <v>20132</v>
      </c>
    </row>
    <row r="54" spans="2:9" s="29" customFormat="1" ht="24.75" customHeight="1" x14ac:dyDescent="0.55000000000000004">
      <c r="B54" s="16">
        <v>2007</v>
      </c>
      <c r="C54" s="60">
        <v>26238</v>
      </c>
      <c r="D54" s="50">
        <v>9</v>
      </c>
      <c r="E54" s="51">
        <f>C54/'1'!C16</f>
        <v>3.0006758897213298E-2</v>
      </c>
      <c r="F54" s="60">
        <v>3116</v>
      </c>
      <c r="G54" s="50">
        <v>28</v>
      </c>
      <c r="H54" s="51">
        <f>F54/'1'!D16</f>
        <v>9.2165353399115031E-3</v>
      </c>
      <c r="I54" s="52">
        <f>C54-F54</f>
        <v>23122</v>
      </c>
    </row>
    <row r="55" spans="2:9" s="29" customFormat="1" ht="24.75" customHeight="1" x14ac:dyDescent="0.55000000000000004">
      <c r="B55" s="16">
        <v>2008</v>
      </c>
      <c r="C55" s="60">
        <v>35389</v>
      </c>
      <c r="D55" s="50">
        <v>8</v>
      </c>
      <c r="E55" s="51">
        <f>C55/'1'!C17</f>
        <v>3.0105948028128035E-2</v>
      </c>
      <c r="F55" s="60">
        <v>4429</v>
      </c>
      <c r="G55" s="50">
        <v>25</v>
      </c>
      <c r="H55" s="51">
        <f>F55/'1'!D17</f>
        <v>1.0258180024226815E-2</v>
      </c>
      <c r="I55" s="52">
        <f>C55-F55</f>
        <v>30960</v>
      </c>
    </row>
    <row r="56" spans="2:9" s="29" customFormat="1" ht="24.75" customHeight="1" thickBot="1" x14ac:dyDescent="0.6">
      <c r="B56" s="61">
        <v>2009</v>
      </c>
      <c r="C56" s="62">
        <v>24534</v>
      </c>
      <c r="D56" s="63">
        <v>9</v>
      </c>
      <c r="E56" s="64">
        <f>C56/'1'!C18</f>
        <v>3.4022595751821157E-2</v>
      </c>
      <c r="F56" s="62">
        <v>3530</v>
      </c>
      <c r="G56" s="63">
        <v>24</v>
      </c>
      <c r="H56" s="64">
        <f>F56/'1'!D18</f>
        <v>9.8523542381869431E-3</v>
      </c>
      <c r="I56" s="65">
        <f>C56-F56</f>
        <v>21004</v>
      </c>
    </row>
    <row r="57" spans="2:9" s="29" customFormat="1" ht="24.75" customHeight="1" thickTop="1" thickBot="1" x14ac:dyDescent="0.6">
      <c r="B57" s="17"/>
      <c r="C57" s="17"/>
      <c r="D57" s="66"/>
      <c r="E57" s="67"/>
      <c r="F57" s="17"/>
      <c r="G57" s="17"/>
      <c r="H57" s="68"/>
      <c r="I57" s="69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s="29" customFormat="1" ht="24.75" customHeight="1" x14ac:dyDescent="0.55000000000000004">
      <c r="B59" s="428" t="s">
        <v>68</v>
      </c>
      <c r="C59" s="429"/>
      <c r="D59" s="429"/>
      <c r="E59" s="79">
        <v>19433</v>
      </c>
      <c r="F59" s="430" t="s">
        <v>74</v>
      </c>
      <c r="G59" s="431"/>
      <c r="H59" s="431"/>
      <c r="I59" s="79">
        <v>582</v>
      </c>
    </row>
    <row r="60" spans="2:9" s="29" customFormat="1" ht="24.75" customHeight="1" x14ac:dyDescent="0.55000000000000004">
      <c r="B60" s="418" t="s">
        <v>530</v>
      </c>
      <c r="C60" s="419"/>
      <c r="D60" s="419"/>
      <c r="E60" s="71">
        <v>251</v>
      </c>
      <c r="F60" s="422" t="s">
        <v>531</v>
      </c>
      <c r="G60" s="424"/>
      <c r="H60" s="424"/>
      <c r="I60" s="71">
        <v>376</v>
      </c>
    </row>
    <row r="61" spans="2:9" s="29" customFormat="1" ht="24.75" customHeight="1" x14ac:dyDescent="0.55000000000000004">
      <c r="B61" s="418" t="s">
        <v>737</v>
      </c>
      <c r="C61" s="419"/>
      <c r="D61" s="419"/>
      <c r="E61" s="71">
        <v>153</v>
      </c>
      <c r="F61" s="422" t="s">
        <v>532</v>
      </c>
      <c r="G61" s="424"/>
      <c r="H61" s="424"/>
      <c r="I61" s="71">
        <v>341</v>
      </c>
    </row>
    <row r="62" spans="2:9" s="29" customFormat="1" ht="24.75" customHeight="1" x14ac:dyDescent="0.55000000000000004">
      <c r="B62" s="418" t="s">
        <v>533</v>
      </c>
      <c r="C62" s="419"/>
      <c r="D62" s="419"/>
      <c r="E62" s="71">
        <v>93</v>
      </c>
      <c r="F62" s="422" t="s">
        <v>534</v>
      </c>
      <c r="G62" s="424"/>
      <c r="H62" s="424"/>
      <c r="I62" s="71">
        <v>302</v>
      </c>
    </row>
    <row r="63" spans="2:9" s="29" customFormat="1" ht="24.75" customHeight="1" thickBot="1" x14ac:dyDescent="0.6">
      <c r="B63" s="425" t="s">
        <v>535</v>
      </c>
      <c r="C63" s="435"/>
      <c r="D63" s="436"/>
      <c r="E63" s="74">
        <v>89</v>
      </c>
      <c r="F63" s="447" t="s">
        <v>191</v>
      </c>
      <c r="G63" s="445"/>
      <c r="H63" s="445"/>
      <c r="I63" s="74">
        <v>196</v>
      </c>
    </row>
    <row r="64" spans="2:9" s="29" customFormat="1" ht="24.75" customHeight="1" x14ac:dyDescent="0.55000000000000004">
      <c r="B64" s="75"/>
      <c r="C64" s="75"/>
      <c r="D64" s="75"/>
      <c r="E64" s="76"/>
      <c r="F64" s="75"/>
      <c r="G64" s="75"/>
      <c r="H64" s="76"/>
      <c r="I64" s="77"/>
    </row>
    <row r="65" spans="2:9" s="29" customFormat="1" ht="24.95" customHeight="1" x14ac:dyDescent="0.55000000000000004">
      <c r="B65" s="409" t="s">
        <v>73</v>
      </c>
      <c r="C65" s="410"/>
      <c r="D65" s="410"/>
      <c r="E65" s="410"/>
      <c r="F65" s="410"/>
      <c r="G65" s="410"/>
      <c r="H65" s="410"/>
      <c r="I65" s="410"/>
    </row>
    <row r="66" spans="2:9" s="29" customFormat="1" ht="24.95" customHeight="1" x14ac:dyDescent="0.55000000000000004">
      <c r="E66" s="30"/>
      <c r="H66" s="30"/>
      <c r="I66" s="31"/>
    </row>
    <row r="67" spans="2:9" s="29" customFormat="1" ht="24.95" customHeight="1" x14ac:dyDescent="0.55000000000000004">
      <c r="E67" s="30"/>
      <c r="H67" s="30"/>
      <c r="I67" s="31"/>
    </row>
    <row r="68" spans="2:9" s="29" customFormat="1" ht="24.95" customHeight="1" x14ac:dyDescent="0.55000000000000004">
      <c r="E68" s="30"/>
      <c r="H68" s="30"/>
      <c r="I68" s="31"/>
    </row>
    <row r="69" spans="2:9" s="29" customFormat="1" ht="24.95" customHeight="1" x14ac:dyDescent="0.55000000000000004">
      <c r="E69" s="30"/>
      <c r="H69" s="30"/>
      <c r="I69" s="31"/>
    </row>
    <row r="70" spans="2:9" s="29" customFormat="1" ht="24.95" customHeight="1" x14ac:dyDescent="0.55000000000000004">
      <c r="E70" s="30"/>
      <c r="H70" s="30"/>
      <c r="I70" s="31"/>
    </row>
    <row r="71" spans="2:9" s="29" customFormat="1" ht="24.95" customHeight="1" x14ac:dyDescent="0.55000000000000004">
      <c r="E71" s="30"/>
      <c r="H71" s="30"/>
      <c r="I71" s="31"/>
    </row>
    <row r="72" spans="2:9" s="29" customFormat="1" ht="24.95" customHeight="1" x14ac:dyDescent="0.55000000000000004">
      <c r="E72" s="30"/>
      <c r="H72" s="30"/>
      <c r="I72" s="31"/>
    </row>
    <row r="73" spans="2:9" s="29" customFormat="1" ht="24.95" customHeight="1" x14ac:dyDescent="0.55000000000000004">
      <c r="E73" s="30"/>
      <c r="H73" s="30"/>
      <c r="I73" s="31"/>
    </row>
    <row r="74" spans="2:9" s="29" customFormat="1" ht="24.95" customHeight="1" x14ac:dyDescent="0.55000000000000004">
      <c r="E74" s="30"/>
      <c r="H74" s="30"/>
      <c r="I74" s="31"/>
    </row>
    <row r="75" spans="2:9" s="29" customFormat="1" ht="24.95" customHeight="1" x14ac:dyDescent="0.55000000000000004">
      <c r="E75" s="30"/>
      <c r="H75" s="30"/>
      <c r="I75" s="31"/>
    </row>
    <row r="76" spans="2:9" s="29" customFormat="1" ht="10.5" customHeight="1" x14ac:dyDescent="0.55000000000000004">
      <c r="E76" s="30"/>
      <c r="H76" s="30"/>
      <c r="I76" s="31"/>
    </row>
    <row r="77" spans="2:9" s="29" customFormat="1" ht="11.25" customHeight="1" x14ac:dyDescent="0.55000000000000004">
      <c r="E77" s="30"/>
      <c r="H77" s="30"/>
      <c r="I77" s="31"/>
    </row>
    <row r="78" spans="2:9" s="29" customFormat="1" ht="24.95" customHeight="1" x14ac:dyDescent="0.55000000000000004">
      <c r="B78" s="409" t="s">
        <v>81</v>
      </c>
      <c r="C78" s="410"/>
      <c r="D78" s="410"/>
      <c r="E78" s="410"/>
      <c r="F78" s="410"/>
      <c r="G78" s="410"/>
      <c r="H78" s="410"/>
      <c r="I78" s="410"/>
    </row>
    <row r="79" spans="2:9" s="29" customFormat="1" ht="24.95" customHeight="1" x14ac:dyDescent="0.55000000000000004">
      <c r="B79" s="411" t="s">
        <v>82</v>
      </c>
      <c r="C79" s="412"/>
      <c r="D79" s="412"/>
      <c r="E79" s="412"/>
      <c r="F79" s="412"/>
      <c r="G79" s="412"/>
      <c r="H79" s="412"/>
      <c r="I79" s="412"/>
    </row>
    <row r="80" spans="2:9" s="29" customFormat="1" ht="24.95" customHeight="1" x14ac:dyDescent="0.55000000000000004">
      <c r="B80" s="411" t="s">
        <v>521</v>
      </c>
      <c r="C80" s="412"/>
      <c r="D80" s="412"/>
      <c r="E80" s="412"/>
      <c r="F80" s="412"/>
      <c r="G80" s="412"/>
      <c r="H80" s="412"/>
      <c r="I80" s="412"/>
    </row>
    <row r="81" spans="2:9" s="29" customFormat="1" ht="24.95" customHeight="1" thickBot="1" x14ac:dyDescent="0.6">
      <c r="B81" s="33" t="s">
        <v>0</v>
      </c>
      <c r="E81" s="30"/>
      <c r="G81" s="81"/>
      <c r="H81" s="30"/>
      <c r="I81" s="34" t="s">
        <v>23</v>
      </c>
    </row>
    <row r="82" spans="2:9" s="29" customFormat="1" ht="24.95" customHeight="1" thickTop="1" thickBot="1" x14ac:dyDescent="0.6">
      <c r="B82" s="35" t="s">
        <v>1</v>
      </c>
      <c r="C82" s="413" t="s">
        <v>15</v>
      </c>
      <c r="D82" s="414"/>
      <c r="E82" s="415"/>
      <c r="F82" s="413" t="s">
        <v>16</v>
      </c>
      <c r="G82" s="414"/>
      <c r="H82" s="415"/>
      <c r="I82" s="416" t="s">
        <v>2</v>
      </c>
    </row>
    <row r="83" spans="2:9" s="29" customFormat="1" ht="24.95" customHeight="1" thickTop="1" x14ac:dyDescent="0.55000000000000004">
      <c r="B83" s="420" t="s">
        <v>9</v>
      </c>
      <c r="C83" s="37" t="s">
        <v>3</v>
      </c>
      <c r="D83" s="38" t="s">
        <v>4</v>
      </c>
      <c r="E83" s="39" t="s">
        <v>5</v>
      </c>
      <c r="F83" s="37" t="s">
        <v>3</v>
      </c>
      <c r="G83" s="38" t="s">
        <v>4</v>
      </c>
      <c r="H83" s="39" t="s">
        <v>6</v>
      </c>
      <c r="I83" s="417"/>
    </row>
    <row r="84" spans="2:9" s="29" customFormat="1" ht="24.95" customHeight="1" thickBot="1" x14ac:dyDescent="0.6">
      <c r="B84" s="421"/>
      <c r="C84" s="40" t="s">
        <v>10</v>
      </c>
      <c r="D84" s="41" t="s">
        <v>11</v>
      </c>
      <c r="E84" s="42" t="s">
        <v>12</v>
      </c>
      <c r="F84" s="40" t="s">
        <v>10</v>
      </c>
      <c r="G84" s="41" t="s">
        <v>11</v>
      </c>
      <c r="H84" s="42" t="s">
        <v>12</v>
      </c>
      <c r="I84" s="43" t="s">
        <v>13</v>
      </c>
    </row>
    <row r="85" spans="2:9" s="29" customFormat="1" ht="23.1" customHeight="1" thickTop="1" x14ac:dyDescent="0.55000000000000004">
      <c r="B85" s="44">
        <v>2000</v>
      </c>
      <c r="C85" s="53">
        <v>731</v>
      </c>
      <c r="D85" s="78">
        <v>34</v>
      </c>
      <c r="E85" s="82">
        <f>C85/'1'!C9</f>
        <v>2.515892109184899E-3</v>
      </c>
      <c r="F85" s="45">
        <v>349</v>
      </c>
      <c r="G85" s="46">
        <v>43</v>
      </c>
      <c r="H85" s="47">
        <f>F85/'1'!D9</f>
        <v>3.081949841045567E-3</v>
      </c>
      <c r="I85" s="48">
        <f t="shared" ref="I85:I93" si="2">C85-F85</f>
        <v>382</v>
      </c>
    </row>
    <row r="86" spans="2:9" s="29" customFormat="1" ht="23.1" customHeight="1" x14ac:dyDescent="0.55000000000000004">
      <c r="B86" s="16">
        <v>2001</v>
      </c>
      <c r="C86" s="60">
        <v>743</v>
      </c>
      <c r="D86" s="78">
        <v>39</v>
      </c>
      <c r="E86" s="82">
        <f>C86/'1'!C10</f>
        <v>2.9148914467747884E-3</v>
      </c>
      <c r="F86" s="49">
        <v>507</v>
      </c>
      <c r="G86" s="50">
        <v>34</v>
      </c>
      <c r="H86" s="47">
        <f>F86/'1'!D10</f>
        <v>4.3358903969007365E-3</v>
      </c>
      <c r="I86" s="48">
        <f t="shared" si="2"/>
        <v>236</v>
      </c>
    </row>
    <row r="87" spans="2:9" s="29" customFormat="1" ht="23.1" customHeight="1" x14ac:dyDescent="0.55000000000000004">
      <c r="B87" s="16">
        <v>2002</v>
      </c>
      <c r="C87" s="60">
        <v>970</v>
      </c>
      <c r="D87" s="57">
        <v>34</v>
      </c>
      <c r="E87" s="82">
        <f>C87/'1'!C11</f>
        <v>3.5695754413209639E-3</v>
      </c>
      <c r="F87" s="49">
        <v>544</v>
      </c>
      <c r="G87" s="50">
        <v>35</v>
      </c>
      <c r="H87" s="47">
        <f>F87/'1'!D11</f>
        <v>4.4925633211935021E-3</v>
      </c>
      <c r="I87" s="48">
        <f t="shared" si="2"/>
        <v>426</v>
      </c>
    </row>
    <row r="88" spans="2:9" s="29" customFormat="1" ht="23.1" customHeight="1" x14ac:dyDescent="0.55000000000000004">
      <c r="B88" s="16">
        <v>2003</v>
      </c>
      <c r="C88" s="49">
        <v>1383</v>
      </c>
      <c r="D88" s="50">
        <v>31</v>
      </c>
      <c r="E88" s="51">
        <f>C88/'1'!C12</f>
        <v>3.9552255879930446E-3</v>
      </c>
      <c r="F88" s="60">
        <v>637</v>
      </c>
      <c r="G88" s="50">
        <v>39</v>
      </c>
      <c r="H88" s="51">
        <f>F88/'1'!D12</f>
        <v>4.0731244125301325E-3</v>
      </c>
      <c r="I88" s="52">
        <f t="shared" si="2"/>
        <v>746</v>
      </c>
    </row>
    <row r="89" spans="2:9" s="29" customFormat="1" ht="23.1" customHeight="1" x14ac:dyDescent="0.55000000000000004">
      <c r="B89" s="16">
        <v>2004</v>
      </c>
      <c r="C89" s="60">
        <v>1944</v>
      </c>
      <c r="D89" s="50">
        <v>33</v>
      </c>
      <c r="E89" s="51">
        <f>C89/'1'!C13</f>
        <v>4.1143640831253925E-3</v>
      </c>
      <c r="F89" s="60">
        <v>708</v>
      </c>
      <c r="G89" s="50">
        <v>42</v>
      </c>
      <c r="H89" s="51">
        <f>F89/'1'!D13</f>
        <v>3.9851625867532749E-3</v>
      </c>
      <c r="I89" s="52">
        <f t="shared" si="2"/>
        <v>1236</v>
      </c>
    </row>
    <row r="90" spans="2:9" s="29" customFormat="1" ht="23.1" customHeight="1" x14ac:dyDescent="0.55000000000000004">
      <c r="B90" s="16">
        <v>2005</v>
      </c>
      <c r="C90" s="60">
        <v>2659</v>
      </c>
      <c r="D90" s="50">
        <v>32</v>
      </c>
      <c r="E90" s="51">
        <f>C90/'1'!C14</f>
        <v>3.9267866214571789E-3</v>
      </c>
      <c r="F90" s="60">
        <v>478</v>
      </c>
      <c r="G90" s="50">
        <v>52</v>
      </c>
      <c r="H90" s="51">
        <f>F90/'1'!D14</f>
        <v>2.1436419490100233E-3</v>
      </c>
      <c r="I90" s="52">
        <f t="shared" si="2"/>
        <v>2181</v>
      </c>
    </row>
    <row r="91" spans="2:9" s="29" customFormat="1" ht="23.1" customHeight="1" x14ac:dyDescent="0.55000000000000004">
      <c r="B91" s="16">
        <v>2006</v>
      </c>
      <c r="C91" s="60">
        <v>4010</v>
      </c>
      <c r="D91" s="50">
        <v>30</v>
      </c>
      <c r="E91" s="51">
        <f>C91/'1'!C15</f>
        <v>5.0673605117402274E-3</v>
      </c>
      <c r="F91" s="60">
        <v>797</v>
      </c>
      <c r="G91" s="50">
        <v>44</v>
      </c>
      <c r="H91" s="51">
        <f>F91/'1'!D15</f>
        <v>3.0489437724271428E-3</v>
      </c>
      <c r="I91" s="52">
        <f t="shared" si="2"/>
        <v>3213</v>
      </c>
    </row>
    <row r="92" spans="2:9" s="29" customFormat="1" ht="23.1" customHeight="1" x14ac:dyDescent="0.55000000000000004">
      <c r="B92" s="16">
        <v>2007</v>
      </c>
      <c r="C92" s="60">
        <v>5540</v>
      </c>
      <c r="D92" s="50">
        <v>29</v>
      </c>
      <c r="E92" s="51">
        <f>C92/'1'!C16</f>
        <v>6.3357513640735453E-3</v>
      </c>
      <c r="F92" s="60">
        <v>950</v>
      </c>
      <c r="G92" s="50">
        <v>46</v>
      </c>
      <c r="H92" s="51">
        <f>F92/'1'!D16</f>
        <v>2.809919310948629E-3</v>
      </c>
      <c r="I92" s="52">
        <f t="shared" si="2"/>
        <v>4590</v>
      </c>
    </row>
    <row r="93" spans="2:9" s="29" customFormat="1" ht="23.1" customHeight="1" x14ac:dyDescent="0.55000000000000004">
      <c r="B93" s="16">
        <v>2008</v>
      </c>
      <c r="C93" s="60">
        <v>6209</v>
      </c>
      <c r="D93" s="50">
        <v>28</v>
      </c>
      <c r="E93" s="51">
        <f>C93/'1'!C17</f>
        <v>5.2820885389993208E-3</v>
      </c>
      <c r="F93" s="60">
        <v>478</v>
      </c>
      <c r="G93" s="50">
        <v>58</v>
      </c>
      <c r="H93" s="51">
        <f>F93/'1'!D17</f>
        <v>1.1071144844390195E-3</v>
      </c>
      <c r="I93" s="52">
        <f t="shared" si="2"/>
        <v>5731</v>
      </c>
    </row>
    <row r="94" spans="2:9" s="29" customFormat="1" ht="23.1" customHeight="1" thickBot="1" x14ac:dyDescent="0.6">
      <c r="B94" s="61">
        <v>2009</v>
      </c>
      <c r="C94" s="62">
        <v>7216</v>
      </c>
      <c r="D94" s="63">
        <v>21</v>
      </c>
      <c r="E94" s="64">
        <f>C94/'1'!C18</f>
        <v>1.0006808956759658E-2</v>
      </c>
      <c r="F94" s="62">
        <v>669</v>
      </c>
      <c r="G94" s="63">
        <v>49</v>
      </c>
      <c r="H94" s="64">
        <f>F94/'1'!D18</f>
        <v>1.8672025454240977E-3</v>
      </c>
      <c r="I94" s="65">
        <f>C94-F94</f>
        <v>6547</v>
      </c>
    </row>
    <row r="95" spans="2:9" s="29" customFormat="1" ht="23.1" customHeight="1" thickTop="1" thickBot="1" x14ac:dyDescent="0.6">
      <c r="B95" s="17"/>
      <c r="C95" s="17"/>
      <c r="D95" s="66"/>
      <c r="E95" s="67"/>
      <c r="F95" s="17"/>
      <c r="G95" s="17"/>
      <c r="H95" s="68"/>
      <c r="I95" s="69"/>
    </row>
    <row r="96" spans="2:9" s="29" customFormat="1" ht="24.95" customHeight="1" thickBot="1" x14ac:dyDescent="0.6">
      <c r="B96" s="432" t="s">
        <v>522</v>
      </c>
      <c r="C96" s="433"/>
      <c r="D96" s="434"/>
      <c r="E96" s="70" t="s">
        <v>3</v>
      </c>
      <c r="F96" s="432" t="s">
        <v>523</v>
      </c>
      <c r="G96" s="433"/>
      <c r="H96" s="434"/>
      <c r="I96" s="70" t="s">
        <v>3</v>
      </c>
    </row>
    <row r="97" spans="2:9" s="29" customFormat="1" ht="18.95" customHeight="1" x14ac:dyDescent="0.55000000000000004">
      <c r="B97" s="428" t="s">
        <v>84</v>
      </c>
      <c r="C97" s="429"/>
      <c r="D97" s="429"/>
      <c r="E97" s="79">
        <v>880</v>
      </c>
      <c r="F97" s="430" t="s">
        <v>85</v>
      </c>
      <c r="G97" s="431"/>
      <c r="H97" s="431"/>
      <c r="I97" s="79">
        <v>227</v>
      </c>
    </row>
    <row r="98" spans="2:9" s="29" customFormat="1" ht="18.95" customHeight="1" x14ac:dyDescent="0.55000000000000004">
      <c r="B98" s="418" t="s">
        <v>536</v>
      </c>
      <c r="C98" s="419"/>
      <c r="D98" s="419"/>
      <c r="E98" s="71">
        <v>289</v>
      </c>
      <c r="F98" s="422" t="s">
        <v>130</v>
      </c>
      <c r="G98" s="423"/>
      <c r="H98" s="424"/>
      <c r="I98" s="71">
        <v>105</v>
      </c>
    </row>
    <row r="99" spans="2:9" s="29" customFormat="1" ht="18.95" customHeight="1" x14ac:dyDescent="0.55000000000000004">
      <c r="B99" s="418" t="s">
        <v>231</v>
      </c>
      <c r="C99" s="419"/>
      <c r="D99" s="419"/>
      <c r="E99" s="71">
        <v>272</v>
      </c>
      <c r="F99" s="422" t="s">
        <v>537</v>
      </c>
      <c r="G99" s="423"/>
      <c r="H99" s="424"/>
      <c r="I99" s="71">
        <v>101</v>
      </c>
    </row>
    <row r="100" spans="2:9" s="29" customFormat="1" ht="18.95" customHeight="1" x14ac:dyDescent="0.55000000000000004">
      <c r="B100" s="418" t="s">
        <v>538</v>
      </c>
      <c r="C100" s="419"/>
      <c r="D100" s="419"/>
      <c r="E100" s="71">
        <v>138</v>
      </c>
      <c r="F100" s="422" t="s">
        <v>539</v>
      </c>
      <c r="G100" s="424"/>
      <c r="H100" s="424"/>
      <c r="I100" s="71">
        <v>48</v>
      </c>
    </row>
    <row r="101" spans="2:9" s="29" customFormat="1" ht="18.95" customHeight="1" thickBot="1" x14ac:dyDescent="0.6">
      <c r="B101" s="425" t="s">
        <v>540</v>
      </c>
      <c r="C101" s="435"/>
      <c r="D101" s="435"/>
      <c r="E101" s="74">
        <v>117</v>
      </c>
      <c r="F101" s="447" t="s">
        <v>769</v>
      </c>
      <c r="G101" s="445"/>
      <c r="H101" s="445"/>
      <c r="I101" s="74">
        <v>43</v>
      </c>
    </row>
    <row r="102" spans="2:9" s="29" customFormat="1" ht="15" customHeight="1" x14ac:dyDescent="0.55000000000000004">
      <c r="E102" s="30"/>
      <c r="H102" s="30"/>
      <c r="I102" s="31"/>
    </row>
    <row r="103" spans="2:9" s="29" customFormat="1" ht="24.95" customHeight="1" x14ac:dyDescent="0.55000000000000004">
      <c r="B103" s="409" t="s">
        <v>83</v>
      </c>
      <c r="C103" s="410"/>
      <c r="D103" s="410"/>
      <c r="E103" s="410"/>
      <c r="F103" s="410"/>
      <c r="G103" s="410"/>
      <c r="H103" s="410"/>
      <c r="I103" s="410"/>
    </row>
    <row r="104" spans="2:9" s="29" customFormat="1" ht="24.95" customHeight="1" x14ac:dyDescent="0.55000000000000004">
      <c r="E104" s="30"/>
      <c r="H104" s="30"/>
      <c r="I104" s="31"/>
    </row>
    <row r="105" spans="2:9" s="29" customFormat="1" ht="24.95" customHeight="1" x14ac:dyDescent="0.55000000000000004">
      <c r="E105" s="30"/>
      <c r="H105" s="30"/>
      <c r="I105" s="31"/>
    </row>
    <row r="106" spans="2:9" s="29" customFormat="1" ht="24.95" customHeight="1" x14ac:dyDescent="0.55000000000000004">
      <c r="E106" s="30"/>
      <c r="H106" s="30"/>
      <c r="I106" s="31"/>
    </row>
    <row r="107" spans="2:9" s="29" customFormat="1" ht="24.95" customHeight="1" x14ac:dyDescent="0.55000000000000004">
      <c r="E107" s="30"/>
      <c r="H107" s="30"/>
      <c r="I107" s="31"/>
    </row>
    <row r="108" spans="2:9" s="29" customFormat="1" ht="24.95" customHeight="1" x14ac:dyDescent="0.55000000000000004">
      <c r="E108" s="30"/>
      <c r="H108" s="30"/>
      <c r="I108" s="31"/>
    </row>
    <row r="109" spans="2:9" s="29" customFormat="1" ht="24.95" customHeight="1" x14ac:dyDescent="0.55000000000000004">
      <c r="E109" s="30"/>
      <c r="H109" s="30"/>
      <c r="I109" s="31"/>
    </row>
    <row r="110" spans="2:9" s="29" customFormat="1" ht="24.95" customHeight="1" x14ac:dyDescent="0.55000000000000004">
      <c r="E110" s="30"/>
      <c r="H110" s="30"/>
      <c r="I110" s="31"/>
    </row>
    <row r="111" spans="2:9" s="29" customFormat="1" ht="24.95" customHeight="1" x14ac:dyDescent="0.55000000000000004">
      <c r="E111" s="30"/>
      <c r="H111" s="30"/>
      <c r="I111" s="31"/>
    </row>
    <row r="112" spans="2:9" s="29" customFormat="1" ht="24.95" customHeight="1" x14ac:dyDescent="0.55000000000000004">
      <c r="E112" s="30"/>
      <c r="H112" s="30"/>
      <c r="I112" s="31"/>
    </row>
    <row r="113" spans="2:9" s="29" customFormat="1" ht="24.95" customHeight="1" x14ac:dyDescent="0.55000000000000004">
      <c r="E113" s="30"/>
      <c r="F113" s="83" t="s">
        <v>7</v>
      </c>
      <c r="H113" s="30"/>
      <c r="I113" s="31"/>
    </row>
    <row r="114" spans="2:9" s="29" customFormat="1" ht="10.5" customHeight="1" x14ac:dyDescent="0.55000000000000004">
      <c r="E114" s="30"/>
      <c r="H114" s="30"/>
      <c r="I114" s="31"/>
    </row>
    <row r="115" spans="2:9" s="29" customFormat="1" ht="11.25" customHeight="1" x14ac:dyDescent="0.55000000000000004">
      <c r="E115" s="30"/>
      <c r="H115" s="30"/>
      <c r="I115" s="31"/>
    </row>
    <row r="116" spans="2:9" s="29" customFormat="1" ht="24.95" customHeight="1" x14ac:dyDescent="0.55000000000000004">
      <c r="B116" s="409" t="s">
        <v>76</v>
      </c>
      <c r="C116" s="410"/>
      <c r="D116" s="410"/>
      <c r="E116" s="410"/>
      <c r="F116" s="410"/>
      <c r="G116" s="410"/>
      <c r="H116" s="410"/>
      <c r="I116" s="410"/>
    </row>
    <row r="117" spans="2:9" s="29" customFormat="1" ht="24.95" customHeight="1" x14ac:dyDescent="0.55000000000000004">
      <c r="B117" s="411" t="s">
        <v>77</v>
      </c>
      <c r="C117" s="412"/>
      <c r="D117" s="412"/>
      <c r="E117" s="412"/>
      <c r="F117" s="412"/>
      <c r="G117" s="412"/>
      <c r="H117" s="412"/>
      <c r="I117" s="412"/>
    </row>
    <row r="118" spans="2:9" s="29" customFormat="1" ht="24.95" customHeight="1" x14ac:dyDescent="0.55000000000000004">
      <c r="B118" s="411" t="s">
        <v>521</v>
      </c>
      <c r="C118" s="412"/>
      <c r="D118" s="412"/>
      <c r="E118" s="412"/>
      <c r="F118" s="412"/>
      <c r="G118" s="412"/>
      <c r="H118" s="412"/>
      <c r="I118" s="412"/>
    </row>
    <row r="119" spans="2:9" s="29" customFormat="1" ht="24.95" customHeight="1" thickBot="1" x14ac:dyDescent="0.6">
      <c r="B119" s="33" t="s">
        <v>0</v>
      </c>
      <c r="E119" s="30"/>
      <c r="H119" s="30"/>
      <c r="I119" s="34" t="s">
        <v>23</v>
      </c>
    </row>
    <row r="120" spans="2:9" s="29" customFormat="1" ht="24.95" customHeight="1" thickTop="1" thickBot="1" x14ac:dyDescent="0.6">
      <c r="B120" s="35" t="s">
        <v>1</v>
      </c>
      <c r="C120" s="413" t="s">
        <v>15</v>
      </c>
      <c r="D120" s="414"/>
      <c r="E120" s="415"/>
      <c r="F120" s="413" t="s">
        <v>16</v>
      </c>
      <c r="G120" s="414"/>
      <c r="H120" s="415"/>
      <c r="I120" s="416" t="s">
        <v>2</v>
      </c>
    </row>
    <row r="121" spans="2:9" s="29" customFormat="1" ht="24.95" customHeight="1" thickTop="1" x14ac:dyDescent="0.55000000000000004">
      <c r="B121" s="420" t="s">
        <v>9</v>
      </c>
      <c r="C121" s="37" t="s">
        <v>3</v>
      </c>
      <c r="D121" s="38" t="s">
        <v>4</v>
      </c>
      <c r="E121" s="39" t="s">
        <v>5</v>
      </c>
      <c r="F121" s="37" t="s">
        <v>3</v>
      </c>
      <c r="G121" s="38" t="s">
        <v>4</v>
      </c>
      <c r="H121" s="39" t="s">
        <v>6</v>
      </c>
      <c r="I121" s="417"/>
    </row>
    <row r="122" spans="2:9" s="29" customFormat="1" ht="24.95" customHeight="1" thickBot="1" x14ac:dyDescent="0.6">
      <c r="B122" s="421"/>
      <c r="C122" s="40" t="s">
        <v>10</v>
      </c>
      <c r="D122" s="41" t="s">
        <v>11</v>
      </c>
      <c r="E122" s="42" t="s">
        <v>12</v>
      </c>
      <c r="F122" s="40" t="s">
        <v>10</v>
      </c>
      <c r="G122" s="41" t="s">
        <v>11</v>
      </c>
      <c r="H122" s="42" t="s">
        <v>12</v>
      </c>
      <c r="I122" s="43" t="s">
        <v>13</v>
      </c>
    </row>
    <row r="123" spans="2:9" s="29" customFormat="1" ht="23.1" customHeight="1" thickTop="1" x14ac:dyDescent="0.55000000000000004">
      <c r="B123" s="44">
        <v>2000</v>
      </c>
      <c r="C123" s="53">
        <v>1802</v>
      </c>
      <c r="D123" s="78">
        <v>28</v>
      </c>
      <c r="E123" s="82">
        <f>C123/'1'!C9</f>
        <v>6.2019665947348679E-3</v>
      </c>
      <c r="F123" s="45">
        <v>401</v>
      </c>
      <c r="G123" s="46">
        <v>37</v>
      </c>
      <c r="H123" s="47">
        <f>F123/'1'!D9</f>
        <v>3.5411515365595197E-3</v>
      </c>
      <c r="I123" s="48">
        <f t="shared" ref="I123:I132" si="3">C123-F123</f>
        <v>1401</v>
      </c>
    </row>
    <row r="124" spans="2:9" s="29" customFormat="1" ht="23.1" customHeight="1" x14ac:dyDescent="0.55000000000000004">
      <c r="B124" s="16">
        <v>2001</v>
      </c>
      <c r="C124" s="60">
        <v>1565</v>
      </c>
      <c r="D124" s="78">
        <v>29</v>
      </c>
      <c r="E124" s="82">
        <f>C124/'1'!C10</f>
        <v>6.1397107862752945E-3</v>
      </c>
      <c r="F124" s="49">
        <v>413</v>
      </c>
      <c r="G124" s="50">
        <v>41</v>
      </c>
      <c r="H124" s="47">
        <f>F124/'1'!D10</f>
        <v>3.5319975028007969E-3</v>
      </c>
      <c r="I124" s="48">
        <f t="shared" si="3"/>
        <v>1152</v>
      </c>
    </row>
    <row r="125" spans="2:9" s="29" customFormat="1" ht="23.1" customHeight="1" x14ac:dyDescent="0.55000000000000004">
      <c r="B125" s="16">
        <v>2002</v>
      </c>
      <c r="C125" s="60">
        <v>2018</v>
      </c>
      <c r="D125" s="57">
        <v>26</v>
      </c>
      <c r="E125" s="82">
        <f>C125/'1'!C11</f>
        <v>7.4261889078203139E-3</v>
      </c>
      <c r="F125" s="49">
        <v>469</v>
      </c>
      <c r="G125" s="50">
        <v>41</v>
      </c>
      <c r="H125" s="47">
        <f>F125/'1'!D11</f>
        <v>3.8731841868377805E-3</v>
      </c>
      <c r="I125" s="48">
        <f t="shared" si="3"/>
        <v>1549</v>
      </c>
    </row>
    <row r="126" spans="2:9" s="29" customFormat="1" ht="23.1" customHeight="1" x14ac:dyDescent="0.55000000000000004">
      <c r="B126" s="16">
        <v>2003</v>
      </c>
      <c r="C126" s="49">
        <v>2978</v>
      </c>
      <c r="D126" s="50">
        <v>26</v>
      </c>
      <c r="E126" s="82">
        <f>C126/'1'!C12</f>
        <v>8.5167475061773586E-3</v>
      </c>
      <c r="F126" s="60">
        <v>494</v>
      </c>
      <c r="G126" s="50">
        <v>46</v>
      </c>
      <c r="H126" s="47">
        <f>F126/'1'!D12</f>
        <v>3.1587495444111236E-3</v>
      </c>
      <c r="I126" s="52">
        <f t="shared" si="3"/>
        <v>2484</v>
      </c>
    </row>
    <row r="127" spans="2:9" s="29" customFormat="1" ht="23.1" customHeight="1" x14ac:dyDescent="0.55000000000000004">
      <c r="B127" s="16">
        <v>2004</v>
      </c>
      <c r="C127" s="60">
        <v>4081</v>
      </c>
      <c r="D127" s="50">
        <v>25</v>
      </c>
      <c r="E127" s="82">
        <f>C127/'1'!C13</f>
        <v>8.637201555161898E-3</v>
      </c>
      <c r="F127" s="60">
        <v>818</v>
      </c>
      <c r="G127" s="50">
        <v>36</v>
      </c>
      <c r="H127" s="47">
        <f>F127/'1'!D13</f>
        <v>4.6043262654861276E-3</v>
      </c>
      <c r="I127" s="52">
        <f t="shared" si="3"/>
        <v>3263</v>
      </c>
    </row>
    <row r="128" spans="2:9" s="29" customFormat="1" ht="23.1" customHeight="1" x14ac:dyDescent="0.55000000000000004">
      <c r="B128" s="16">
        <v>2005</v>
      </c>
      <c r="C128" s="60">
        <v>4428</v>
      </c>
      <c r="D128" s="50">
        <v>29</v>
      </c>
      <c r="E128" s="51">
        <f>C128/'1'!C14</f>
        <v>6.5392294696549032E-3</v>
      </c>
      <c r="F128" s="60">
        <v>837</v>
      </c>
      <c r="G128" s="50">
        <v>42</v>
      </c>
      <c r="H128" s="51">
        <f>F128/'1'!D14</f>
        <v>3.7536157140614841E-3</v>
      </c>
      <c r="I128" s="52">
        <f t="shared" si="3"/>
        <v>3591</v>
      </c>
    </row>
    <row r="129" spans="2:9" s="29" customFormat="1" ht="23.1" customHeight="1" x14ac:dyDescent="0.55000000000000004">
      <c r="B129" s="16">
        <v>2006</v>
      </c>
      <c r="C129" s="60">
        <v>4869</v>
      </c>
      <c r="D129" s="50">
        <v>28</v>
      </c>
      <c r="E129" s="51">
        <f>C129/'1'!C15</f>
        <v>6.1528624268486704E-3</v>
      </c>
      <c r="F129" s="60">
        <v>845</v>
      </c>
      <c r="G129" s="50">
        <v>43</v>
      </c>
      <c r="H129" s="51">
        <f>F129/'1'!D15</f>
        <v>3.2325689933512367E-3</v>
      </c>
      <c r="I129" s="52">
        <f t="shared" si="3"/>
        <v>4024</v>
      </c>
    </row>
    <row r="130" spans="2:9" s="29" customFormat="1" ht="23.1" customHeight="1" x14ac:dyDescent="0.55000000000000004">
      <c r="B130" s="16">
        <v>2007</v>
      </c>
      <c r="C130" s="60">
        <v>5711</v>
      </c>
      <c r="D130" s="50">
        <v>28</v>
      </c>
      <c r="E130" s="51">
        <f>C130/'1'!C16</f>
        <v>6.5313133646613744E-3</v>
      </c>
      <c r="F130" s="60">
        <v>847</v>
      </c>
      <c r="G130" s="50">
        <v>47</v>
      </c>
      <c r="H130" s="51">
        <f>F130/'1'!D16</f>
        <v>2.5052649014457775E-3</v>
      </c>
      <c r="I130" s="52">
        <f t="shared" si="3"/>
        <v>4864</v>
      </c>
    </row>
    <row r="131" spans="2:9" s="29" customFormat="1" ht="23.1" customHeight="1" x14ac:dyDescent="0.55000000000000004">
      <c r="B131" s="16">
        <v>2008</v>
      </c>
      <c r="C131" s="60">
        <v>5629</v>
      </c>
      <c r="D131" s="50">
        <v>30</v>
      </c>
      <c r="E131" s="51">
        <f>C131/'1'!C17</f>
        <v>4.7886739226972426E-3</v>
      </c>
      <c r="F131" s="60">
        <v>1168</v>
      </c>
      <c r="G131" s="50">
        <v>45</v>
      </c>
      <c r="H131" s="51">
        <f>F131/'1'!D17</f>
        <v>2.7052504557003657E-3</v>
      </c>
      <c r="I131" s="52">
        <f t="shared" si="3"/>
        <v>4461</v>
      </c>
    </row>
    <row r="132" spans="2:9" s="29" customFormat="1" ht="23.1" customHeight="1" thickBot="1" x14ac:dyDescent="0.6">
      <c r="B132" s="61">
        <v>2009</v>
      </c>
      <c r="C132" s="62">
        <v>4932</v>
      </c>
      <c r="D132" s="63">
        <v>27</v>
      </c>
      <c r="E132" s="64">
        <f>C132/'1'!C18</f>
        <v>6.8394653235502537E-3</v>
      </c>
      <c r="F132" s="62">
        <v>1103</v>
      </c>
      <c r="G132" s="63">
        <v>43</v>
      </c>
      <c r="H132" s="64">
        <f>F132/'1'!D18</f>
        <v>3.0785118200340506E-3</v>
      </c>
      <c r="I132" s="65">
        <f t="shared" si="3"/>
        <v>3829</v>
      </c>
    </row>
    <row r="133" spans="2:9" s="29" customFormat="1" ht="23.1" customHeight="1" thickTop="1" thickBot="1" x14ac:dyDescent="0.6">
      <c r="B133" s="17"/>
      <c r="C133" s="17"/>
      <c r="D133" s="66"/>
      <c r="E133" s="67"/>
      <c r="F133" s="17"/>
      <c r="G133" s="17"/>
      <c r="H133" s="68"/>
      <c r="I133" s="69"/>
    </row>
    <row r="134" spans="2:9" s="29" customFormat="1" ht="24.95" customHeight="1" thickBot="1" x14ac:dyDescent="0.6">
      <c r="B134" s="432" t="s">
        <v>522</v>
      </c>
      <c r="C134" s="433"/>
      <c r="D134" s="434"/>
      <c r="E134" s="70" t="s">
        <v>3</v>
      </c>
      <c r="F134" s="432" t="s">
        <v>523</v>
      </c>
      <c r="G134" s="433"/>
      <c r="H134" s="434"/>
      <c r="I134" s="70" t="s">
        <v>3</v>
      </c>
    </row>
    <row r="135" spans="2:9" s="75" customFormat="1" ht="18.95" customHeight="1" x14ac:dyDescent="0.2">
      <c r="B135" s="448" t="s">
        <v>738</v>
      </c>
      <c r="C135" s="449"/>
      <c r="D135" s="449"/>
      <c r="E135" s="79">
        <v>207</v>
      </c>
      <c r="F135" s="430" t="s">
        <v>79</v>
      </c>
      <c r="G135" s="431"/>
      <c r="H135" s="431"/>
      <c r="I135" s="79">
        <v>76</v>
      </c>
    </row>
    <row r="136" spans="2:9" s="75" customFormat="1" ht="18.95" customHeight="1" x14ac:dyDescent="0.2">
      <c r="B136" s="437" t="s">
        <v>90</v>
      </c>
      <c r="C136" s="438"/>
      <c r="D136" s="438"/>
      <c r="E136" s="71">
        <v>191</v>
      </c>
      <c r="F136" s="422" t="s">
        <v>770</v>
      </c>
      <c r="G136" s="423"/>
      <c r="H136" s="424"/>
      <c r="I136" s="71">
        <v>73</v>
      </c>
    </row>
    <row r="137" spans="2:9" s="75" customFormat="1" ht="18.95" customHeight="1" x14ac:dyDescent="0.2">
      <c r="B137" s="437" t="s">
        <v>739</v>
      </c>
      <c r="C137" s="438"/>
      <c r="D137" s="438"/>
      <c r="E137" s="71">
        <v>156</v>
      </c>
      <c r="F137" s="422" t="s">
        <v>800</v>
      </c>
      <c r="G137" s="423"/>
      <c r="H137" s="424"/>
      <c r="I137" s="71">
        <v>70</v>
      </c>
    </row>
    <row r="138" spans="2:9" s="75" customFormat="1" ht="18.95" customHeight="1" x14ac:dyDescent="0.2">
      <c r="B138" s="437" t="s">
        <v>541</v>
      </c>
      <c r="C138" s="438"/>
      <c r="D138" s="438"/>
      <c r="E138" s="71">
        <v>99</v>
      </c>
      <c r="F138" s="439" t="s">
        <v>311</v>
      </c>
      <c r="G138" s="440"/>
      <c r="H138" s="441"/>
      <c r="I138" s="71">
        <v>67</v>
      </c>
    </row>
    <row r="139" spans="2:9" s="75" customFormat="1" ht="18.95" customHeight="1" thickBot="1" x14ac:dyDescent="0.25">
      <c r="B139" s="425" t="s">
        <v>542</v>
      </c>
      <c r="C139" s="426"/>
      <c r="D139" s="427"/>
      <c r="E139" s="74">
        <v>91</v>
      </c>
      <c r="F139" s="442" t="s">
        <v>801</v>
      </c>
      <c r="G139" s="443"/>
      <c r="H139" s="444"/>
      <c r="I139" s="74">
        <v>45</v>
      </c>
    </row>
    <row r="140" spans="2:9" s="29" customFormat="1" ht="15" customHeight="1" x14ac:dyDescent="0.55000000000000004">
      <c r="E140" s="84"/>
      <c r="F140" s="85"/>
      <c r="G140" s="85"/>
      <c r="H140" s="84"/>
      <c r="I140" s="31"/>
    </row>
    <row r="141" spans="2:9" s="29" customFormat="1" ht="24.95" customHeight="1" x14ac:dyDescent="0.55000000000000004">
      <c r="B141" s="409" t="s">
        <v>78</v>
      </c>
      <c r="C141" s="410"/>
      <c r="D141" s="410"/>
      <c r="E141" s="410"/>
      <c r="F141" s="410"/>
      <c r="G141" s="410"/>
      <c r="H141" s="410"/>
      <c r="I141" s="410"/>
    </row>
    <row r="142" spans="2:9" s="29" customFormat="1" ht="24.95" customHeight="1" x14ac:dyDescent="0.55000000000000004">
      <c r="E142" s="30"/>
      <c r="H142" s="30"/>
      <c r="I142" s="31"/>
    </row>
    <row r="143" spans="2:9" s="29" customFormat="1" ht="24.95" customHeight="1" x14ac:dyDescent="0.55000000000000004">
      <c r="E143" s="30"/>
      <c r="H143" s="30"/>
      <c r="I143" s="31"/>
    </row>
    <row r="144" spans="2:9" s="29" customFormat="1" ht="24.95" customHeight="1" x14ac:dyDescent="0.55000000000000004">
      <c r="E144" s="30"/>
      <c r="H144" s="30"/>
      <c r="I144" s="31"/>
    </row>
    <row r="145" spans="2:9" s="29" customFormat="1" ht="24.95" customHeight="1" x14ac:dyDescent="0.55000000000000004">
      <c r="E145" s="30"/>
      <c r="H145" s="30"/>
      <c r="I145" s="31"/>
    </row>
    <row r="146" spans="2:9" s="29" customFormat="1" ht="24.95" customHeight="1" x14ac:dyDescent="0.55000000000000004">
      <c r="E146" s="30"/>
      <c r="H146" s="30"/>
      <c r="I146" s="31"/>
    </row>
    <row r="147" spans="2:9" s="29" customFormat="1" ht="24.95" customHeight="1" x14ac:dyDescent="0.55000000000000004">
      <c r="E147" s="30"/>
      <c r="H147" s="30"/>
      <c r="I147" s="31"/>
    </row>
    <row r="148" spans="2:9" s="29" customFormat="1" ht="24.95" customHeight="1" x14ac:dyDescent="0.55000000000000004">
      <c r="E148" s="30"/>
      <c r="H148" s="30"/>
      <c r="I148" s="31"/>
    </row>
    <row r="149" spans="2:9" s="29" customFormat="1" ht="24.95" customHeight="1" x14ac:dyDescent="0.55000000000000004">
      <c r="E149" s="30"/>
      <c r="H149" s="30"/>
      <c r="I149" s="31"/>
    </row>
    <row r="150" spans="2:9" s="29" customFormat="1" ht="24.95" customHeight="1" x14ac:dyDescent="0.55000000000000004">
      <c r="E150" s="30"/>
      <c r="F150" s="83" t="s">
        <v>7</v>
      </c>
      <c r="H150" s="30"/>
      <c r="I150" s="31"/>
    </row>
    <row r="151" spans="2:9" s="29" customFormat="1" ht="24.95" customHeight="1" x14ac:dyDescent="0.55000000000000004">
      <c r="E151" s="30"/>
      <c r="H151" s="30"/>
      <c r="I151" s="31"/>
    </row>
    <row r="152" spans="2:9" s="29" customFormat="1" ht="10.5" customHeight="1" x14ac:dyDescent="0.55000000000000004">
      <c r="E152" s="30"/>
      <c r="H152" s="30"/>
      <c r="I152" s="31"/>
    </row>
    <row r="153" spans="2:9" s="29" customFormat="1" ht="11.25" customHeight="1" x14ac:dyDescent="0.55000000000000004">
      <c r="E153" s="30"/>
      <c r="H153" s="30"/>
      <c r="I153" s="31"/>
    </row>
    <row r="154" spans="2:9" s="29" customFormat="1" ht="24.95" customHeight="1" x14ac:dyDescent="0.55000000000000004">
      <c r="B154" s="409" t="s">
        <v>87</v>
      </c>
      <c r="C154" s="410"/>
      <c r="D154" s="410"/>
      <c r="E154" s="410"/>
      <c r="F154" s="410"/>
      <c r="G154" s="410"/>
      <c r="H154" s="410"/>
      <c r="I154" s="410"/>
    </row>
    <row r="155" spans="2:9" s="29" customFormat="1" ht="24.95" customHeight="1" x14ac:dyDescent="0.55000000000000004">
      <c r="B155" s="411" t="s">
        <v>88</v>
      </c>
      <c r="C155" s="412"/>
      <c r="D155" s="412"/>
      <c r="E155" s="412"/>
      <c r="F155" s="412"/>
      <c r="G155" s="412"/>
      <c r="H155" s="412"/>
      <c r="I155" s="412"/>
    </row>
    <row r="156" spans="2:9" s="29" customFormat="1" ht="24.95" customHeight="1" x14ac:dyDescent="0.55000000000000004">
      <c r="B156" s="411" t="s">
        <v>521</v>
      </c>
      <c r="C156" s="412"/>
      <c r="D156" s="412"/>
      <c r="E156" s="412"/>
      <c r="F156" s="412"/>
      <c r="G156" s="412"/>
      <c r="H156" s="412"/>
      <c r="I156" s="412"/>
    </row>
    <row r="157" spans="2:9" s="29" customFormat="1" ht="24.95" customHeight="1" thickBot="1" x14ac:dyDescent="0.6">
      <c r="B157" s="33" t="s">
        <v>0</v>
      </c>
      <c r="E157" s="30"/>
      <c r="H157" s="30"/>
      <c r="I157" s="34" t="s">
        <v>23</v>
      </c>
    </row>
    <row r="158" spans="2:9" s="29" customFormat="1" ht="24.95" customHeight="1" thickTop="1" thickBot="1" x14ac:dyDescent="0.6">
      <c r="B158" s="35" t="s">
        <v>1</v>
      </c>
      <c r="C158" s="413" t="s">
        <v>15</v>
      </c>
      <c r="D158" s="414"/>
      <c r="E158" s="415"/>
      <c r="F158" s="413" t="s">
        <v>16</v>
      </c>
      <c r="G158" s="414"/>
      <c r="H158" s="415"/>
      <c r="I158" s="416" t="s">
        <v>2</v>
      </c>
    </row>
    <row r="159" spans="2:9" s="29" customFormat="1" ht="24.95" customHeight="1" thickTop="1" x14ac:dyDescent="0.55000000000000004">
      <c r="B159" s="420" t="s">
        <v>9</v>
      </c>
      <c r="C159" s="37" t="s">
        <v>3</v>
      </c>
      <c r="D159" s="38" t="s">
        <v>4</v>
      </c>
      <c r="E159" s="39" t="s">
        <v>5</v>
      </c>
      <c r="F159" s="37" t="s">
        <v>3</v>
      </c>
      <c r="G159" s="38" t="s">
        <v>4</v>
      </c>
      <c r="H159" s="39" t="s">
        <v>6</v>
      </c>
      <c r="I159" s="417"/>
    </row>
    <row r="160" spans="2:9" s="29" customFormat="1" ht="24.95" customHeight="1" thickBot="1" x14ac:dyDescent="0.6">
      <c r="B160" s="421"/>
      <c r="C160" s="40" t="s">
        <v>10</v>
      </c>
      <c r="D160" s="41" t="s">
        <v>11</v>
      </c>
      <c r="E160" s="42" t="s">
        <v>12</v>
      </c>
      <c r="F160" s="40" t="s">
        <v>10</v>
      </c>
      <c r="G160" s="41" t="s">
        <v>11</v>
      </c>
      <c r="H160" s="42" t="s">
        <v>12</v>
      </c>
      <c r="I160" s="43" t="s">
        <v>13</v>
      </c>
    </row>
    <row r="161" spans="2:9" s="29" customFormat="1" ht="24.75" customHeight="1" thickTop="1" x14ac:dyDescent="0.55000000000000004">
      <c r="B161" s="44">
        <v>2000</v>
      </c>
      <c r="C161" s="53">
        <v>415</v>
      </c>
      <c r="D161" s="78">
        <v>42</v>
      </c>
      <c r="E161" s="82">
        <f>C161/'1'!C9</f>
        <v>1.4283108417397171E-3</v>
      </c>
      <c r="F161" s="45">
        <v>392</v>
      </c>
      <c r="G161" s="46">
        <v>38</v>
      </c>
      <c r="H161" s="47">
        <f>F161/'1'!D9</f>
        <v>3.4616743200282588E-3</v>
      </c>
      <c r="I161" s="48">
        <f t="shared" ref="I161:I169" si="4">C161-F161</f>
        <v>23</v>
      </c>
    </row>
    <row r="162" spans="2:9" s="29" customFormat="1" ht="24.75" customHeight="1" x14ac:dyDescent="0.55000000000000004">
      <c r="B162" s="16">
        <v>2001</v>
      </c>
      <c r="C162" s="60">
        <v>573</v>
      </c>
      <c r="D162" s="78">
        <v>41</v>
      </c>
      <c r="E162" s="82">
        <f>C162/'1'!C10</f>
        <v>2.2479580067321044E-3</v>
      </c>
      <c r="F162" s="49">
        <v>509</v>
      </c>
      <c r="G162" s="50">
        <v>33</v>
      </c>
      <c r="H162" s="47">
        <f>F162/'1'!D10</f>
        <v>4.3529945010305224E-3</v>
      </c>
      <c r="I162" s="48">
        <f t="shared" si="4"/>
        <v>64</v>
      </c>
    </row>
    <row r="163" spans="2:9" s="29" customFormat="1" ht="24.75" customHeight="1" x14ac:dyDescent="0.55000000000000004">
      <c r="B163" s="16">
        <v>2002</v>
      </c>
      <c r="C163" s="60">
        <v>708</v>
      </c>
      <c r="D163" s="57">
        <v>39</v>
      </c>
      <c r="E163" s="82">
        <f>C163/'1'!C11</f>
        <v>2.6054220746961261E-3</v>
      </c>
      <c r="F163" s="49">
        <v>445</v>
      </c>
      <c r="G163" s="50">
        <v>42</v>
      </c>
      <c r="H163" s="47">
        <f>F163/'1'!D11</f>
        <v>3.6749828638439493E-3</v>
      </c>
      <c r="I163" s="48">
        <f t="shared" si="4"/>
        <v>263</v>
      </c>
    </row>
    <row r="164" spans="2:9" s="29" customFormat="1" ht="24.75" customHeight="1" x14ac:dyDescent="0.55000000000000004">
      <c r="B164" s="16">
        <v>2003</v>
      </c>
      <c r="C164" s="49">
        <v>1032</v>
      </c>
      <c r="D164" s="50">
        <v>40</v>
      </c>
      <c r="E164" s="51">
        <f>C164/'1'!C12</f>
        <v>2.9514047771574997E-3</v>
      </c>
      <c r="F164" s="60">
        <v>574</v>
      </c>
      <c r="G164" s="50">
        <v>42</v>
      </c>
      <c r="H164" s="51">
        <f>F164/'1'!D12</f>
        <v>3.67028793217001E-3</v>
      </c>
      <c r="I164" s="52">
        <f t="shared" si="4"/>
        <v>458</v>
      </c>
    </row>
    <row r="165" spans="2:9" s="29" customFormat="1" ht="24.75" customHeight="1" x14ac:dyDescent="0.55000000000000004">
      <c r="B165" s="16">
        <v>2004</v>
      </c>
      <c r="C165" s="49">
        <v>1001</v>
      </c>
      <c r="D165" s="50">
        <v>42</v>
      </c>
      <c r="E165" s="51">
        <f>C165/'1'!C13</f>
        <v>2.1185588720208427E-3</v>
      </c>
      <c r="F165" s="60">
        <v>606</v>
      </c>
      <c r="G165" s="50">
        <v>46</v>
      </c>
      <c r="H165" s="51">
        <f>F165/'1'!D13</f>
        <v>3.4110289937464467E-3</v>
      </c>
      <c r="I165" s="52">
        <f t="shared" si="4"/>
        <v>395</v>
      </c>
    </row>
    <row r="166" spans="2:9" s="29" customFormat="1" ht="24.75" customHeight="1" x14ac:dyDescent="0.55000000000000004">
      <c r="B166" s="16">
        <v>2005</v>
      </c>
      <c r="C166" s="60">
        <v>1463</v>
      </c>
      <c r="D166" s="50">
        <v>41</v>
      </c>
      <c r="E166" s="51">
        <f>C166/'1'!C14</f>
        <v>2.1605448767175075E-3</v>
      </c>
      <c r="F166" s="60">
        <v>910</v>
      </c>
      <c r="G166" s="50">
        <v>41</v>
      </c>
      <c r="H166" s="51">
        <f>F166/'1'!D14</f>
        <v>4.0809919949772403E-3</v>
      </c>
      <c r="I166" s="52">
        <f t="shared" si="4"/>
        <v>553</v>
      </c>
    </row>
    <row r="167" spans="2:9" s="29" customFormat="1" ht="24.75" customHeight="1" x14ac:dyDescent="0.55000000000000004">
      <c r="B167" s="16">
        <v>2006</v>
      </c>
      <c r="C167" s="60">
        <v>1510</v>
      </c>
      <c r="D167" s="50">
        <v>40</v>
      </c>
      <c r="E167" s="51">
        <f>C167/'1'!C15</f>
        <v>1.9081581976877168E-3</v>
      </c>
      <c r="F167" s="60">
        <v>865</v>
      </c>
      <c r="G167" s="50">
        <v>42</v>
      </c>
      <c r="H167" s="51">
        <f>F167/'1'!D15</f>
        <v>3.3090795020696093E-3</v>
      </c>
      <c r="I167" s="52">
        <f t="shared" si="4"/>
        <v>645</v>
      </c>
    </row>
    <row r="168" spans="2:9" s="29" customFormat="1" ht="24.75" customHeight="1" x14ac:dyDescent="0.55000000000000004">
      <c r="B168" s="16">
        <v>2007</v>
      </c>
      <c r="C168" s="60">
        <v>1851</v>
      </c>
      <c r="D168" s="50">
        <v>38</v>
      </c>
      <c r="E168" s="51">
        <f>C168/'1'!C16</f>
        <v>2.1168728835559807E-3</v>
      </c>
      <c r="F168" s="60">
        <v>1097</v>
      </c>
      <c r="G168" s="50">
        <v>44</v>
      </c>
      <c r="H168" s="51">
        <f>F168/'1'!D16</f>
        <v>3.2447173516954165E-3</v>
      </c>
      <c r="I168" s="52">
        <f t="shared" si="4"/>
        <v>754</v>
      </c>
    </row>
    <row r="169" spans="2:9" s="29" customFormat="1" ht="24.75" customHeight="1" x14ac:dyDescent="0.55000000000000004">
      <c r="B169" s="16">
        <v>2008</v>
      </c>
      <c r="C169" s="60">
        <v>2617</v>
      </c>
      <c r="D169" s="50">
        <v>37</v>
      </c>
      <c r="E169" s="51">
        <f>C169/'1'!C17</f>
        <v>2.2263207773492067E-3</v>
      </c>
      <c r="F169" s="60">
        <v>1762</v>
      </c>
      <c r="G169" s="50">
        <v>41</v>
      </c>
      <c r="H169" s="51">
        <f>F169/'1'!D17</f>
        <v>4.0810370744383938E-3</v>
      </c>
      <c r="I169" s="52">
        <f t="shared" si="4"/>
        <v>855</v>
      </c>
    </row>
    <row r="170" spans="2:9" s="29" customFormat="1" ht="24.75" customHeight="1" thickBot="1" x14ac:dyDescent="0.6">
      <c r="B170" s="61">
        <v>2009</v>
      </c>
      <c r="C170" s="62">
        <v>2940</v>
      </c>
      <c r="D170" s="63">
        <v>33</v>
      </c>
      <c r="E170" s="64">
        <f>C170/'1'!C18</f>
        <v>4.0770535383693731E-3</v>
      </c>
      <c r="F170" s="62">
        <v>1453</v>
      </c>
      <c r="G170" s="63">
        <v>37</v>
      </c>
      <c r="H170" s="64">
        <f>F170/'1'!D18</f>
        <v>4.0553741382678837E-3</v>
      </c>
      <c r="I170" s="65">
        <f>C170-F170</f>
        <v>1487</v>
      </c>
    </row>
    <row r="171" spans="2:9" s="29" customFormat="1" ht="10.5" customHeight="1" thickTop="1" thickBot="1" x14ac:dyDescent="0.6">
      <c r="B171" s="75"/>
      <c r="C171" s="75"/>
      <c r="D171" s="75"/>
      <c r="E171" s="76"/>
      <c r="F171" s="75"/>
      <c r="G171" s="75"/>
      <c r="H171" s="77"/>
      <c r="I171" s="77"/>
    </row>
    <row r="172" spans="2:9" s="29" customFormat="1" ht="24.75" customHeight="1" thickBot="1" x14ac:dyDescent="0.6">
      <c r="B172" s="432" t="s">
        <v>522</v>
      </c>
      <c r="C172" s="433"/>
      <c r="D172" s="434"/>
      <c r="E172" s="70" t="s">
        <v>3</v>
      </c>
      <c r="F172" s="432" t="s">
        <v>523</v>
      </c>
      <c r="G172" s="433"/>
      <c r="H172" s="434"/>
      <c r="I172" s="70" t="s">
        <v>3</v>
      </c>
    </row>
    <row r="173" spans="2:9" s="29" customFormat="1" ht="24.75" customHeight="1" x14ac:dyDescent="0.55000000000000004">
      <c r="B173" s="428" t="s">
        <v>68</v>
      </c>
      <c r="C173" s="429"/>
      <c r="D173" s="429"/>
      <c r="E173" s="79">
        <v>812</v>
      </c>
      <c r="F173" s="430" t="s">
        <v>543</v>
      </c>
      <c r="G173" s="431"/>
      <c r="H173" s="431"/>
      <c r="I173" s="79">
        <v>231</v>
      </c>
    </row>
    <row r="174" spans="2:9" s="29" customFormat="1" ht="24.75" customHeight="1" x14ac:dyDescent="0.55000000000000004">
      <c r="B174" s="418" t="s">
        <v>90</v>
      </c>
      <c r="C174" s="419"/>
      <c r="D174" s="419"/>
      <c r="E174" s="71">
        <v>177</v>
      </c>
      <c r="F174" s="422" t="s">
        <v>91</v>
      </c>
      <c r="G174" s="424"/>
      <c r="H174" s="424"/>
      <c r="I174" s="71">
        <v>189</v>
      </c>
    </row>
    <row r="175" spans="2:9" s="29" customFormat="1" ht="24.75" customHeight="1" x14ac:dyDescent="0.55000000000000004">
      <c r="B175" s="418" t="s">
        <v>544</v>
      </c>
      <c r="C175" s="419"/>
      <c r="D175" s="419"/>
      <c r="E175" s="71">
        <v>105</v>
      </c>
      <c r="F175" s="422" t="s">
        <v>92</v>
      </c>
      <c r="G175" s="424"/>
      <c r="H175" s="424"/>
      <c r="I175" s="71">
        <v>101</v>
      </c>
    </row>
    <row r="176" spans="2:9" s="29" customFormat="1" ht="24.75" customHeight="1" x14ac:dyDescent="0.55000000000000004">
      <c r="B176" s="418" t="s">
        <v>545</v>
      </c>
      <c r="C176" s="419"/>
      <c r="D176" s="419"/>
      <c r="E176" s="71">
        <v>103</v>
      </c>
      <c r="F176" s="418" t="s">
        <v>802</v>
      </c>
      <c r="G176" s="419"/>
      <c r="H176" s="419"/>
      <c r="I176" s="86">
        <v>82</v>
      </c>
    </row>
    <row r="177" spans="2:9" s="29" customFormat="1" ht="24.75" customHeight="1" thickBot="1" x14ac:dyDescent="0.6">
      <c r="B177" s="425" t="s">
        <v>93</v>
      </c>
      <c r="C177" s="435"/>
      <c r="D177" s="436"/>
      <c r="E177" s="87">
        <v>97</v>
      </c>
      <c r="F177" s="425" t="s">
        <v>546</v>
      </c>
      <c r="G177" s="435"/>
      <c r="H177" s="435"/>
      <c r="I177" s="88">
        <v>65</v>
      </c>
    </row>
    <row r="178" spans="2:9" s="29" customFormat="1" ht="24.75" customHeight="1" x14ac:dyDescent="0.55000000000000004">
      <c r="E178" s="30"/>
      <c r="H178" s="30"/>
      <c r="I178" s="31"/>
    </row>
    <row r="179" spans="2:9" s="29" customFormat="1" ht="24.95" customHeight="1" x14ac:dyDescent="0.55000000000000004">
      <c r="B179" s="409" t="s">
        <v>89</v>
      </c>
      <c r="C179" s="410"/>
      <c r="D179" s="410"/>
      <c r="E179" s="410"/>
      <c r="F179" s="410"/>
      <c r="G179" s="410"/>
      <c r="H179" s="410"/>
      <c r="I179" s="410"/>
    </row>
    <row r="180" spans="2:9" s="29" customFormat="1" ht="24.95" customHeight="1" x14ac:dyDescent="0.55000000000000004">
      <c r="E180" s="30"/>
      <c r="H180" s="30"/>
      <c r="I180" s="31"/>
    </row>
    <row r="181" spans="2:9" s="29" customFormat="1" ht="24.95" customHeight="1" x14ac:dyDescent="0.55000000000000004">
      <c r="E181" s="30"/>
      <c r="H181" s="30"/>
      <c r="I181" s="31"/>
    </row>
    <row r="182" spans="2:9" s="29" customFormat="1" ht="24.95" customHeight="1" x14ac:dyDescent="0.55000000000000004">
      <c r="E182" s="30"/>
      <c r="H182" s="30"/>
      <c r="I182" s="31"/>
    </row>
    <row r="183" spans="2:9" s="29" customFormat="1" ht="24.95" customHeight="1" x14ac:dyDescent="0.55000000000000004">
      <c r="E183" s="30"/>
      <c r="H183" s="30"/>
      <c r="I183" s="31"/>
    </row>
    <row r="184" spans="2:9" s="29" customFormat="1" ht="24.95" customHeight="1" x14ac:dyDescent="0.55000000000000004">
      <c r="E184" s="30"/>
      <c r="H184" s="30"/>
      <c r="I184" s="31"/>
    </row>
    <row r="185" spans="2:9" s="29" customFormat="1" ht="24.95" customHeight="1" x14ac:dyDescent="0.55000000000000004">
      <c r="E185" s="30"/>
      <c r="H185" s="30"/>
      <c r="I185" s="31"/>
    </row>
    <row r="186" spans="2:9" s="29" customFormat="1" ht="24.95" customHeight="1" x14ac:dyDescent="0.55000000000000004">
      <c r="E186" s="30"/>
      <c r="H186" s="30"/>
      <c r="I186" s="31"/>
    </row>
    <row r="187" spans="2:9" s="29" customFormat="1" ht="24.95" customHeight="1" x14ac:dyDescent="0.55000000000000004">
      <c r="E187" s="30"/>
      <c r="H187" s="30"/>
      <c r="I187" s="31"/>
    </row>
    <row r="188" spans="2:9" s="29" customFormat="1" ht="24.95" customHeight="1" x14ac:dyDescent="0.55000000000000004">
      <c r="E188" s="30"/>
      <c r="F188" s="83" t="s">
        <v>7</v>
      </c>
      <c r="H188" s="30"/>
      <c r="I188" s="31"/>
    </row>
    <row r="189" spans="2:9" s="29" customFormat="1" ht="24.95" customHeight="1" x14ac:dyDescent="0.55000000000000004">
      <c r="E189" s="30"/>
      <c r="H189" s="30"/>
      <c r="I189" s="31"/>
    </row>
    <row r="190" spans="2:9" s="29" customFormat="1" ht="10.5" customHeight="1" x14ac:dyDescent="0.55000000000000004">
      <c r="E190" s="30"/>
      <c r="H190" s="30"/>
      <c r="I190" s="31"/>
    </row>
    <row r="191" spans="2:9" s="29" customFormat="1" ht="24.95" customHeight="1" x14ac:dyDescent="0.55000000000000004">
      <c r="E191" s="30"/>
      <c r="H191" s="30"/>
      <c r="I191" s="31"/>
    </row>
    <row r="192" spans="2:9" s="29" customFormat="1" ht="24.95" customHeight="1" x14ac:dyDescent="0.55000000000000004">
      <c r="E192" s="30"/>
      <c r="H192" s="30"/>
      <c r="I192" s="31"/>
    </row>
    <row r="193" spans="5:9" s="29" customFormat="1" ht="24.95" customHeight="1" x14ac:dyDescent="0.55000000000000004">
      <c r="E193" s="30"/>
      <c r="H193" s="30"/>
      <c r="I193" s="31"/>
    </row>
    <row r="194" spans="5:9" s="29" customFormat="1" ht="24.95" customHeight="1" x14ac:dyDescent="0.55000000000000004">
      <c r="E194" s="30"/>
      <c r="H194" s="30"/>
      <c r="I194" s="31"/>
    </row>
    <row r="195" spans="5:9" s="29" customFormat="1" ht="24.95" customHeight="1" x14ac:dyDescent="0.55000000000000004">
      <c r="E195" s="30"/>
      <c r="H195" s="30"/>
      <c r="I195" s="31"/>
    </row>
    <row r="196" spans="5:9" s="29" customFormat="1" ht="24.95" customHeight="1" x14ac:dyDescent="0.55000000000000004">
      <c r="E196" s="30"/>
      <c r="H196" s="30"/>
      <c r="I196" s="31"/>
    </row>
    <row r="197" spans="5:9" s="29" customFormat="1" ht="24.95" customHeight="1" x14ac:dyDescent="0.55000000000000004">
      <c r="E197" s="30"/>
      <c r="H197" s="30"/>
      <c r="I197" s="31"/>
    </row>
    <row r="198" spans="5:9" s="29" customFormat="1" ht="24.95" customHeight="1" x14ac:dyDescent="0.55000000000000004">
      <c r="E198" s="30"/>
      <c r="H198" s="30"/>
      <c r="I198" s="31"/>
    </row>
    <row r="199" spans="5:9" s="29" customFormat="1" ht="24.95" customHeight="1" x14ac:dyDescent="0.55000000000000004">
      <c r="E199" s="30"/>
      <c r="H199" s="30"/>
      <c r="I199" s="31"/>
    </row>
    <row r="200" spans="5:9" s="29" customFormat="1" ht="24.95" customHeight="1" x14ac:dyDescent="0.55000000000000004">
      <c r="E200" s="30"/>
      <c r="H200" s="30"/>
      <c r="I200" s="31"/>
    </row>
    <row r="201" spans="5:9" s="29" customFormat="1" ht="24.95" customHeight="1" x14ac:dyDescent="0.55000000000000004">
      <c r="E201" s="30"/>
      <c r="H201" s="30"/>
      <c r="I201" s="31"/>
    </row>
    <row r="202" spans="5:9" s="29" customFormat="1" ht="24.95" customHeight="1" x14ac:dyDescent="0.55000000000000004">
      <c r="E202" s="30"/>
      <c r="H202" s="30"/>
      <c r="I202" s="31"/>
    </row>
    <row r="203" spans="5:9" s="29" customFormat="1" ht="24.95" customHeight="1" x14ac:dyDescent="0.55000000000000004">
      <c r="E203" s="30"/>
      <c r="H203" s="30"/>
      <c r="I203" s="31"/>
    </row>
    <row r="204" spans="5:9" s="29" customFormat="1" ht="24.95" customHeight="1" x14ac:dyDescent="0.55000000000000004">
      <c r="E204" s="30"/>
      <c r="H204" s="30"/>
      <c r="I204" s="31"/>
    </row>
    <row r="205" spans="5:9" s="29" customFormat="1" ht="24.95" customHeight="1" x14ac:dyDescent="0.55000000000000004">
      <c r="E205" s="30"/>
      <c r="H205" s="30"/>
      <c r="I205" s="31"/>
    </row>
    <row r="206" spans="5:9" s="29" customFormat="1" ht="24.95" customHeight="1" x14ac:dyDescent="0.55000000000000004">
      <c r="E206" s="30"/>
      <c r="H206" s="30"/>
      <c r="I206" s="31"/>
    </row>
    <row r="207" spans="5:9" s="29" customFormat="1" ht="24.95" customHeight="1" x14ac:dyDescent="0.55000000000000004">
      <c r="E207" s="30"/>
      <c r="H207" s="30"/>
      <c r="I207" s="31"/>
    </row>
    <row r="208" spans="5:9" s="29" customFormat="1" ht="24.95" customHeight="1" x14ac:dyDescent="0.55000000000000004">
      <c r="E208" s="30"/>
      <c r="H208" s="30"/>
      <c r="I208" s="31"/>
    </row>
    <row r="209" spans="5:9" s="29" customFormat="1" ht="24.95" customHeight="1" x14ac:dyDescent="0.55000000000000004">
      <c r="E209" s="30"/>
      <c r="H209" s="30"/>
      <c r="I209" s="31"/>
    </row>
    <row r="210" spans="5:9" s="29" customFormat="1" ht="24.95" customHeight="1" x14ac:dyDescent="0.55000000000000004">
      <c r="E210" s="30"/>
      <c r="H210" s="30"/>
      <c r="I210" s="31"/>
    </row>
    <row r="211" spans="5:9" s="29" customFormat="1" ht="24.95" customHeight="1" x14ac:dyDescent="0.55000000000000004">
      <c r="E211" s="30"/>
      <c r="H211" s="30"/>
      <c r="I211" s="31"/>
    </row>
    <row r="212" spans="5:9" s="29" customFormat="1" ht="24.95" customHeight="1" x14ac:dyDescent="0.55000000000000004">
      <c r="E212" s="30"/>
      <c r="H212" s="30"/>
      <c r="I212" s="31"/>
    </row>
    <row r="213" spans="5:9" s="29" customFormat="1" ht="24.95" customHeight="1" x14ac:dyDescent="0.55000000000000004">
      <c r="E213" s="30"/>
      <c r="H213" s="30"/>
      <c r="I213" s="31"/>
    </row>
    <row r="214" spans="5:9" s="29" customFormat="1" ht="24.95" customHeight="1" x14ac:dyDescent="0.55000000000000004">
      <c r="E214" s="30"/>
      <c r="H214" s="30"/>
      <c r="I214" s="31"/>
    </row>
    <row r="215" spans="5:9" s="29" customFormat="1" ht="24.95" customHeight="1" x14ac:dyDescent="0.55000000000000004">
      <c r="E215" s="30"/>
      <c r="H215" s="30"/>
      <c r="I215" s="31"/>
    </row>
    <row r="216" spans="5:9" s="29" customFormat="1" ht="24.95" customHeight="1" x14ac:dyDescent="0.55000000000000004">
      <c r="E216" s="30"/>
      <c r="H216" s="30"/>
      <c r="I216" s="31"/>
    </row>
    <row r="217" spans="5:9" s="29" customFormat="1" ht="24.95" customHeight="1" x14ac:dyDescent="0.55000000000000004">
      <c r="E217" s="30"/>
      <c r="H217" s="30"/>
      <c r="I217" s="31"/>
    </row>
    <row r="218" spans="5:9" s="29" customFormat="1" ht="24.95" customHeight="1" x14ac:dyDescent="0.55000000000000004">
      <c r="E218" s="30"/>
      <c r="H218" s="30"/>
      <c r="I218" s="31"/>
    </row>
    <row r="219" spans="5:9" s="29" customFormat="1" ht="24.95" customHeight="1" x14ac:dyDescent="0.55000000000000004">
      <c r="E219" s="30"/>
      <c r="H219" s="30"/>
      <c r="I219" s="31"/>
    </row>
    <row r="220" spans="5:9" s="29" customFormat="1" ht="24.95" customHeight="1" x14ac:dyDescent="0.55000000000000004">
      <c r="E220" s="30"/>
      <c r="H220" s="30"/>
      <c r="I220" s="31"/>
    </row>
    <row r="221" spans="5:9" s="29" customFormat="1" ht="24.95" customHeight="1" x14ac:dyDescent="0.55000000000000004">
      <c r="E221" s="30"/>
      <c r="H221" s="30"/>
      <c r="I221" s="31"/>
    </row>
    <row r="222" spans="5:9" s="29" customFormat="1" ht="24.95" customHeight="1" x14ac:dyDescent="0.55000000000000004">
      <c r="E222" s="30"/>
      <c r="H222" s="30"/>
      <c r="I222" s="31"/>
    </row>
    <row r="223" spans="5:9" s="29" customFormat="1" ht="24.95" customHeight="1" x14ac:dyDescent="0.55000000000000004">
      <c r="E223" s="30"/>
      <c r="H223" s="30"/>
      <c r="I223" s="31"/>
    </row>
    <row r="224" spans="5:9" s="29" customFormat="1" ht="24.95" customHeight="1" x14ac:dyDescent="0.55000000000000004">
      <c r="E224" s="30"/>
      <c r="H224" s="30"/>
      <c r="I224" s="31"/>
    </row>
    <row r="225" spans="5:9" s="29" customFormat="1" ht="24.95" customHeight="1" x14ac:dyDescent="0.55000000000000004">
      <c r="E225" s="30"/>
      <c r="H225" s="30"/>
      <c r="I225" s="31"/>
    </row>
  </sheetData>
  <dataConsolidate>
    <dataRefs count="1">
      <dataRef name="a26$e26"/>
    </dataRefs>
  </dataConsolidate>
  <mergeCells count="100">
    <mergeCell ref="B2:I2"/>
    <mergeCell ref="B3:I3"/>
    <mergeCell ref="B4:I4"/>
    <mergeCell ref="B40:I40"/>
    <mergeCell ref="I6:I7"/>
    <mergeCell ref="C6:E6"/>
    <mergeCell ref="B20:D20"/>
    <mergeCell ref="F21:H21"/>
    <mergeCell ref="F20:H20"/>
    <mergeCell ref="F6:H6"/>
    <mergeCell ref="B7:B8"/>
    <mergeCell ref="B21:D21"/>
    <mergeCell ref="F22:H22"/>
    <mergeCell ref="B22:D22"/>
    <mergeCell ref="B23:D23"/>
    <mergeCell ref="B24:D24"/>
    <mergeCell ref="B134:D134"/>
    <mergeCell ref="B118:I118"/>
    <mergeCell ref="B137:D137"/>
    <mergeCell ref="B136:D136"/>
    <mergeCell ref="F137:H137"/>
    <mergeCell ref="F136:H136"/>
    <mergeCell ref="B135:D135"/>
    <mergeCell ref="F135:H135"/>
    <mergeCell ref="F134:H134"/>
    <mergeCell ref="C120:E120"/>
    <mergeCell ref="F120:H120"/>
    <mergeCell ref="B98:D98"/>
    <mergeCell ref="F101:H101"/>
    <mergeCell ref="B100:D100"/>
    <mergeCell ref="F100:H100"/>
    <mergeCell ref="B78:I78"/>
    <mergeCell ref="B79:I79"/>
    <mergeCell ref="F97:H97"/>
    <mergeCell ref="F98:H98"/>
    <mergeCell ref="B101:D101"/>
    <mergeCell ref="B97:D97"/>
    <mergeCell ref="F96:H96"/>
    <mergeCell ref="B96:D96"/>
    <mergeCell ref="F63:H63"/>
    <mergeCell ref="B62:D62"/>
    <mergeCell ref="B63:D63"/>
    <mergeCell ref="F62:H62"/>
    <mergeCell ref="I82:I83"/>
    <mergeCell ref="C82:E82"/>
    <mergeCell ref="F24:H24"/>
    <mergeCell ref="F23:H23"/>
    <mergeCell ref="F58:H58"/>
    <mergeCell ref="F59:H59"/>
    <mergeCell ref="B61:D61"/>
    <mergeCell ref="F61:H61"/>
    <mergeCell ref="F25:H25"/>
    <mergeCell ref="B25:D25"/>
    <mergeCell ref="F60:H60"/>
    <mergeCell ref="B59:D59"/>
    <mergeCell ref="B60:D60"/>
    <mergeCell ref="F44:H44"/>
    <mergeCell ref="C44:E44"/>
    <mergeCell ref="B41:I41"/>
    <mergeCell ref="B42:I42"/>
    <mergeCell ref="B58:D58"/>
    <mergeCell ref="I44:I45"/>
    <mergeCell ref="B45:B46"/>
    <mergeCell ref="F176:H176"/>
    <mergeCell ref="B176:D176"/>
    <mergeCell ref="B177:D177"/>
    <mergeCell ref="F177:H177"/>
    <mergeCell ref="B175:D175"/>
    <mergeCell ref="F175:H175"/>
    <mergeCell ref="F174:H174"/>
    <mergeCell ref="B174:D174"/>
    <mergeCell ref="F158:H158"/>
    <mergeCell ref="B138:D138"/>
    <mergeCell ref="F138:H138"/>
    <mergeCell ref="B154:I154"/>
    <mergeCell ref="I158:I159"/>
    <mergeCell ref="F139:H139"/>
    <mergeCell ref="B139:D139"/>
    <mergeCell ref="B173:D173"/>
    <mergeCell ref="F173:H173"/>
    <mergeCell ref="B172:D172"/>
    <mergeCell ref="F172:H172"/>
    <mergeCell ref="B159:B160"/>
    <mergeCell ref="C158:E158"/>
    <mergeCell ref="B179:I179"/>
    <mergeCell ref="B27:I27"/>
    <mergeCell ref="B65:I65"/>
    <mergeCell ref="B103:I103"/>
    <mergeCell ref="B141:I141"/>
    <mergeCell ref="B155:I155"/>
    <mergeCell ref="B156:I156"/>
    <mergeCell ref="B80:I80"/>
    <mergeCell ref="B116:I116"/>
    <mergeCell ref="B117:I117"/>
    <mergeCell ref="F82:H82"/>
    <mergeCell ref="I120:I121"/>
    <mergeCell ref="B99:D99"/>
    <mergeCell ref="B121:B122"/>
    <mergeCell ref="F99:H99"/>
    <mergeCell ref="B83:B84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1" orientation="portrait" horizontalDpi="4294967294" r:id="rId1"/>
  <headerFooter alignWithMargins="0"/>
  <rowBreaks count="6" manualBreakCount="6">
    <brk id="38" max="9" man="1"/>
    <brk id="76" max="9" man="1"/>
    <brk id="114" max="9" man="1"/>
    <brk id="152" max="9" man="1"/>
    <brk id="190" max="9" man="1"/>
    <brk id="639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rgb="FF5B9BD5"/>
  </sheetPr>
  <dimension ref="B1:P409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2.140625" style="89" customWidth="1"/>
    <col min="2" max="2" width="13.28515625" style="89" customWidth="1"/>
    <col min="3" max="3" width="9.42578125" style="89" bestFit="1" customWidth="1"/>
    <col min="4" max="4" width="9.28515625" style="89" customWidth="1"/>
    <col min="5" max="5" width="12.7109375" style="90" customWidth="1"/>
    <col min="6" max="6" width="9.42578125" style="89" customWidth="1"/>
    <col min="7" max="7" width="9.140625" style="89"/>
    <col min="8" max="8" width="12.7109375" style="90" customWidth="1"/>
    <col min="9" max="9" width="20.7109375" style="91" customWidth="1"/>
    <col min="10" max="10" width="9.140625" style="92" hidden="1" customWidth="1"/>
    <col min="11" max="11" width="1.5703125" style="92" customWidth="1"/>
    <col min="12" max="16" width="9.140625" style="92"/>
    <col min="17" max="16384" width="9.140625" style="89"/>
  </cols>
  <sheetData>
    <row r="1" spans="2:16" ht="11.25" customHeight="1" x14ac:dyDescent="0.45">
      <c r="J1" s="89"/>
    </row>
    <row r="2" spans="2:16" ht="24.95" customHeight="1" x14ac:dyDescent="0.45">
      <c r="B2" s="451" t="s">
        <v>94</v>
      </c>
      <c r="C2" s="452"/>
      <c r="D2" s="452"/>
      <c r="E2" s="452"/>
      <c r="F2" s="452"/>
      <c r="G2" s="452"/>
      <c r="H2" s="452"/>
      <c r="I2" s="452"/>
    </row>
    <row r="3" spans="2:16" ht="24.95" customHeight="1" x14ac:dyDescent="0.45">
      <c r="B3" s="453" t="s">
        <v>95</v>
      </c>
      <c r="C3" s="384"/>
      <c r="D3" s="384"/>
      <c r="E3" s="384"/>
      <c r="F3" s="384"/>
      <c r="G3" s="384"/>
      <c r="H3" s="384"/>
      <c r="I3" s="384"/>
    </row>
    <row r="4" spans="2:16" ht="24.95" customHeight="1" x14ac:dyDescent="0.45">
      <c r="B4" s="453" t="s">
        <v>521</v>
      </c>
      <c r="C4" s="384"/>
      <c r="D4" s="384"/>
      <c r="E4" s="384"/>
      <c r="F4" s="384"/>
      <c r="G4" s="384"/>
      <c r="H4" s="384"/>
      <c r="I4" s="384"/>
    </row>
    <row r="5" spans="2:16" s="29" customFormat="1" ht="24.95" customHeight="1" thickBot="1" x14ac:dyDescent="0.6">
      <c r="B5" s="33" t="s">
        <v>0</v>
      </c>
      <c r="E5" s="30"/>
      <c r="H5" s="30"/>
      <c r="I5" s="34" t="s">
        <v>23</v>
      </c>
      <c r="J5" s="93"/>
      <c r="K5" s="93"/>
      <c r="L5" s="93"/>
      <c r="M5" s="93"/>
      <c r="N5" s="93"/>
      <c r="O5" s="93"/>
      <c r="P5" s="93"/>
    </row>
    <row r="6" spans="2:16" ht="24.95" customHeight="1" thickTop="1" thickBot="1" x14ac:dyDescent="0.5">
      <c r="B6" s="35" t="s">
        <v>1</v>
      </c>
      <c r="C6" s="413" t="s">
        <v>15</v>
      </c>
      <c r="D6" s="459"/>
      <c r="E6" s="460"/>
      <c r="F6" s="413" t="s">
        <v>16</v>
      </c>
      <c r="G6" s="459"/>
      <c r="H6" s="460"/>
      <c r="I6" s="416" t="s">
        <v>2</v>
      </c>
    </row>
    <row r="7" spans="2:16" ht="24.95" customHeight="1" thickTop="1" x14ac:dyDescent="0.45">
      <c r="B7" s="420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61"/>
    </row>
    <row r="8" spans="2:16" ht="24.95" customHeight="1" thickBot="1" x14ac:dyDescent="0.5">
      <c r="B8" s="456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2:16" ht="23.1" customHeight="1" thickTop="1" x14ac:dyDescent="0.45">
      <c r="B9" s="44">
        <v>2000</v>
      </c>
      <c r="C9" s="45">
        <v>1455</v>
      </c>
      <c r="D9" s="78">
        <v>31</v>
      </c>
      <c r="E9" s="47">
        <f>C9/'1'!C9</f>
        <v>5.0076922282681641E-3</v>
      </c>
      <c r="F9" s="45">
        <v>757</v>
      </c>
      <c r="G9" s="46">
        <v>28</v>
      </c>
      <c r="H9" s="47">
        <f>F9/'1'!D9</f>
        <v>6.6849169904627343E-3</v>
      </c>
      <c r="I9" s="48">
        <f t="shared" ref="I9:I17" si="0">C9-F9</f>
        <v>698</v>
      </c>
    </row>
    <row r="10" spans="2:16" ht="23.1" customHeight="1" x14ac:dyDescent="0.45">
      <c r="B10" s="16">
        <v>2001</v>
      </c>
      <c r="C10" s="49">
        <v>1768</v>
      </c>
      <c r="D10" s="50">
        <v>26</v>
      </c>
      <c r="E10" s="47">
        <f>C10/'1'!C10</f>
        <v>6.9361077764439113E-3</v>
      </c>
      <c r="F10" s="49">
        <v>696</v>
      </c>
      <c r="G10" s="50">
        <v>30</v>
      </c>
      <c r="H10" s="47">
        <f>F10/'1'!D10</f>
        <v>5.9522282371655081E-3</v>
      </c>
      <c r="I10" s="48">
        <f t="shared" si="0"/>
        <v>1072</v>
      </c>
    </row>
    <row r="11" spans="2:16" ht="23.1" customHeight="1" x14ac:dyDescent="0.45">
      <c r="B11" s="16">
        <v>2002</v>
      </c>
      <c r="C11" s="49">
        <v>1757</v>
      </c>
      <c r="D11" s="50">
        <v>30</v>
      </c>
      <c r="E11" s="47">
        <f>C11/'1'!C11</f>
        <v>6.465715515877251E-3</v>
      </c>
      <c r="F11" s="49">
        <v>815</v>
      </c>
      <c r="G11" s="50">
        <v>29</v>
      </c>
      <c r="H11" s="47">
        <f>F11/'1'!D11</f>
        <v>6.730586593332177E-3</v>
      </c>
      <c r="I11" s="48">
        <f t="shared" si="0"/>
        <v>942</v>
      </c>
    </row>
    <row r="12" spans="2:16" ht="23.1" customHeight="1" x14ac:dyDescent="0.45">
      <c r="B12" s="44">
        <v>2003</v>
      </c>
      <c r="C12" s="45">
        <v>3427</v>
      </c>
      <c r="D12" s="46">
        <v>24</v>
      </c>
      <c r="E12" s="47">
        <f>C12/'1'!C12</f>
        <v>9.8008373753088688E-3</v>
      </c>
      <c r="F12" s="45">
        <v>1277</v>
      </c>
      <c r="G12" s="46">
        <v>28</v>
      </c>
      <c r="H12" s="47">
        <f>F12/'1'!D12</f>
        <v>8.1654315146012235E-3</v>
      </c>
      <c r="I12" s="54">
        <f t="shared" si="0"/>
        <v>2150</v>
      </c>
    </row>
    <row r="13" spans="2:16" ht="23.1" customHeight="1" x14ac:dyDescent="0.45">
      <c r="B13" s="16">
        <v>2004</v>
      </c>
      <c r="C13" s="49">
        <v>4484</v>
      </c>
      <c r="D13" s="50">
        <v>24</v>
      </c>
      <c r="E13" s="51">
        <f>C13/'1'!C13</f>
        <v>9.4901278542871715E-3</v>
      </c>
      <c r="F13" s="49">
        <v>1635</v>
      </c>
      <c r="G13" s="50">
        <v>23</v>
      </c>
      <c r="H13" s="51">
        <f>F13/'1'!D13</f>
        <v>9.2030237702565021E-3</v>
      </c>
      <c r="I13" s="52">
        <f t="shared" si="0"/>
        <v>2849</v>
      </c>
    </row>
    <row r="14" spans="2:16" ht="23.1" customHeight="1" x14ac:dyDescent="0.45">
      <c r="B14" s="16">
        <v>2005</v>
      </c>
      <c r="C14" s="60">
        <v>7666</v>
      </c>
      <c r="D14" s="50">
        <v>22</v>
      </c>
      <c r="E14" s="51">
        <f>C14/'1'!C14</f>
        <v>1.1321077939108963E-2</v>
      </c>
      <c r="F14" s="60">
        <v>2989</v>
      </c>
      <c r="G14" s="50">
        <v>20</v>
      </c>
      <c r="H14" s="51">
        <f>F14/'1'!D14</f>
        <v>1.3404489091194474E-2</v>
      </c>
      <c r="I14" s="52">
        <f t="shared" si="0"/>
        <v>4677</v>
      </c>
    </row>
    <row r="15" spans="2:16" ht="23.1" customHeight="1" x14ac:dyDescent="0.45">
      <c r="B15" s="16">
        <v>2006</v>
      </c>
      <c r="C15" s="60">
        <v>10320</v>
      </c>
      <c r="D15" s="50">
        <v>21</v>
      </c>
      <c r="E15" s="51">
        <f>C15/'1'!C15</f>
        <v>1.3041187152408765E-2</v>
      </c>
      <c r="F15" s="60">
        <v>2814</v>
      </c>
      <c r="G15" s="50">
        <v>23</v>
      </c>
      <c r="H15" s="51">
        <f>F15/'1'!D15</f>
        <v>1.0765028576675006E-2</v>
      </c>
      <c r="I15" s="52">
        <f t="shared" si="0"/>
        <v>7506</v>
      </c>
    </row>
    <row r="16" spans="2:16" ht="23.1" customHeight="1" x14ac:dyDescent="0.45">
      <c r="B16" s="16">
        <v>2007</v>
      </c>
      <c r="C16" s="60">
        <v>13779</v>
      </c>
      <c r="D16" s="50">
        <v>15</v>
      </c>
      <c r="E16" s="51">
        <f>C16/'1'!C16</f>
        <v>1.575818015262985E-2</v>
      </c>
      <c r="F16" s="60">
        <v>4163</v>
      </c>
      <c r="G16" s="50">
        <v>20</v>
      </c>
      <c r="H16" s="51">
        <f>F16/'1'!D16</f>
        <v>1.2313362201556991E-2</v>
      </c>
      <c r="I16" s="52">
        <f t="shared" si="0"/>
        <v>9616</v>
      </c>
    </row>
    <row r="17" spans="2:9" ht="23.1" customHeight="1" x14ac:dyDescent="0.45">
      <c r="B17" s="16">
        <v>2008</v>
      </c>
      <c r="C17" s="60">
        <v>16799</v>
      </c>
      <c r="D17" s="50">
        <v>17</v>
      </c>
      <c r="E17" s="51">
        <f>C17/'1'!C17</f>
        <v>1.4291158860790722E-2</v>
      </c>
      <c r="F17" s="60">
        <v>5612</v>
      </c>
      <c r="G17" s="50">
        <v>19</v>
      </c>
      <c r="H17" s="51">
        <f>F17/'1'!D17</f>
        <v>1.2998172566258948E-2</v>
      </c>
      <c r="I17" s="52">
        <f t="shared" si="0"/>
        <v>11187</v>
      </c>
    </row>
    <row r="18" spans="2:9" ht="23.1" customHeight="1" thickBot="1" x14ac:dyDescent="0.5">
      <c r="B18" s="61">
        <v>2009</v>
      </c>
      <c r="C18" s="62">
        <v>8336</v>
      </c>
      <c r="D18" s="63">
        <v>20</v>
      </c>
      <c r="E18" s="64">
        <f>C18/'1'!C18</f>
        <v>1.1559972209471799E-2</v>
      </c>
      <c r="F18" s="62">
        <v>5365</v>
      </c>
      <c r="G18" s="63">
        <v>16</v>
      </c>
      <c r="H18" s="64">
        <f>F18/'1'!D18</f>
        <v>1.4973903820927182E-2</v>
      </c>
      <c r="I18" s="65">
        <f>C18-F18</f>
        <v>2971</v>
      </c>
    </row>
    <row r="19" spans="2:9" ht="15" customHeight="1" thickTop="1" thickBot="1" x14ac:dyDescent="0.5">
      <c r="B19" s="94"/>
      <c r="C19" s="95"/>
      <c r="D19" s="95"/>
      <c r="E19" s="95"/>
      <c r="F19" s="95"/>
      <c r="G19" s="95"/>
      <c r="H19" s="95"/>
      <c r="I19" s="95"/>
    </row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ht="24.75" customHeight="1" x14ac:dyDescent="0.45">
      <c r="B21" s="428" t="s">
        <v>68</v>
      </c>
      <c r="C21" s="450"/>
      <c r="D21" s="450"/>
      <c r="E21" s="96">
        <v>3647</v>
      </c>
      <c r="F21" s="430" t="s">
        <v>97</v>
      </c>
      <c r="G21" s="450"/>
      <c r="H21" s="450"/>
      <c r="I21" s="86">
        <v>439</v>
      </c>
    </row>
    <row r="22" spans="2:9" ht="24.75" customHeight="1" x14ac:dyDescent="0.45">
      <c r="B22" s="418" t="s">
        <v>547</v>
      </c>
      <c r="C22" s="455"/>
      <c r="D22" s="455"/>
      <c r="E22" s="96">
        <v>395</v>
      </c>
      <c r="F22" s="422" t="s">
        <v>548</v>
      </c>
      <c r="G22" s="454"/>
      <c r="H22" s="455"/>
      <c r="I22" s="86">
        <v>363</v>
      </c>
    </row>
    <row r="23" spans="2:9" ht="24.75" customHeight="1" x14ac:dyDescent="0.45">
      <c r="B23" s="418" t="s">
        <v>199</v>
      </c>
      <c r="C23" s="455"/>
      <c r="D23" s="455"/>
      <c r="E23" s="96">
        <v>379</v>
      </c>
      <c r="F23" s="422" t="s">
        <v>549</v>
      </c>
      <c r="G23" s="454"/>
      <c r="H23" s="455"/>
      <c r="I23" s="86">
        <v>341</v>
      </c>
    </row>
    <row r="24" spans="2:9" ht="24.75" customHeight="1" x14ac:dyDescent="0.45">
      <c r="B24" s="418" t="s">
        <v>771</v>
      </c>
      <c r="C24" s="454"/>
      <c r="D24" s="454"/>
      <c r="E24" s="96">
        <v>204</v>
      </c>
      <c r="F24" s="457" t="s">
        <v>99</v>
      </c>
      <c r="G24" s="419"/>
      <c r="H24" s="419"/>
      <c r="I24" s="86">
        <v>300</v>
      </c>
    </row>
    <row r="25" spans="2:9" ht="24.75" customHeight="1" thickBot="1" x14ac:dyDescent="0.5">
      <c r="B25" s="425" t="s">
        <v>158</v>
      </c>
      <c r="C25" s="426"/>
      <c r="D25" s="427"/>
      <c r="E25" s="87">
        <v>172</v>
      </c>
      <c r="F25" s="425" t="s">
        <v>550</v>
      </c>
      <c r="G25" s="463"/>
      <c r="H25" s="463"/>
      <c r="I25" s="88">
        <v>199</v>
      </c>
    </row>
    <row r="26" spans="2:9" ht="15" customHeight="1" x14ac:dyDescent="0.45"/>
    <row r="27" spans="2:9" ht="24.95" customHeight="1" x14ac:dyDescent="0.45">
      <c r="B27" s="409" t="s">
        <v>96</v>
      </c>
      <c r="C27" s="410"/>
      <c r="D27" s="410"/>
      <c r="E27" s="410"/>
      <c r="F27" s="410"/>
      <c r="G27" s="410"/>
      <c r="H27" s="410"/>
      <c r="I27" s="410"/>
    </row>
    <row r="28" spans="2:9" ht="24.95" customHeight="1" x14ac:dyDescent="0.45"/>
    <row r="29" spans="2:9" ht="24.95" customHeight="1" x14ac:dyDescent="0.45"/>
    <row r="30" spans="2:9" ht="24.95" customHeight="1" x14ac:dyDescent="0.45"/>
    <row r="31" spans="2:9" ht="24.95" customHeight="1" x14ac:dyDescent="0.45"/>
    <row r="32" spans="2:9" ht="24.95" customHeight="1" x14ac:dyDescent="0.45"/>
    <row r="33" spans="2:16" ht="24.95" customHeight="1" x14ac:dyDescent="0.45"/>
    <row r="34" spans="2:16" ht="24.95" customHeight="1" x14ac:dyDescent="0.45"/>
    <row r="35" spans="2:16" ht="24.95" customHeight="1" x14ac:dyDescent="0.45"/>
    <row r="36" spans="2:16" ht="24.95" customHeight="1" x14ac:dyDescent="0.45"/>
    <row r="37" spans="2:16" ht="24.95" customHeight="1" x14ac:dyDescent="0.45"/>
    <row r="38" spans="2:16" ht="10.5" customHeight="1" x14ac:dyDescent="0.45"/>
    <row r="39" spans="2:16" ht="11.25" customHeight="1" x14ac:dyDescent="0.45"/>
    <row r="40" spans="2:16" ht="24.95" customHeight="1" x14ac:dyDescent="0.45">
      <c r="B40" s="409" t="s">
        <v>100</v>
      </c>
      <c r="C40" s="410"/>
      <c r="D40" s="410"/>
      <c r="E40" s="410"/>
      <c r="F40" s="410"/>
      <c r="G40" s="410"/>
      <c r="H40" s="410"/>
      <c r="I40" s="410"/>
    </row>
    <row r="41" spans="2:16" ht="24.95" customHeight="1" x14ac:dyDescent="0.45">
      <c r="B41" s="411" t="s">
        <v>101</v>
      </c>
      <c r="C41" s="412"/>
      <c r="D41" s="412"/>
      <c r="E41" s="412"/>
      <c r="F41" s="412"/>
      <c r="G41" s="412"/>
      <c r="H41" s="412"/>
      <c r="I41" s="412"/>
    </row>
    <row r="42" spans="2:16" ht="24.95" customHeight="1" x14ac:dyDescent="0.45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16" s="29" customFormat="1" ht="24.95" customHeight="1" thickBot="1" x14ac:dyDescent="0.6">
      <c r="B43" s="33" t="s">
        <v>0</v>
      </c>
      <c r="E43" s="30"/>
      <c r="H43" s="30"/>
      <c r="I43" s="34" t="s">
        <v>23</v>
      </c>
      <c r="J43" s="93"/>
      <c r="K43" s="93"/>
      <c r="L43" s="93"/>
      <c r="M43" s="93"/>
      <c r="N43" s="93"/>
      <c r="O43" s="93"/>
      <c r="P43" s="93"/>
    </row>
    <row r="44" spans="2:16" ht="24.95" customHeight="1" thickTop="1" thickBot="1" x14ac:dyDescent="0.5">
      <c r="B44" s="35" t="s">
        <v>1</v>
      </c>
      <c r="C44" s="413" t="s">
        <v>15</v>
      </c>
      <c r="D44" s="459"/>
      <c r="E44" s="460"/>
      <c r="F44" s="413" t="s">
        <v>16</v>
      </c>
      <c r="G44" s="459"/>
      <c r="H44" s="460"/>
      <c r="I44" s="416" t="s">
        <v>2</v>
      </c>
    </row>
    <row r="45" spans="2:16" ht="24.95" customHeight="1" thickTop="1" x14ac:dyDescent="0.45">
      <c r="B45" s="420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61"/>
    </row>
    <row r="46" spans="2:16" ht="24.95" customHeight="1" thickBot="1" x14ac:dyDescent="0.5">
      <c r="B46" s="456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16" ht="24.75" customHeight="1" thickTop="1" x14ac:dyDescent="0.45">
      <c r="B47" s="44">
        <v>2000</v>
      </c>
      <c r="C47" s="45">
        <v>642</v>
      </c>
      <c r="D47" s="78">
        <v>36</v>
      </c>
      <c r="E47" s="47">
        <f>C47/'1'!C9</f>
        <v>2.2095796636069837E-3</v>
      </c>
      <c r="F47" s="45">
        <v>392</v>
      </c>
      <c r="G47" s="46">
        <v>39</v>
      </c>
      <c r="H47" s="47">
        <f>F47/'1'!D9</f>
        <v>3.4616743200282588E-3</v>
      </c>
      <c r="I47" s="48">
        <f t="shared" ref="I47:I55" si="1">C47-F47</f>
        <v>250</v>
      </c>
    </row>
    <row r="48" spans="2:16" ht="24.75" customHeight="1" x14ac:dyDescent="0.45">
      <c r="B48" s="16">
        <v>2001</v>
      </c>
      <c r="C48" s="49">
        <v>569</v>
      </c>
      <c r="D48" s="50">
        <v>42</v>
      </c>
      <c r="E48" s="47">
        <f>C48/'1'!C10</f>
        <v>2.2322654552016886E-3</v>
      </c>
      <c r="F48" s="49">
        <v>531</v>
      </c>
      <c r="G48" s="50">
        <v>32</v>
      </c>
      <c r="H48" s="47">
        <f>F48/'1'!D10</f>
        <v>4.5411396464581678E-3</v>
      </c>
      <c r="I48" s="48">
        <f t="shared" si="1"/>
        <v>38</v>
      </c>
    </row>
    <row r="49" spans="2:9" ht="24.75" customHeight="1" x14ac:dyDescent="0.45">
      <c r="B49" s="16">
        <v>2002</v>
      </c>
      <c r="C49" s="49">
        <v>753</v>
      </c>
      <c r="D49" s="50">
        <v>37</v>
      </c>
      <c r="E49" s="47">
        <f>C49/'1'!C11</f>
        <v>2.7710209353759645E-3</v>
      </c>
      <c r="F49" s="49">
        <v>534</v>
      </c>
      <c r="G49" s="50">
        <v>36</v>
      </c>
      <c r="H49" s="47">
        <f>F49/'1'!D11</f>
        <v>4.4099794366127395E-3</v>
      </c>
      <c r="I49" s="48">
        <f t="shared" si="1"/>
        <v>219</v>
      </c>
    </row>
    <row r="50" spans="2:9" ht="24.75" customHeight="1" x14ac:dyDescent="0.45">
      <c r="B50" s="16">
        <v>2003</v>
      </c>
      <c r="C50" s="49">
        <v>4029</v>
      </c>
      <c r="D50" s="50">
        <v>21</v>
      </c>
      <c r="E50" s="51">
        <f>C50/'1'!C12</f>
        <v>1.1522490161984075E-2</v>
      </c>
      <c r="F50" s="49">
        <v>667</v>
      </c>
      <c r="G50" s="50">
        <v>35</v>
      </c>
      <c r="H50" s="51">
        <f>F50/'1'!D12</f>
        <v>4.2649513079397149E-3</v>
      </c>
      <c r="I50" s="52">
        <f t="shared" si="1"/>
        <v>3362</v>
      </c>
    </row>
    <row r="51" spans="2:9" ht="24.75" customHeight="1" x14ac:dyDescent="0.45">
      <c r="B51" s="16">
        <v>2004</v>
      </c>
      <c r="C51" s="49">
        <v>6852</v>
      </c>
      <c r="D51" s="50">
        <v>18</v>
      </c>
      <c r="E51" s="51">
        <f>C51/'1'!C13</f>
        <v>1.4501863527559255E-2</v>
      </c>
      <c r="F51" s="49">
        <v>765</v>
      </c>
      <c r="G51" s="50">
        <v>38</v>
      </c>
      <c r="H51" s="51">
        <f>F51/'1'!D13</f>
        <v>4.3060019475512079E-3</v>
      </c>
      <c r="I51" s="52">
        <f t="shared" si="1"/>
        <v>6087</v>
      </c>
    </row>
    <row r="52" spans="2:9" ht="24.75" customHeight="1" x14ac:dyDescent="0.45">
      <c r="B52" s="16">
        <v>2005</v>
      </c>
      <c r="C52" s="60">
        <v>10238</v>
      </c>
      <c r="D52" s="50">
        <v>16</v>
      </c>
      <c r="E52" s="51">
        <f>C52/'1'!C14</f>
        <v>1.5119383764753139E-2</v>
      </c>
      <c r="F52" s="60">
        <v>1009</v>
      </c>
      <c r="G52" s="50">
        <v>40</v>
      </c>
      <c r="H52" s="51">
        <f>F52/'1'!D14</f>
        <v>4.5249680471780617E-3</v>
      </c>
      <c r="I52" s="52">
        <f t="shared" si="1"/>
        <v>9229</v>
      </c>
    </row>
    <row r="53" spans="2:9" ht="24.75" customHeight="1" x14ac:dyDescent="0.45">
      <c r="B53" s="16">
        <v>2006</v>
      </c>
      <c r="C53" s="60">
        <v>12148</v>
      </c>
      <c r="D53" s="50">
        <v>15</v>
      </c>
      <c r="E53" s="51">
        <f>C53/'1'!C15</f>
        <v>1.5351195884443962E-2</v>
      </c>
      <c r="F53" s="60">
        <v>1365</v>
      </c>
      <c r="G53" s="50">
        <v>38</v>
      </c>
      <c r="H53" s="51">
        <f>F53/'1'!D15</f>
        <v>5.2218422200289213E-3</v>
      </c>
      <c r="I53" s="52">
        <f t="shared" si="1"/>
        <v>10783</v>
      </c>
    </row>
    <row r="54" spans="2:9" ht="24.75" customHeight="1" x14ac:dyDescent="0.45">
      <c r="B54" s="16">
        <v>2007</v>
      </c>
      <c r="C54" s="60">
        <v>12139</v>
      </c>
      <c r="D54" s="50">
        <v>20</v>
      </c>
      <c r="E54" s="51">
        <f>C54/'1'!C16</f>
        <v>1.3882614766875228E-2</v>
      </c>
      <c r="F54" s="60">
        <v>1463</v>
      </c>
      <c r="G54" s="50">
        <v>41</v>
      </c>
      <c r="H54" s="51">
        <f>F54/'1'!D16</f>
        <v>4.3272757388608885E-3</v>
      </c>
      <c r="I54" s="52">
        <f t="shared" si="1"/>
        <v>10676</v>
      </c>
    </row>
    <row r="55" spans="2:9" ht="24.75" customHeight="1" x14ac:dyDescent="0.45">
      <c r="B55" s="16">
        <v>2008</v>
      </c>
      <c r="C55" s="60">
        <v>16406</v>
      </c>
      <c r="D55" s="50">
        <v>19</v>
      </c>
      <c r="E55" s="51">
        <f>C55/'1'!C17</f>
        <v>1.395682792250328E-2</v>
      </c>
      <c r="F55" s="60">
        <v>1895</v>
      </c>
      <c r="G55" s="50">
        <v>38</v>
      </c>
      <c r="H55" s="51">
        <f>F55/'1'!D17</f>
        <v>4.3890835732467402E-3</v>
      </c>
      <c r="I55" s="52">
        <f t="shared" si="1"/>
        <v>14511</v>
      </c>
    </row>
    <row r="56" spans="2:9" ht="24.75" customHeight="1" thickBot="1" x14ac:dyDescent="0.5">
      <c r="B56" s="61">
        <v>2009</v>
      </c>
      <c r="C56" s="62">
        <v>11121</v>
      </c>
      <c r="D56" s="63">
        <v>14</v>
      </c>
      <c r="E56" s="64">
        <f>C56/'1'!C18</f>
        <v>1.5422079047689045E-2</v>
      </c>
      <c r="F56" s="62">
        <v>2004</v>
      </c>
      <c r="G56" s="63">
        <v>32</v>
      </c>
      <c r="H56" s="64">
        <f>F56/'1'!D18</f>
        <v>5.5932345306874322E-3</v>
      </c>
      <c r="I56" s="65">
        <f>C56-F56</f>
        <v>9117</v>
      </c>
    </row>
    <row r="57" spans="2:9" ht="15" customHeight="1" thickTop="1" thickBot="1" x14ac:dyDescent="0.5">
      <c r="B57" s="94"/>
      <c r="C57" s="95"/>
      <c r="D57" s="95"/>
      <c r="E57" s="95"/>
      <c r="F57" s="95"/>
      <c r="G57" s="95"/>
      <c r="H57" s="95"/>
      <c r="I57" s="95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ht="24.75" customHeight="1" x14ac:dyDescent="0.45">
      <c r="B59" s="418" t="s">
        <v>68</v>
      </c>
      <c r="C59" s="455"/>
      <c r="D59" s="455"/>
      <c r="E59" s="96">
        <v>6497</v>
      </c>
      <c r="F59" s="422" t="s">
        <v>803</v>
      </c>
      <c r="G59" s="454"/>
      <c r="H59" s="455"/>
      <c r="I59" s="86">
        <v>332</v>
      </c>
    </row>
    <row r="60" spans="2:9" ht="24.75" customHeight="1" x14ac:dyDescent="0.45">
      <c r="B60" s="418" t="s">
        <v>740</v>
      </c>
      <c r="C60" s="455"/>
      <c r="D60" s="455"/>
      <c r="E60" s="96">
        <v>291</v>
      </c>
      <c r="F60" s="422" t="s">
        <v>103</v>
      </c>
      <c r="G60" s="454"/>
      <c r="H60" s="455"/>
      <c r="I60" s="86">
        <v>149</v>
      </c>
    </row>
    <row r="61" spans="2:9" ht="24.75" customHeight="1" x14ac:dyDescent="0.45">
      <c r="B61" s="418" t="s">
        <v>741</v>
      </c>
      <c r="C61" s="455"/>
      <c r="D61" s="455"/>
      <c r="E61" s="96">
        <v>217</v>
      </c>
      <c r="F61" s="422" t="s">
        <v>551</v>
      </c>
      <c r="G61" s="454"/>
      <c r="H61" s="455"/>
      <c r="I61" s="86">
        <v>132</v>
      </c>
    </row>
    <row r="62" spans="2:9" ht="24.75" customHeight="1" x14ac:dyDescent="0.45">
      <c r="B62" s="418" t="s">
        <v>164</v>
      </c>
      <c r="C62" s="455"/>
      <c r="D62" s="455"/>
      <c r="E62" s="96">
        <v>203</v>
      </c>
      <c r="F62" s="418" t="s">
        <v>804</v>
      </c>
      <c r="G62" s="455"/>
      <c r="H62" s="455"/>
      <c r="I62" s="86">
        <v>77</v>
      </c>
    </row>
    <row r="63" spans="2:9" ht="24.75" customHeight="1" thickBot="1" x14ac:dyDescent="0.5">
      <c r="B63" s="425" t="s">
        <v>552</v>
      </c>
      <c r="C63" s="426"/>
      <c r="D63" s="426"/>
      <c r="E63" s="87">
        <v>148</v>
      </c>
      <c r="F63" s="425" t="s">
        <v>553</v>
      </c>
      <c r="G63" s="426"/>
      <c r="H63" s="426"/>
      <c r="I63" s="88">
        <v>70</v>
      </c>
    </row>
    <row r="64" spans="2:9" ht="15" customHeight="1" x14ac:dyDescent="0.45">
      <c r="B64" s="97"/>
      <c r="C64" s="98"/>
      <c r="D64" s="98"/>
      <c r="E64" s="99"/>
      <c r="F64" s="98"/>
      <c r="G64" s="98"/>
      <c r="H64" s="99"/>
      <c r="I64" s="100"/>
    </row>
    <row r="65" spans="2:9" ht="24.95" customHeight="1" x14ac:dyDescent="0.45">
      <c r="B65" s="409" t="s">
        <v>102</v>
      </c>
      <c r="C65" s="410"/>
      <c r="D65" s="410"/>
      <c r="E65" s="410"/>
      <c r="F65" s="410"/>
      <c r="G65" s="410"/>
      <c r="H65" s="410"/>
      <c r="I65" s="410"/>
    </row>
    <row r="66" spans="2:9" ht="24.95" customHeight="1" x14ac:dyDescent="0.45">
      <c r="E66" s="89"/>
      <c r="F66" s="90"/>
      <c r="H66" s="89"/>
      <c r="I66" s="90"/>
    </row>
    <row r="67" spans="2:9" ht="24.95" customHeight="1" x14ac:dyDescent="0.45">
      <c r="E67" s="89"/>
      <c r="F67" s="90"/>
      <c r="H67" s="89"/>
      <c r="I67" s="90"/>
    </row>
    <row r="68" spans="2:9" ht="24.95" customHeight="1" x14ac:dyDescent="0.45">
      <c r="E68" s="89"/>
      <c r="F68" s="90"/>
      <c r="H68" s="89"/>
      <c r="I68" s="90"/>
    </row>
    <row r="69" spans="2:9" ht="24.95" customHeight="1" x14ac:dyDescent="0.45">
      <c r="E69" s="89"/>
      <c r="F69" s="90"/>
      <c r="H69" s="89"/>
      <c r="I69" s="90"/>
    </row>
    <row r="70" spans="2:9" ht="24.95" customHeight="1" x14ac:dyDescent="0.45">
      <c r="E70" s="89"/>
      <c r="F70" s="90"/>
      <c r="H70" s="89"/>
      <c r="I70" s="90"/>
    </row>
    <row r="71" spans="2:9" ht="24.95" customHeight="1" x14ac:dyDescent="0.45">
      <c r="E71" s="89"/>
      <c r="F71" s="90"/>
      <c r="H71" s="89"/>
      <c r="I71" s="90"/>
    </row>
    <row r="72" spans="2:9" ht="24.95" customHeight="1" x14ac:dyDescent="0.45">
      <c r="E72" s="89"/>
      <c r="F72" s="90"/>
      <c r="H72" s="89"/>
      <c r="I72" s="90"/>
    </row>
    <row r="73" spans="2:9" ht="24.95" customHeight="1" x14ac:dyDescent="0.45">
      <c r="E73" s="89"/>
      <c r="F73" s="90"/>
      <c r="H73" s="89"/>
      <c r="I73" s="90"/>
    </row>
    <row r="74" spans="2:9" ht="24.95" customHeight="1" x14ac:dyDescent="0.45">
      <c r="E74" s="89"/>
      <c r="F74" s="90"/>
      <c r="H74" s="89"/>
      <c r="I74" s="90"/>
    </row>
    <row r="75" spans="2:9" ht="24.95" customHeight="1" x14ac:dyDescent="0.45">
      <c r="E75" s="89"/>
      <c r="F75" s="90"/>
      <c r="H75" s="89"/>
      <c r="I75" s="90"/>
    </row>
    <row r="76" spans="2:9" ht="10.5" customHeight="1" x14ac:dyDescent="0.45">
      <c r="E76" s="89"/>
      <c r="F76" s="90"/>
      <c r="H76" s="89"/>
      <c r="I76" s="90"/>
    </row>
    <row r="77" spans="2:9" ht="11.25" customHeight="1" x14ac:dyDescent="0.55000000000000004">
      <c r="E77" s="89"/>
      <c r="F77" s="90"/>
      <c r="G77" s="83" t="s">
        <v>7</v>
      </c>
      <c r="H77" s="89"/>
      <c r="I77" s="90"/>
    </row>
    <row r="78" spans="2:9" ht="24.95" customHeight="1" x14ac:dyDescent="0.45">
      <c r="B78" s="409" t="s">
        <v>104</v>
      </c>
      <c r="C78" s="410"/>
      <c r="D78" s="410"/>
      <c r="E78" s="410"/>
      <c r="F78" s="410"/>
      <c r="G78" s="410"/>
      <c r="H78" s="410"/>
      <c r="I78" s="410"/>
    </row>
    <row r="79" spans="2:9" ht="24.95" customHeight="1" x14ac:dyDescent="0.45">
      <c r="B79" s="411" t="s">
        <v>105</v>
      </c>
      <c r="C79" s="412"/>
      <c r="D79" s="412"/>
      <c r="E79" s="412"/>
      <c r="F79" s="412"/>
      <c r="G79" s="412"/>
      <c r="H79" s="412"/>
      <c r="I79" s="412"/>
    </row>
    <row r="80" spans="2:9" ht="24.95" customHeight="1" x14ac:dyDescent="0.45">
      <c r="B80" s="411" t="s">
        <v>521</v>
      </c>
      <c r="C80" s="412"/>
      <c r="D80" s="412"/>
      <c r="E80" s="412"/>
      <c r="F80" s="412"/>
      <c r="G80" s="412"/>
      <c r="H80" s="412"/>
      <c r="I80" s="412"/>
    </row>
    <row r="81" spans="2:9" ht="24.95" customHeight="1" thickBot="1" x14ac:dyDescent="0.6">
      <c r="B81" s="33" t="s">
        <v>0</v>
      </c>
      <c r="I81" s="34" t="s">
        <v>23</v>
      </c>
    </row>
    <row r="82" spans="2:9" ht="24.95" customHeight="1" thickTop="1" thickBot="1" x14ac:dyDescent="0.5">
      <c r="B82" s="35" t="s">
        <v>1</v>
      </c>
      <c r="C82" s="413" t="s">
        <v>15</v>
      </c>
      <c r="D82" s="459"/>
      <c r="E82" s="460"/>
      <c r="F82" s="413" t="s">
        <v>16</v>
      </c>
      <c r="G82" s="459"/>
      <c r="H82" s="460"/>
      <c r="I82" s="416" t="s">
        <v>2</v>
      </c>
    </row>
    <row r="83" spans="2:9" ht="24.95" customHeight="1" thickTop="1" x14ac:dyDescent="0.45">
      <c r="B83" s="465" t="s">
        <v>9</v>
      </c>
      <c r="C83" s="37" t="s">
        <v>3</v>
      </c>
      <c r="D83" s="38" t="s">
        <v>4</v>
      </c>
      <c r="E83" s="39" t="s">
        <v>5</v>
      </c>
      <c r="F83" s="37" t="s">
        <v>3</v>
      </c>
      <c r="G83" s="38" t="s">
        <v>4</v>
      </c>
      <c r="H83" s="39" t="s">
        <v>6</v>
      </c>
      <c r="I83" s="461"/>
    </row>
    <row r="84" spans="2:9" ht="24.95" customHeight="1" thickBot="1" x14ac:dyDescent="0.5">
      <c r="B84" s="466"/>
      <c r="C84" s="40" t="s">
        <v>10</v>
      </c>
      <c r="D84" s="41" t="s">
        <v>11</v>
      </c>
      <c r="E84" s="42" t="s">
        <v>12</v>
      </c>
      <c r="F84" s="40" t="s">
        <v>10</v>
      </c>
      <c r="G84" s="41" t="s">
        <v>11</v>
      </c>
      <c r="H84" s="42" t="s">
        <v>12</v>
      </c>
      <c r="I84" s="43" t="s">
        <v>13</v>
      </c>
    </row>
    <row r="85" spans="2:9" ht="24.75" customHeight="1" x14ac:dyDescent="0.45">
      <c r="B85" s="44">
        <v>2000</v>
      </c>
      <c r="C85" s="53">
        <v>2100</v>
      </c>
      <c r="D85" s="78">
        <v>26</v>
      </c>
      <c r="E85" s="82">
        <f>C85/'1'!C9</f>
        <v>7.2275970304901344E-3</v>
      </c>
      <c r="F85" s="45">
        <v>269</v>
      </c>
      <c r="G85" s="46">
        <v>45</v>
      </c>
      <c r="H85" s="47">
        <f>F85/'1'!D9</f>
        <v>2.3754856941010246E-3</v>
      </c>
      <c r="I85" s="48">
        <f t="shared" ref="I85:I93" si="2">C85-F85</f>
        <v>1831</v>
      </c>
    </row>
    <row r="86" spans="2:9" ht="24.75" customHeight="1" x14ac:dyDescent="0.45">
      <c r="B86" s="16">
        <v>2001</v>
      </c>
      <c r="C86" s="60">
        <v>1649</v>
      </c>
      <c r="D86" s="78">
        <v>28</v>
      </c>
      <c r="E86" s="82">
        <f>C86/'1'!C10</f>
        <v>6.4692543684140326E-3</v>
      </c>
      <c r="F86" s="49">
        <v>270</v>
      </c>
      <c r="G86" s="50">
        <v>46</v>
      </c>
      <c r="H86" s="47">
        <f>F86/'1'!D10</f>
        <v>2.3090540575211021E-3</v>
      </c>
      <c r="I86" s="48">
        <f t="shared" si="2"/>
        <v>1379</v>
      </c>
    </row>
    <row r="87" spans="2:9" ht="24.75" customHeight="1" x14ac:dyDescent="0.45">
      <c r="B87" s="16">
        <v>2002</v>
      </c>
      <c r="C87" s="60">
        <v>2137</v>
      </c>
      <c r="D87" s="57">
        <v>24</v>
      </c>
      <c r="E87" s="82">
        <f>C87/'1'!C11</f>
        <v>7.8641058949514425E-3</v>
      </c>
      <c r="F87" s="49">
        <v>133</v>
      </c>
      <c r="G87" s="50">
        <v>59</v>
      </c>
      <c r="H87" s="47">
        <f>F87/'1'!D11</f>
        <v>1.0983656649241468E-3</v>
      </c>
      <c r="I87" s="48">
        <f t="shared" si="2"/>
        <v>2004</v>
      </c>
    </row>
    <row r="88" spans="2:9" ht="24.75" customHeight="1" x14ac:dyDescent="0.45">
      <c r="B88" s="16">
        <v>2003</v>
      </c>
      <c r="C88" s="49">
        <v>2399</v>
      </c>
      <c r="D88" s="50">
        <v>27</v>
      </c>
      <c r="E88" s="51">
        <f>C88/'1'!C12</f>
        <v>6.8608721515512035E-3</v>
      </c>
      <c r="F88" s="60">
        <v>255</v>
      </c>
      <c r="G88" s="50">
        <v>53</v>
      </c>
      <c r="H88" s="51">
        <f>F88/'1'!D12</f>
        <v>1.6305286109814503E-3</v>
      </c>
      <c r="I88" s="52">
        <f t="shared" si="2"/>
        <v>2144</v>
      </c>
    </row>
    <row r="89" spans="2:9" ht="24.75" customHeight="1" x14ac:dyDescent="0.45">
      <c r="B89" s="16">
        <v>2004</v>
      </c>
      <c r="C89" s="49">
        <v>3275</v>
      </c>
      <c r="D89" s="50">
        <v>29</v>
      </c>
      <c r="E89" s="51">
        <f>C89/'1'!C13</f>
        <v>6.9313489569113483E-3</v>
      </c>
      <c r="F89" s="60">
        <v>278</v>
      </c>
      <c r="G89" s="50">
        <v>55</v>
      </c>
      <c r="H89" s="51">
        <f>F89/'1'!D13</f>
        <v>1.5647954789793932E-3</v>
      </c>
      <c r="I89" s="52">
        <f t="shared" si="2"/>
        <v>2997</v>
      </c>
    </row>
    <row r="90" spans="2:9" ht="24.75" customHeight="1" x14ac:dyDescent="0.45">
      <c r="B90" s="16">
        <v>2005</v>
      </c>
      <c r="C90" s="60">
        <v>4827</v>
      </c>
      <c r="D90" s="50">
        <v>27</v>
      </c>
      <c r="E90" s="51">
        <f>C90/'1'!C14</f>
        <v>7.1284689814869514E-3</v>
      </c>
      <c r="F90" s="60">
        <v>397</v>
      </c>
      <c r="G90" s="50">
        <v>53</v>
      </c>
      <c r="H90" s="51">
        <f>F90/'1'!D14</f>
        <v>1.7803888153911699E-3</v>
      </c>
      <c r="I90" s="52">
        <f t="shared" si="2"/>
        <v>4430</v>
      </c>
    </row>
    <row r="91" spans="2:9" ht="24.75" customHeight="1" x14ac:dyDescent="0.45">
      <c r="B91" s="16">
        <v>2006</v>
      </c>
      <c r="C91" s="60">
        <v>5417</v>
      </c>
      <c r="D91" s="50">
        <v>27</v>
      </c>
      <c r="E91" s="51">
        <f>C91/'1'!C15</f>
        <v>6.8453595740889809E-3</v>
      </c>
      <c r="F91" s="60">
        <v>280</v>
      </c>
      <c r="G91" s="50">
        <v>58</v>
      </c>
      <c r="H91" s="51">
        <f>F91/'1'!D15</f>
        <v>1.0711471220572145E-3</v>
      </c>
      <c r="I91" s="52">
        <f t="shared" si="2"/>
        <v>5137</v>
      </c>
    </row>
    <row r="92" spans="2:9" ht="24.75" customHeight="1" x14ac:dyDescent="0.45">
      <c r="B92" s="16">
        <v>2007</v>
      </c>
      <c r="C92" s="60">
        <v>6214</v>
      </c>
      <c r="D92" s="50">
        <v>27</v>
      </c>
      <c r="E92" s="51">
        <f>C92/'1'!C16</f>
        <v>7.1065629921214816E-3</v>
      </c>
      <c r="F92" s="60">
        <v>357</v>
      </c>
      <c r="G92" s="50">
        <v>57</v>
      </c>
      <c r="H92" s="51">
        <f>F92/'1'!D16</f>
        <v>1.0559380989564847E-3</v>
      </c>
      <c r="I92" s="52">
        <f t="shared" si="2"/>
        <v>5857</v>
      </c>
    </row>
    <row r="93" spans="2:9" ht="24.75" customHeight="1" x14ac:dyDescent="0.45">
      <c r="B93" s="16">
        <v>2008</v>
      </c>
      <c r="C93" s="60">
        <v>9489</v>
      </c>
      <c r="D93" s="50">
        <v>24</v>
      </c>
      <c r="E93" s="51">
        <f>C93/'1'!C17</f>
        <v>8.0724332656731453E-3</v>
      </c>
      <c r="F93" s="60">
        <v>815</v>
      </c>
      <c r="G93" s="50">
        <v>49</v>
      </c>
      <c r="H93" s="51">
        <f>F93/'1'!D17</f>
        <v>1.8876533573594161E-3</v>
      </c>
      <c r="I93" s="52">
        <f t="shared" si="2"/>
        <v>8674</v>
      </c>
    </row>
    <row r="94" spans="2:9" ht="24.75" customHeight="1" thickBot="1" x14ac:dyDescent="0.5">
      <c r="B94" s="61">
        <v>2009</v>
      </c>
      <c r="C94" s="62">
        <v>5141</v>
      </c>
      <c r="D94" s="63">
        <v>26</v>
      </c>
      <c r="E94" s="64">
        <f>C94/'1'!C18</f>
        <v>7.129296680529573E-3</v>
      </c>
      <c r="F94" s="62">
        <v>174</v>
      </c>
      <c r="G94" s="63">
        <v>66</v>
      </c>
      <c r="H94" s="64">
        <f>F94/'1'!D18</f>
        <v>4.8564012392196266E-4</v>
      </c>
      <c r="I94" s="65">
        <f>C94-F94</f>
        <v>4967</v>
      </c>
    </row>
    <row r="95" spans="2:9" ht="10.5" customHeight="1" thickTop="1" thickBot="1" x14ac:dyDescent="0.6">
      <c r="B95" s="101"/>
      <c r="C95" s="85"/>
      <c r="D95" s="85"/>
      <c r="E95" s="85"/>
      <c r="F95" s="85"/>
      <c r="G95" s="85"/>
      <c r="H95" s="85"/>
      <c r="I95" s="85"/>
    </row>
    <row r="96" spans="2:9" s="29" customFormat="1" ht="24.75" customHeight="1" thickBot="1" x14ac:dyDescent="0.6">
      <c r="B96" s="432" t="s">
        <v>522</v>
      </c>
      <c r="C96" s="433"/>
      <c r="D96" s="434"/>
      <c r="E96" s="70" t="s">
        <v>3</v>
      </c>
      <c r="F96" s="432" t="s">
        <v>523</v>
      </c>
      <c r="G96" s="433"/>
      <c r="H96" s="434"/>
      <c r="I96" s="70" t="s">
        <v>3</v>
      </c>
    </row>
    <row r="97" spans="2:16" s="103" customFormat="1" ht="24.75" customHeight="1" x14ac:dyDescent="0.2">
      <c r="B97" s="428" t="s">
        <v>68</v>
      </c>
      <c r="C97" s="450"/>
      <c r="D97" s="450"/>
      <c r="E97" s="96">
        <v>3962</v>
      </c>
      <c r="F97" s="428" t="s">
        <v>107</v>
      </c>
      <c r="G97" s="450"/>
      <c r="H97" s="450"/>
      <c r="I97" s="86">
        <v>41</v>
      </c>
      <c r="J97" s="102"/>
      <c r="K97" s="102"/>
      <c r="L97" s="102"/>
      <c r="M97" s="102"/>
      <c r="N97" s="102"/>
      <c r="O97" s="102"/>
      <c r="P97" s="102"/>
    </row>
    <row r="98" spans="2:16" s="103" customFormat="1" ht="24.75" customHeight="1" x14ac:dyDescent="0.2">
      <c r="B98" s="418" t="s">
        <v>98</v>
      </c>
      <c r="C98" s="455"/>
      <c r="D98" s="455"/>
      <c r="E98" s="96">
        <v>256</v>
      </c>
      <c r="F98" s="422" t="s">
        <v>554</v>
      </c>
      <c r="G98" s="454"/>
      <c r="H98" s="455"/>
      <c r="I98" s="86">
        <v>22</v>
      </c>
      <c r="J98" s="102"/>
      <c r="K98" s="102"/>
      <c r="L98" s="102"/>
      <c r="M98" s="102"/>
      <c r="N98" s="102"/>
      <c r="O98" s="102"/>
      <c r="P98" s="102"/>
    </row>
    <row r="99" spans="2:16" s="103" customFormat="1" ht="24.75" customHeight="1" x14ac:dyDescent="0.2">
      <c r="B99" s="418" t="s">
        <v>555</v>
      </c>
      <c r="C99" s="455"/>
      <c r="D99" s="455"/>
      <c r="E99" s="96">
        <v>128</v>
      </c>
      <c r="F99" s="422" t="s">
        <v>532</v>
      </c>
      <c r="G99" s="454"/>
      <c r="H99" s="455"/>
      <c r="I99" s="86">
        <v>17</v>
      </c>
      <c r="J99" s="102"/>
      <c r="K99" s="102"/>
      <c r="L99" s="102"/>
      <c r="M99" s="102"/>
      <c r="N99" s="102"/>
      <c r="O99" s="102"/>
      <c r="P99" s="102"/>
    </row>
    <row r="100" spans="2:16" s="103" customFormat="1" ht="24.75" customHeight="1" x14ac:dyDescent="0.2">
      <c r="B100" s="418" t="s">
        <v>771</v>
      </c>
      <c r="C100" s="455"/>
      <c r="D100" s="455"/>
      <c r="E100" s="96">
        <v>121</v>
      </c>
      <c r="F100" s="422" t="s">
        <v>556</v>
      </c>
      <c r="G100" s="455"/>
      <c r="H100" s="455"/>
      <c r="I100" s="86">
        <v>16</v>
      </c>
      <c r="J100" s="102"/>
      <c r="K100" s="102"/>
      <c r="L100" s="102"/>
      <c r="M100" s="102"/>
      <c r="N100" s="102"/>
      <c r="O100" s="102"/>
      <c r="P100" s="102"/>
    </row>
    <row r="101" spans="2:16" s="103" customFormat="1" ht="24.75" customHeight="1" thickBot="1" x14ac:dyDescent="0.25">
      <c r="B101" s="425" t="s">
        <v>158</v>
      </c>
      <c r="C101" s="426"/>
      <c r="D101" s="426"/>
      <c r="E101" s="87">
        <v>101</v>
      </c>
      <c r="F101" s="447" t="s">
        <v>742</v>
      </c>
      <c r="G101" s="426"/>
      <c r="H101" s="426"/>
      <c r="I101" s="88">
        <v>6</v>
      </c>
      <c r="J101" s="102"/>
      <c r="K101" s="102"/>
      <c r="L101" s="102"/>
      <c r="M101" s="102"/>
      <c r="N101" s="102"/>
      <c r="O101" s="102"/>
      <c r="P101" s="102"/>
    </row>
    <row r="102" spans="2:16" s="103" customFormat="1" ht="15" customHeight="1" x14ac:dyDescent="0.2">
      <c r="E102" s="104"/>
      <c r="H102" s="104"/>
      <c r="I102" s="105"/>
      <c r="J102" s="102"/>
      <c r="K102" s="102"/>
      <c r="L102" s="102"/>
      <c r="M102" s="102"/>
      <c r="N102" s="102"/>
      <c r="O102" s="102"/>
      <c r="P102" s="102"/>
    </row>
    <row r="103" spans="2:16" ht="24.95" customHeight="1" x14ac:dyDescent="0.45">
      <c r="B103" s="409" t="s">
        <v>106</v>
      </c>
      <c r="C103" s="410"/>
      <c r="D103" s="410"/>
      <c r="E103" s="410"/>
      <c r="F103" s="410"/>
      <c r="G103" s="410"/>
      <c r="H103" s="410"/>
      <c r="I103" s="410"/>
    </row>
    <row r="104" spans="2:16" ht="24.95" customHeight="1" x14ac:dyDescent="0.45">
      <c r="E104" s="89"/>
      <c r="F104" s="90"/>
      <c r="H104" s="89"/>
      <c r="I104" s="90"/>
    </row>
    <row r="105" spans="2:16" ht="24.95" customHeight="1" x14ac:dyDescent="0.45">
      <c r="E105" s="89"/>
      <c r="F105" s="90"/>
      <c r="H105" s="89"/>
      <c r="I105" s="90"/>
    </row>
    <row r="106" spans="2:16" ht="24.95" customHeight="1" x14ac:dyDescent="0.45">
      <c r="E106" s="89"/>
      <c r="F106" s="90"/>
      <c r="H106" s="89"/>
      <c r="I106" s="90"/>
    </row>
    <row r="107" spans="2:16" ht="24.95" customHeight="1" x14ac:dyDescent="0.45">
      <c r="E107" s="89"/>
      <c r="F107" s="90"/>
      <c r="H107" s="89"/>
      <c r="I107" s="90"/>
    </row>
    <row r="108" spans="2:16" ht="24.95" customHeight="1" x14ac:dyDescent="0.45">
      <c r="E108" s="89"/>
      <c r="F108" s="90"/>
      <c r="H108" s="89"/>
      <c r="I108" s="90"/>
    </row>
    <row r="109" spans="2:16" ht="24.95" customHeight="1" x14ac:dyDescent="0.45">
      <c r="E109" s="89"/>
      <c r="F109" s="90"/>
      <c r="H109" s="89"/>
      <c r="I109" s="90"/>
    </row>
    <row r="110" spans="2:16" ht="24.95" customHeight="1" x14ac:dyDescent="0.45">
      <c r="E110" s="89"/>
      <c r="F110" s="90"/>
      <c r="H110" s="89"/>
      <c r="I110" s="90"/>
    </row>
    <row r="111" spans="2:16" ht="24.95" customHeight="1" x14ac:dyDescent="0.45">
      <c r="E111" s="89"/>
      <c r="F111" s="90"/>
      <c r="H111" s="89"/>
      <c r="I111" s="90"/>
    </row>
    <row r="112" spans="2:16" ht="24.95" customHeight="1" x14ac:dyDescent="0.45">
      <c r="E112" s="89"/>
      <c r="F112" s="90"/>
      <c r="H112" s="89"/>
      <c r="I112" s="90"/>
    </row>
    <row r="113" spans="2:16" ht="24.95" customHeight="1" x14ac:dyDescent="0.45">
      <c r="E113" s="89"/>
      <c r="F113" s="90"/>
      <c r="H113" s="89"/>
      <c r="I113" s="90"/>
    </row>
    <row r="114" spans="2:16" ht="10.5" customHeight="1" x14ac:dyDescent="0.45">
      <c r="E114" s="89"/>
      <c r="F114" s="90"/>
      <c r="H114" s="89"/>
      <c r="I114" s="90"/>
    </row>
    <row r="115" spans="2:16" ht="11.25" customHeight="1" x14ac:dyDescent="0.45"/>
    <row r="116" spans="2:16" ht="24.95" customHeight="1" x14ac:dyDescent="0.45">
      <c r="B116" s="409" t="s">
        <v>108</v>
      </c>
      <c r="C116" s="410"/>
      <c r="D116" s="410"/>
      <c r="E116" s="410"/>
      <c r="F116" s="410"/>
      <c r="G116" s="410"/>
      <c r="H116" s="410"/>
      <c r="I116" s="410"/>
    </row>
    <row r="117" spans="2:16" ht="24.95" customHeight="1" x14ac:dyDescent="0.45">
      <c r="B117" s="411" t="s">
        <v>109</v>
      </c>
      <c r="C117" s="412"/>
      <c r="D117" s="412"/>
      <c r="E117" s="412"/>
      <c r="F117" s="412"/>
      <c r="G117" s="412"/>
      <c r="H117" s="412"/>
      <c r="I117" s="412"/>
    </row>
    <row r="118" spans="2:16" ht="24.95" customHeight="1" x14ac:dyDescent="0.45">
      <c r="B118" s="411" t="s">
        <v>521</v>
      </c>
      <c r="C118" s="412"/>
      <c r="D118" s="412"/>
      <c r="E118" s="412"/>
      <c r="F118" s="412"/>
      <c r="G118" s="412"/>
      <c r="H118" s="412"/>
      <c r="I118" s="412"/>
    </row>
    <row r="119" spans="2:16" s="29" customFormat="1" ht="24.95" customHeight="1" thickBot="1" x14ac:dyDescent="0.6">
      <c r="B119" s="33" t="s">
        <v>0</v>
      </c>
      <c r="E119" s="30"/>
      <c r="H119" s="30"/>
      <c r="I119" s="34" t="s">
        <v>23</v>
      </c>
      <c r="J119" s="93"/>
      <c r="K119" s="93"/>
      <c r="L119" s="93"/>
      <c r="M119" s="93"/>
      <c r="N119" s="93"/>
      <c r="O119" s="93"/>
      <c r="P119" s="93"/>
    </row>
    <row r="120" spans="2:16" ht="24.95" customHeight="1" thickTop="1" thickBot="1" x14ac:dyDescent="0.5">
      <c r="B120" s="35" t="s">
        <v>1</v>
      </c>
      <c r="C120" s="413" t="s">
        <v>15</v>
      </c>
      <c r="D120" s="459"/>
      <c r="E120" s="460"/>
      <c r="F120" s="413" t="s">
        <v>16</v>
      </c>
      <c r="G120" s="459"/>
      <c r="H120" s="460"/>
      <c r="I120" s="416" t="s">
        <v>2</v>
      </c>
    </row>
    <row r="121" spans="2:16" ht="24.95" customHeight="1" thickTop="1" x14ac:dyDescent="0.45">
      <c r="B121" s="420" t="s">
        <v>9</v>
      </c>
      <c r="C121" s="37" t="s">
        <v>3</v>
      </c>
      <c r="D121" s="38" t="s">
        <v>4</v>
      </c>
      <c r="E121" s="39" t="s">
        <v>5</v>
      </c>
      <c r="F121" s="37" t="s">
        <v>3</v>
      </c>
      <c r="G121" s="38" t="s">
        <v>4</v>
      </c>
      <c r="H121" s="39" t="s">
        <v>6</v>
      </c>
      <c r="I121" s="461"/>
    </row>
    <row r="122" spans="2:16" ht="24.95" customHeight="1" thickBot="1" x14ac:dyDescent="0.5">
      <c r="B122" s="456"/>
      <c r="C122" s="40" t="s">
        <v>10</v>
      </c>
      <c r="D122" s="41" t="s">
        <v>11</v>
      </c>
      <c r="E122" s="42" t="s">
        <v>12</v>
      </c>
      <c r="F122" s="40" t="s">
        <v>10</v>
      </c>
      <c r="G122" s="41" t="s">
        <v>11</v>
      </c>
      <c r="H122" s="42" t="s">
        <v>12</v>
      </c>
      <c r="I122" s="43" t="s">
        <v>13</v>
      </c>
    </row>
    <row r="123" spans="2:16" ht="24.75" customHeight="1" thickTop="1" x14ac:dyDescent="0.45">
      <c r="B123" s="44">
        <v>2000</v>
      </c>
      <c r="C123" s="53">
        <v>418</v>
      </c>
      <c r="D123" s="78">
        <v>40</v>
      </c>
      <c r="E123" s="82">
        <f>C123/'1'!C9</f>
        <v>1.438635980354703E-3</v>
      </c>
      <c r="F123" s="45">
        <v>757</v>
      </c>
      <c r="G123" s="46">
        <v>29</v>
      </c>
      <c r="H123" s="47">
        <f>F123/'1'!D9</f>
        <v>6.6849169904627343E-3</v>
      </c>
      <c r="I123" s="48">
        <f t="shared" ref="I123:I131" si="3">C123-F123</f>
        <v>-339</v>
      </c>
    </row>
    <row r="124" spans="2:16" ht="24.75" customHeight="1" x14ac:dyDescent="0.45">
      <c r="B124" s="16">
        <v>2001</v>
      </c>
      <c r="C124" s="60">
        <v>392</v>
      </c>
      <c r="D124" s="78">
        <v>46</v>
      </c>
      <c r="E124" s="82">
        <f>C124/'1'!C10</f>
        <v>1.5378700499807767E-3</v>
      </c>
      <c r="F124" s="49">
        <v>1018</v>
      </c>
      <c r="G124" s="50">
        <v>25</v>
      </c>
      <c r="H124" s="47">
        <f>F124/'1'!D10</f>
        <v>8.7059890020610448E-3</v>
      </c>
      <c r="I124" s="48">
        <f t="shared" si="3"/>
        <v>-626</v>
      </c>
    </row>
    <row r="125" spans="2:16" ht="24.75" customHeight="1" x14ac:dyDescent="0.45">
      <c r="B125" s="16">
        <v>2002</v>
      </c>
      <c r="C125" s="60">
        <v>696</v>
      </c>
      <c r="D125" s="57">
        <v>40</v>
      </c>
      <c r="E125" s="82">
        <f>C125/'1'!C11</f>
        <v>2.5612623785148357E-3</v>
      </c>
      <c r="F125" s="49">
        <v>2020</v>
      </c>
      <c r="G125" s="50">
        <v>15</v>
      </c>
      <c r="H125" s="47">
        <f>F125/'1'!D11</f>
        <v>1.6681944685314108E-2</v>
      </c>
      <c r="I125" s="48">
        <f t="shared" si="3"/>
        <v>-1324</v>
      </c>
    </row>
    <row r="126" spans="2:16" ht="24.75" customHeight="1" x14ac:dyDescent="0.45">
      <c r="B126" s="16">
        <v>2003</v>
      </c>
      <c r="C126" s="49">
        <v>555</v>
      </c>
      <c r="D126" s="50">
        <v>47</v>
      </c>
      <c r="E126" s="51">
        <f>C126/'1'!C12</f>
        <v>1.5872380342271438E-3</v>
      </c>
      <c r="F126" s="60">
        <v>1564</v>
      </c>
      <c r="G126" s="50">
        <v>23</v>
      </c>
      <c r="H126" s="51">
        <f>F126/'1'!D12</f>
        <v>1.0000575480686228E-2</v>
      </c>
      <c r="I126" s="52">
        <f t="shared" si="3"/>
        <v>-1009</v>
      </c>
    </row>
    <row r="127" spans="2:16" ht="24.75" customHeight="1" x14ac:dyDescent="0.45">
      <c r="B127" s="16">
        <v>2004</v>
      </c>
      <c r="C127" s="49">
        <v>2172</v>
      </c>
      <c r="D127" s="50">
        <v>31</v>
      </c>
      <c r="E127" s="51">
        <f>C127/'1'!C13</f>
        <v>4.5969129570721983E-3</v>
      </c>
      <c r="F127" s="60">
        <v>1579</v>
      </c>
      <c r="G127" s="50">
        <v>26</v>
      </c>
      <c r="H127" s="51">
        <f>F127/'1'!D13</f>
        <v>8.8878131701743222E-3</v>
      </c>
      <c r="I127" s="52">
        <f t="shared" si="3"/>
        <v>593</v>
      </c>
    </row>
    <row r="128" spans="2:16" ht="24.75" customHeight="1" x14ac:dyDescent="0.45">
      <c r="B128" s="16">
        <v>2005</v>
      </c>
      <c r="C128" s="60">
        <v>2686</v>
      </c>
      <c r="D128" s="50">
        <v>31</v>
      </c>
      <c r="E128" s="51">
        <f>C128/'1'!C14</f>
        <v>3.9666599718819039E-3</v>
      </c>
      <c r="F128" s="60">
        <v>1945</v>
      </c>
      <c r="G128" s="50">
        <v>25</v>
      </c>
      <c r="H128" s="51">
        <f>F128/'1'!D14</f>
        <v>8.7225598134403667E-3</v>
      </c>
      <c r="I128" s="52">
        <f t="shared" si="3"/>
        <v>741</v>
      </c>
    </row>
    <row r="129" spans="2:9" ht="24.75" customHeight="1" x14ac:dyDescent="0.45">
      <c r="B129" s="16">
        <v>2006</v>
      </c>
      <c r="C129" s="60">
        <v>2222</v>
      </c>
      <c r="D129" s="50">
        <v>35</v>
      </c>
      <c r="E129" s="51">
        <f>C129/'1'!C15</f>
        <v>2.8078990167298718E-3</v>
      </c>
      <c r="F129" s="60">
        <v>1724</v>
      </c>
      <c r="G129" s="50">
        <v>33</v>
      </c>
      <c r="H129" s="51">
        <f>F129/'1'!D15</f>
        <v>6.5952058515237064E-3</v>
      </c>
      <c r="I129" s="52">
        <f t="shared" si="3"/>
        <v>498</v>
      </c>
    </row>
    <row r="130" spans="2:9" ht="24.75" customHeight="1" x14ac:dyDescent="0.45">
      <c r="B130" s="16">
        <v>2007</v>
      </c>
      <c r="C130" s="60">
        <v>2711</v>
      </c>
      <c r="D130" s="50">
        <v>33</v>
      </c>
      <c r="E130" s="51">
        <f>C130/'1'!C16</f>
        <v>3.1004010736468196E-3</v>
      </c>
      <c r="F130" s="60">
        <v>1866</v>
      </c>
      <c r="G130" s="50">
        <v>35</v>
      </c>
      <c r="H130" s="51">
        <f>F130/'1'!D16</f>
        <v>5.5192730886633066E-3</v>
      </c>
      <c r="I130" s="52">
        <f t="shared" si="3"/>
        <v>845</v>
      </c>
    </row>
    <row r="131" spans="2:9" ht="24.75" customHeight="1" x14ac:dyDescent="0.45">
      <c r="B131" s="16">
        <v>2008</v>
      </c>
      <c r="C131" s="60">
        <v>2868</v>
      </c>
      <c r="D131" s="50">
        <v>36</v>
      </c>
      <c r="E131" s="51">
        <f>C131/'1'!C17</f>
        <v>2.4398502061282095E-3</v>
      </c>
      <c r="F131" s="60">
        <v>1963</v>
      </c>
      <c r="G131" s="50">
        <v>37</v>
      </c>
      <c r="H131" s="51">
        <f>F131/'1'!D17</f>
        <v>4.5465810312840908E-3</v>
      </c>
      <c r="I131" s="52">
        <f t="shared" si="3"/>
        <v>905</v>
      </c>
    </row>
    <row r="132" spans="2:9" ht="24.75" customHeight="1" thickBot="1" x14ac:dyDescent="0.5">
      <c r="B132" s="61">
        <v>2009</v>
      </c>
      <c r="C132" s="62">
        <v>2357</v>
      </c>
      <c r="D132" s="63">
        <v>35</v>
      </c>
      <c r="E132" s="64">
        <f>C132/'1'!C18</f>
        <v>3.2685765952165345E-3</v>
      </c>
      <c r="F132" s="62">
        <v>1651</v>
      </c>
      <c r="G132" s="63">
        <v>34</v>
      </c>
      <c r="H132" s="64">
        <f>F132/'1'!D18</f>
        <v>4.6079991068687376E-3</v>
      </c>
      <c r="I132" s="65">
        <f>C132-F132</f>
        <v>706</v>
      </c>
    </row>
    <row r="133" spans="2:9" ht="10.5" customHeight="1" thickTop="1" thickBot="1" x14ac:dyDescent="0.5">
      <c r="B133" s="94"/>
      <c r="C133" s="95"/>
      <c r="D133" s="95"/>
      <c r="E133" s="95"/>
      <c r="F133" s="462"/>
      <c r="G133" s="462"/>
      <c r="H133" s="462"/>
      <c r="I133" s="95"/>
    </row>
    <row r="134" spans="2:9" s="29" customFormat="1" ht="24.75" customHeight="1" thickBot="1" x14ac:dyDescent="0.6">
      <c r="B134" s="432" t="s">
        <v>522</v>
      </c>
      <c r="C134" s="433"/>
      <c r="D134" s="434"/>
      <c r="E134" s="70" t="s">
        <v>3</v>
      </c>
      <c r="F134" s="432" t="s">
        <v>523</v>
      </c>
      <c r="G134" s="433"/>
      <c r="H134" s="434"/>
      <c r="I134" s="70" t="s">
        <v>3</v>
      </c>
    </row>
    <row r="135" spans="2:9" ht="24.75" customHeight="1" x14ac:dyDescent="0.45">
      <c r="B135" s="428" t="s">
        <v>557</v>
      </c>
      <c r="C135" s="450"/>
      <c r="D135" s="450"/>
      <c r="E135" s="96">
        <v>533</v>
      </c>
      <c r="F135" s="422" t="s">
        <v>111</v>
      </c>
      <c r="G135" s="454"/>
      <c r="H135" s="455"/>
      <c r="I135" s="86">
        <v>293</v>
      </c>
    </row>
    <row r="136" spans="2:9" ht="24.75" customHeight="1" x14ac:dyDescent="0.45">
      <c r="B136" s="418" t="s">
        <v>547</v>
      </c>
      <c r="C136" s="455"/>
      <c r="D136" s="455"/>
      <c r="E136" s="96">
        <v>518</v>
      </c>
      <c r="F136" s="422" t="s">
        <v>112</v>
      </c>
      <c r="G136" s="455"/>
      <c r="H136" s="455"/>
      <c r="I136" s="86">
        <v>225</v>
      </c>
    </row>
    <row r="137" spans="2:9" ht="24.75" customHeight="1" x14ac:dyDescent="0.45">
      <c r="B137" s="418" t="s">
        <v>743</v>
      </c>
      <c r="C137" s="455"/>
      <c r="D137" s="455"/>
      <c r="E137" s="96">
        <v>81</v>
      </c>
      <c r="F137" s="418" t="s">
        <v>805</v>
      </c>
      <c r="G137" s="455"/>
      <c r="H137" s="455"/>
      <c r="I137" s="86">
        <v>84</v>
      </c>
    </row>
    <row r="138" spans="2:9" ht="24.75" customHeight="1" x14ac:dyDescent="0.45">
      <c r="B138" s="418" t="s">
        <v>151</v>
      </c>
      <c r="C138" s="455"/>
      <c r="D138" s="455"/>
      <c r="E138" s="96">
        <v>75</v>
      </c>
      <c r="F138" s="418" t="s">
        <v>558</v>
      </c>
      <c r="G138" s="455"/>
      <c r="H138" s="455"/>
      <c r="I138" s="86">
        <v>38</v>
      </c>
    </row>
    <row r="139" spans="2:9" ht="24.75" customHeight="1" thickBot="1" x14ac:dyDescent="0.5">
      <c r="B139" s="425" t="s">
        <v>806</v>
      </c>
      <c r="C139" s="426"/>
      <c r="D139" s="426"/>
      <c r="E139" s="87">
        <v>63</v>
      </c>
      <c r="F139" s="425" t="s">
        <v>744</v>
      </c>
      <c r="G139" s="426"/>
      <c r="H139" s="426"/>
      <c r="I139" s="88">
        <v>28</v>
      </c>
    </row>
    <row r="140" spans="2:9" ht="24.75" customHeight="1" x14ac:dyDescent="0.45">
      <c r="B140" s="103"/>
      <c r="C140" s="103"/>
      <c r="D140" s="103"/>
      <c r="E140" s="104"/>
      <c r="F140" s="103"/>
      <c r="G140" s="103"/>
      <c r="H140" s="104"/>
      <c r="I140" s="105"/>
    </row>
    <row r="141" spans="2:9" ht="24.95" customHeight="1" x14ac:dyDescent="0.45">
      <c r="B141" s="409" t="s">
        <v>110</v>
      </c>
      <c r="C141" s="410"/>
      <c r="D141" s="410"/>
      <c r="E141" s="410"/>
      <c r="F141" s="410"/>
      <c r="G141" s="410"/>
      <c r="H141" s="410"/>
      <c r="I141" s="410"/>
    </row>
    <row r="142" spans="2:9" ht="24.95" customHeight="1" x14ac:dyDescent="0.45"/>
    <row r="143" spans="2:9" ht="24.95" customHeight="1" x14ac:dyDescent="0.45"/>
    <row r="144" spans="2:9" ht="24.95" customHeight="1" x14ac:dyDescent="0.45"/>
    <row r="145" spans="2:9" ht="24.95" customHeight="1" x14ac:dyDescent="0.45"/>
    <row r="146" spans="2:9" ht="24.95" customHeight="1" x14ac:dyDescent="0.45"/>
    <row r="147" spans="2:9" ht="24.95" customHeight="1" x14ac:dyDescent="0.45"/>
    <row r="148" spans="2:9" ht="24.95" customHeight="1" x14ac:dyDescent="0.45"/>
    <row r="149" spans="2:9" ht="24.95" customHeight="1" x14ac:dyDescent="0.45"/>
    <row r="150" spans="2:9" ht="24.95" customHeight="1" x14ac:dyDescent="0.45"/>
    <row r="151" spans="2:9" ht="24.95" customHeight="1" x14ac:dyDescent="0.45"/>
    <row r="152" spans="2:9" ht="10.5" customHeight="1" x14ac:dyDescent="0.45"/>
    <row r="153" spans="2:9" ht="11.25" customHeight="1" x14ac:dyDescent="0.55000000000000004">
      <c r="F153" s="83"/>
    </row>
    <row r="154" spans="2:9" ht="24.95" customHeight="1" x14ac:dyDescent="0.45">
      <c r="B154" s="409" t="s">
        <v>117</v>
      </c>
      <c r="C154" s="410"/>
      <c r="D154" s="410"/>
      <c r="E154" s="410"/>
      <c r="F154" s="410"/>
      <c r="G154" s="410"/>
      <c r="H154" s="410"/>
      <c r="I154" s="410"/>
    </row>
    <row r="155" spans="2:9" ht="24.95" customHeight="1" x14ac:dyDescent="0.45">
      <c r="B155" s="411" t="s">
        <v>118</v>
      </c>
      <c r="C155" s="412"/>
      <c r="D155" s="412"/>
      <c r="E155" s="412"/>
      <c r="F155" s="412"/>
      <c r="G155" s="412"/>
      <c r="H155" s="412"/>
      <c r="I155" s="412"/>
    </row>
    <row r="156" spans="2:9" ht="24.95" customHeight="1" x14ac:dyDescent="0.45">
      <c r="B156" s="411" t="s">
        <v>521</v>
      </c>
      <c r="C156" s="412"/>
      <c r="D156" s="412"/>
      <c r="E156" s="412"/>
      <c r="F156" s="412"/>
      <c r="G156" s="412"/>
      <c r="H156" s="412"/>
      <c r="I156" s="412"/>
    </row>
    <row r="157" spans="2:9" ht="24.95" customHeight="1" thickBot="1" x14ac:dyDescent="0.6">
      <c r="B157" s="33" t="s">
        <v>0</v>
      </c>
      <c r="I157" s="34" t="s">
        <v>23</v>
      </c>
    </row>
    <row r="158" spans="2:9" ht="24.95" customHeight="1" thickTop="1" thickBot="1" x14ac:dyDescent="0.5">
      <c r="B158" s="35" t="s">
        <v>1</v>
      </c>
      <c r="C158" s="413" t="s">
        <v>15</v>
      </c>
      <c r="D158" s="459"/>
      <c r="E158" s="460"/>
      <c r="F158" s="413" t="s">
        <v>16</v>
      </c>
      <c r="G158" s="459"/>
      <c r="H158" s="460"/>
      <c r="I158" s="416" t="s">
        <v>2</v>
      </c>
    </row>
    <row r="159" spans="2:9" ht="24.95" customHeight="1" thickTop="1" x14ac:dyDescent="0.45">
      <c r="B159" s="420" t="s">
        <v>9</v>
      </c>
      <c r="C159" s="37" t="s">
        <v>3</v>
      </c>
      <c r="D159" s="38" t="s">
        <v>4</v>
      </c>
      <c r="E159" s="39" t="s">
        <v>5</v>
      </c>
      <c r="F159" s="37" t="s">
        <v>3</v>
      </c>
      <c r="G159" s="38" t="s">
        <v>4</v>
      </c>
      <c r="H159" s="39" t="s">
        <v>6</v>
      </c>
      <c r="I159" s="461"/>
    </row>
    <row r="160" spans="2:9" ht="24.95" customHeight="1" thickBot="1" x14ac:dyDescent="0.5">
      <c r="B160" s="456"/>
      <c r="C160" s="40" t="s">
        <v>10</v>
      </c>
      <c r="D160" s="41" t="s">
        <v>11</v>
      </c>
      <c r="E160" s="42" t="s">
        <v>12</v>
      </c>
      <c r="F160" s="40" t="s">
        <v>10</v>
      </c>
      <c r="G160" s="41" t="s">
        <v>11</v>
      </c>
      <c r="H160" s="42" t="s">
        <v>12</v>
      </c>
      <c r="I160" s="43" t="s">
        <v>13</v>
      </c>
    </row>
    <row r="161" spans="2:11" ht="24.75" customHeight="1" thickTop="1" x14ac:dyDescent="0.45">
      <c r="B161" s="44">
        <v>2000</v>
      </c>
      <c r="C161" s="53">
        <v>6</v>
      </c>
      <c r="D161" s="78">
        <v>79</v>
      </c>
      <c r="E161" s="82">
        <f>C161/'1'!C9</f>
        <v>2.0650277229971812E-5</v>
      </c>
      <c r="F161" s="45">
        <v>3</v>
      </c>
      <c r="G161" s="46">
        <v>102</v>
      </c>
      <c r="H161" s="47">
        <f>F161/'1'!D9</f>
        <v>2.6492405510420347E-5</v>
      </c>
      <c r="I161" s="48">
        <f t="shared" ref="I161:I169" si="4">C161-F161</f>
        <v>3</v>
      </c>
    </row>
    <row r="162" spans="2:11" ht="24.75" customHeight="1" x14ac:dyDescent="0.45">
      <c r="B162" s="16">
        <v>2001</v>
      </c>
      <c r="C162" s="60">
        <v>853</v>
      </c>
      <c r="D162" s="78">
        <v>35</v>
      </c>
      <c r="E162" s="82">
        <f>C162/'1'!C10</f>
        <v>3.3464366138612309E-3</v>
      </c>
      <c r="F162" s="49">
        <v>1</v>
      </c>
      <c r="G162" s="50">
        <v>116</v>
      </c>
      <c r="H162" s="47">
        <f>F162/'1'!D10</f>
        <v>8.5520520648929705E-6</v>
      </c>
      <c r="I162" s="48">
        <f t="shared" si="4"/>
        <v>852</v>
      </c>
    </row>
    <row r="163" spans="2:11" ht="24.75" customHeight="1" x14ac:dyDescent="0.45">
      <c r="B163" s="16">
        <v>2002</v>
      </c>
      <c r="C163" s="60">
        <v>1044</v>
      </c>
      <c r="D163" s="57">
        <v>33</v>
      </c>
      <c r="E163" s="82">
        <f>C163/'1'!C11</f>
        <v>3.8418935677722536E-3</v>
      </c>
      <c r="F163" s="49">
        <v>1</v>
      </c>
      <c r="G163" s="50">
        <v>104</v>
      </c>
      <c r="H163" s="47">
        <f>F163/'1'!D11</f>
        <v>8.2583884580762913E-6</v>
      </c>
      <c r="I163" s="48">
        <f t="shared" si="4"/>
        <v>1043</v>
      </c>
    </row>
    <row r="164" spans="2:11" ht="24.75" customHeight="1" x14ac:dyDescent="0.45">
      <c r="B164" s="16">
        <v>2003</v>
      </c>
      <c r="C164" s="49">
        <v>1055</v>
      </c>
      <c r="D164" s="50">
        <v>39</v>
      </c>
      <c r="E164" s="51">
        <f>C164/'1'!C12</f>
        <v>3.0171822092065525E-3</v>
      </c>
      <c r="F164" s="60">
        <v>1</v>
      </c>
      <c r="G164" s="50">
        <v>128</v>
      </c>
      <c r="H164" s="51">
        <f>F164/'1'!D12</f>
        <v>6.3942298469860799E-6</v>
      </c>
      <c r="I164" s="52">
        <f t="shared" si="4"/>
        <v>1054</v>
      </c>
    </row>
    <row r="165" spans="2:11" ht="24.75" customHeight="1" x14ac:dyDescent="0.45">
      <c r="B165" s="16">
        <v>2004</v>
      </c>
      <c r="C165" s="49">
        <v>1677</v>
      </c>
      <c r="D165" s="50">
        <v>34</v>
      </c>
      <c r="E165" s="51">
        <f>C165/'1'!C13</f>
        <v>3.5492739544245289E-3</v>
      </c>
      <c r="F165" s="60">
        <v>1</v>
      </c>
      <c r="G165" s="50">
        <v>121</v>
      </c>
      <c r="H165" s="51">
        <f>F165/'1'!D13</f>
        <v>5.6287607157532123E-6</v>
      </c>
      <c r="I165" s="52">
        <f t="shared" si="4"/>
        <v>1676</v>
      </c>
    </row>
    <row r="166" spans="2:11" ht="24.75" customHeight="1" x14ac:dyDescent="0.45">
      <c r="B166" s="16">
        <v>2005</v>
      </c>
      <c r="C166" s="60">
        <v>2536</v>
      </c>
      <c r="D166" s="50">
        <v>34</v>
      </c>
      <c r="E166" s="51">
        <f>C166/'1'!C14</f>
        <v>3.7451413584112096E-3</v>
      </c>
      <c r="F166" s="60">
        <v>0</v>
      </c>
      <c r="G166" s="50">
        <v>144</v>
      </c>
      <c r="H166" s="51">
        <f>F166/'1'!D14</f>
        <v>0</v>
      </c>
      <c r="I166" s="52">
        <f t="shared" si="4"/>
        <v>2536</v>
      </c>
    </row>
    <row r="167" spans="2:11" ht="24.75" customHeight="1" x14ac:dyDescent="0.45">
      <c r="B167" s="16">
        <v>2006</v>
      </c>
      <c r="C167" s="60">
        <v>3519</v>
      </c>
      <c r="D167" s="50">
        <v>32</v>
      </c>
      <c r="E167" s="51">
        <f>C167/'1'!C15</f>
        <v>4.4468931772603144E-3</v>
      </c>
      <c r="F167" s="60">
        <v>1</v>
      </c>
      <c r="G167" s="50">
        <v>138</v>
      </c>
      <c r="H167" s="51">
        <f>F167/'1'!D15</f>
        <v>3.8255254359186234E-6</v>
      </c>
      <c r="I167" s="52">
        <f t="shared" si="4"/>
        <v>3518</v>
      </c>
    </row>
    <row r="168" spans="2:11" ht="24.75" customHeight="1" x14ac:dyDescent="0.45">
      <c r="B168" s="16">
        <v>2007</v>
      </c>
      <c r="C168" s="60">
        <v>2399</v>
      </c>
      <c r="D168" s="50">
        <v>34</v>
      </c>
      <c r="E168" s="51">
        <f>C168/'1'!C16</f>
        <v>2.7435861953813059E-3</v>
      </c>
      <c r="F168" s="60">
        <v>468</v>
      </c>
      <c r="G168" s="50">
        <v>55</v>
      </c>
      <c r="H168" s="51">
        <f>F168/'1'!D16</f>
        <v>1.3842549868673245E-3</v>
      </c>
      <c r="I168" s="52">
        <f t="shared" si="4"/>
        <v>1931</v>
      </c>
    </row>
    <row r="169" spans="2:11" ht="24.75" customHeight="1" x14ac:dyDescent="0.45">
      <c r="B169" s="16">
        <v>2008</v>
      </c>
      <c r="C169" s="60">
        <v>6163</v>
      </c>
      <c r="D169" s="50">
        <v>29</v>
      </c>
      <c r="E169" s="51">
        <f>C169/'1'!C17</f>
        <v>5.242955655637432E-3</v>
      </c>
      <c r="F169" s="60">
        <v>489</v>
      </c>
      <c r="G169" s="50">
        <v>56</v>
      </c>
      <c r="H169" s="51">
        <f>F169/'1'!D17</f>
        <v>1.1325920144156496E-3</v>
      </c>
      <c r="I169" s="52">
        <f t="shared" si="4"/>
        <v>5674</v>
      </c>
    </row>
    <row r="170" spans="2:11" ht="24.75" customHeight="1" thickBot="1" x14ac:dyDescent="0.5">
      <c r="B170" s="61">
        <v>2009</v>
      </c>
      <c r="C170" s="62">
        <v>3430</v>
      </c>
      <c r="D170" s="63">
        <v>30</v>
      </c>
      <c r="E170" s="64">
        <f>C170/'1'!C18</f>
        <v>4.7565624614309349E-3</v>
      </c>
      <c r="F170" s="62">
        <v>390</v>
      </c>
      <c r="G170" s="63">
        <v>58</v>
      </c>
      <c r="H170" s="64">
        <f>F170/'1'!D18</f>
        <v>1.0885037260319852E-3</v>
      </c>
      <c r="I170" s="65">
        <f>C170-F170</f>
        <v>3040</v>
      </c>
    </row>
    <row r="171" spans="2:11" ht="10.5" customHeight="1" thickTop="1" thickBot="1" x14ac:dyDescent="0.5">
      <c r="B171" s="94"/>
      <c r="C171" s="95"/>
      <c r="D171" s="95"/>
      <c r="E171" s="95"/>
      <c r="F171" s="95"/>
      <c r="G171" s="95"/>
      <c r="H171" s="95"/>
      <c r="I171" s="95"/>
    </row>
    <row r="172" spans="2:11" s="29" customFormat="1" ht="24.75" customHeight="1" thickBot="1" x14ac:dyDescent="0.6">
      <c r="B172" s="432" t="s">
        <v>522</v>
      </c>
      <c r="C172" s="433"/>
      <c r="D172" s="434"/>
      <c r="E172" s="70" t="s">
        <v>3</v>
      </c>
      <c r="F172" s="432" t="s">
        <v>523</v>
      </c>
      <c r="G172" s="433"/>
      <c r="H172" s="434"/>
      <c r="I172" s="70" t="s">
        <v>3</v>
      </c>
    </row>
    <row r="173" spans="2:11" ht="24.75" customHeight="1" x14ac:dyDescent="0.45">
      <c r="B173" s="428" t="s">
        <v>68</v>
      </c>
      <c r="C173" s="429"/>
      <c r="D173" s="464"/>
      <c r="E173" s="96">
        <v>3210</v>
      </c>
      <c r="F173" s="430" t="s">
        <v>559</v>
      </c>
      <c r="G173" s="450"/>
      <c r="H173" s="450"/>
      <c r="I173" s="86">
        <v>153</v>
      </c>
    </row>
    <row r="174" spans="2:11" ht="24.75" customHeight="1" x14ac:dyDescent="0.45">
      <c r="B174" s="418" t="s">
        <v>560</v>
      </c>
      <c r="C174" s="455"/>
      <c r="D174" s="455"/>
      <c r="E174" s="96">
        <v>12</v>
      </c>
      <c r="F174" s="422" t="s">
        <v>561</v>
      </c>
      <c r="G174" s="454"/>
      <c r="H174" s="455"/>
      <c r="I174" s="86">
        <v>107</v>
      </c>
    </row>
    <row r="175" spans="2:11" ht="24.75" customHeight="1" x14ac:dyDescent="0.45">
      <c r="B175" s="418" t="s">
        <v>562</v>
      </c>
      <c r="C175" s="455"/>
      <c r="D175" s="455"/>
      <c r="E175" s="96">
        <v>6</v>
      </c>
      <c r="F175" s="422" t="s">
        <v>563</v>
      </c>
      <c r="G175" s="455"/>
      <c r="H175" s="455"/>
      <c r="I175" s="86">
        <v>79</v>
      </c>
    </row>
    <row r="176" spans="2:11" ht="24.75" customHeight="1" thickBot="1" x14ac:dyDescent="0.5">
      <c r="B176" s="418" t="s">
        <v>151</v>
      </c>
      <c r="C176" s="455"/>
      <c r="D176" s="455"/>
      <c r="E176" s="96">
        <v>6</v>
      </c>
      <c r="F176" s="418" t="s">
        <v>121</v>
      </c>
      <c r="G176" s="455"/>
      <c r="H176" s="455"/>
      <c r="I176" s="86">
        <v>51</v>
      </c>
      <c r="J176" s="106"/>
      <c r="K176" s="107"/>
    </row>
    <row r="177" spans="2:9" ht="24.75" customHeight="1" thickBot="1" x14ac:dyDescent="0.5">
      <c r="B177" s="425" t="s">
        <v>807</v>
      </c>
      <c r="C177" s="426"/>
      <c r="D177" s="427"/>
      <c r="E177" s="87">
        <v>6</v>
      </c>
      <c r="F177" s="425" t="s">
        <v>564</v>
      </c>
      <c r="G177" s="426"/>
      <c r="H177" s="426"/>
      <c r="I177" s="88">
        <v>1</v>
      </c>
    </row>
    <row r="178" spans="2:9" ht="24.75" customHeight="1" x14ac:dyDescent="0.45">
      <c r="B178" s="103"/>
      <c r="C178" s="103"/>
      <c r="D178" s="103"/>
      <c r="E178" s="104"/>
      <c r="F178" s="103"/>
      <c r="G178" s="103"/>
      <c r="H178" s="104"/>
      <c r="I178" s="105"/>
    </row>
    <row r="179" spans="2:9" ht="24.95" customHeight="1" x14ac:dyDescent="0.45">
      <c r="B179" s="409" t="s">
        <v>119</v>
      </c>
      <c r="C179" s="410"/>
      <c r="D179" s="410"/>
      <c r="E179" s="410"/>
      <c r="F179" s="410"/>
      <c r="G179" s="410"/>
      <c r="H179" s="410"/>
      <c r="I179" s="410"/>
    </row>
    <row r="180" spans="2:9" ht="24.95" customHeight="1" x14ac:dyDescent="0.45">
      <c r="E180" s="89"/>
      <c r="H180" s="89"/>
      <c r="I180" s="90"/>
    </row>
    <row r="181" spans="2:9" ht="24.95" customHeight="1" x14ac:dyDescent="0.45">
      <c r="E181" s="89"/>
      <c r="H181" s="89"/>
      <c r="I181" s="90"/>
    </row>
    <row r="182" spans="2:9" ht="24.95" customHeight="1" x14ac:dyDescent="0.45">
      <c r="E182" s="89"/>
      <c r="H182" s="89"/>
      <c r="I182" s="90"/>
    </row>
    <row r="183" spans="2:9" ht="24.95" customHeight="1" x14ac:dyDescent="0.45">
      <c r="E183" s="89"/>
      <c r="H183" s="89"/>
      <c r="I183" s="90"/>
    </row>
    <row r="184" spans="2:9" ht="24.95" customHeight="1" x14ac:dyDescent="0.45">
      <c r="E184" s="89"/>
      <c r="H184" s="89"/>
      <c r="I184" s="90"/>
    </row>
    <row r="185" spans="2:9" ht="24.95" customHeight="1" x14ac:dyDescent="0.45">
      <c r="E185" s="89"/>
      <c r="H185" s="89"/>
      <c r="I185" s="90"/>
    </row>
    <row r="186" spans="2:9" ht="24.95" customHeight="1" x14ac:dyDescent="0.45">
      <c r="E186" s="89"/>
      <c r="H186" s="89"/>
      <c r="I186" s="90"/>
    </row>
    <row r="187" spans="2:9" ht="24.95" customHeight="1" x14ac:dyDescent="0.45">
      <c r="E187" s="89"/>
      <c r="H187" s="89"/>
      <c r="I187" s="90"/>
    </row>
    <row r="188" spans="2:9" ht="24.95" customHeight="1" x14ac:dyDescent="0.45">
      <c r="E188" s="89"/>
      <c r="H188" s="89"/>
      <c r="I188" s="90"/>
    </row>
    <row r="189" spans="2:9" ht="24.95" customHeight="1" x14ac:dyDescent="0.45">
      <c r="E189" s="89"/>
      <c r="H189" s="89"/>
      <c r="I189" s="90"/>
    </row>
    <row r="190" spans="2:9" ht="10.5" customHeight="1" x14ac:dyDescent="0.45">
      <c r="E190" s="89"/>
      <c r="H190" s="89"/>
      <c r="I190" s="90"/>
    </row>
    <row r="191" spans="2:9" ht="11.25" customHeight="1" x14ac:dyDescent="0.45"/>
    <row r="192" spans="2:9" ht="24.95" customHeight="1" x14ac:dyDescent="0.45">
      <c r="B192" s="409" t="s">
        <v>565</v>
      </c>
      <c r="C192" s="410"/>
      <c r="D192" s="410"/>
      <c r="E192" s="410"/>
      <c r="F192" s="410"/>
      <c r="G192" s="410"/>
      <c r="H192" s="410"/>
      <c r="I192" s="410"/>
    </row>
    <row r="193" spans="2:16" ht="24.95" customHeight="1" x14ac:dyDescent="0.45">
      <c r="B193" s="411" t="s">
        <v>566</v>
      </c>
      <c r="C193" s="412"/>
      <c r="D193" s="412"/>
      <c r="E193" s="412"/>
      <c r="F193" s="412"/>
      <c r="G193" s="412"/>
      <c r="H193" s="412"/>
      <c r="I193" s="412"/>
    </row>
    <row r="194" spans="2:16" ht="24.95" customHeight="1" x14ac:dyDescent="0.45">
      <c r="B194" s="411" t="s">
        <v>521</v>
      </c>
      <c r="C194" s="412"/>
      <c r="D194" s="412"/>
      <c r="E194" s="412"/>
      <c r="F194" s="412"/>
      <c r="G194" s="412"/>
      <c r="H194" s="412"/>
      <c r="I194" s="412"/>
    </row>
    <row r="195" spans="2:16" s="29" customFormat="1" ht="24.95" customHeight="1" thickBot="1" x14ac:dyDescent="0.6">
      <c r="B195" s="33" t="s">
        <v>0</v>
      </c>
      <c r="E195" s="30"/>
      <c r="H195" s="30"/>
      <c r="I195" s="34" t="s">
        <v>23</v>
      </c>
      <c r="J195" s="93"/>
      <c r="K195" s="93"/>
      <c r="L195" s="93"/>
      <c r="M195" s="93"/>
      <c r="N195" s="93"/>
      <c r="O195" s="93"/>
      <c r="P195" s="93"/>
    </row>
    <row r="196" spans="2:16" ht="24.95" customHeight="1" thickTop="1" thickBot="1" x14ac:dyDescent="0.5">
      <c r="B196" s="35" t="s">
        <v>1</v>
      </c>
      <c r="C196" s="413" t="s">
        <v>15</v>
      </c>
      <c r="D196" s="459"/>
      <c r="E196" s="460"/>
      <c r="F196" s="413" t="s">
        <v>16</v>
      </c>
      <c r="G196" s="459"/>
      <c r="H196" s="460"/>
      <c r="I196" s="416" t="s">
        <v>2</v>
      </c>
    </row>
    <row r="197" spans="2:16" ht="24.95" customHeight="1" thickTop="1" x14ac:dyDescent="0.45">
      <c r="B197" s="420" t="s">
        <v>9</v>
      </c>
      <c r="C197" s="37" t="s">
        <v>3</v>
      </c>
      <c r="D197" s="38" t="s">
        <v>4</v>
      </c>
      <c r="E197" s="39" t="s">
        <v>5</v>
      </c>
      <c r="F197" s="37" t="s">
        <v>3</v>
      </c>
      <c r="G197" s="38" t="s">
        <v>4</v>
      </c>
      <c r="H197" s="39" t="s">
        <v>6</v>
      </c>
      <c r="I197" s="461"/>
    </row>
    <row r="198" spans="2:16" ht="24.95" customHeight="1" thickBot="1" x14ac:dyDescent="0.5">
      <c r="B198" s="456"/>
      <c r="C198" s="40" t="s">
        <v>10</v>
      </c>
      <c r="D198" s="41" t="s">
        <v>11</v>
      </c>
      <c r="E198" s="42" t="s">
        <v>12</v>
      </c>
      <c r="F198" s="40" t="s">
        <v>10</v>
      </c>
      <c r="G198" s="41" t="s">
        <v>11</v>
      </c>
      <c r="H198" s="42" t="s">
        <v>12</v>
      </c>
      <c r="I198" s="43" t="s">
        <v>13</v>
      </c>
    </row>
    <row r="199" spans="2:16" ht="24.75" customHeight="1" thickTop="1" x14ac:dyDescent="0.45">
      <c r="B199" s="44">
        <v>2000</v>
      </c>
      <c r="C199" s="53">
        <v>415</v>
      </c>
      <c r="D199" s="78">
        <v>41</v>
      </c>
      <c r="E199" s="82">
        <f>C199/'1'!C9</f>
        <v>1.4283108417397171E-3</v>
      </c>
      <c r="F199" s="45">
        <v>223</v>
      </c>
      <c r="G199" s="46">
        <v>49</v>
      </c>
      <c r="H199" s="47">
        <f>F199/'1'!D9</f>
        <v>1.9692688096079125E-3</v>
      </c>
      <c r="I199" s="48">
        <f t="shared" ref="I199:I207" si="5">C199-F199</f>
        <v>192</v>
      </c>
    </row>
    <row r="200" spans="2:16" ht="24.75" customHeight="1" x14ac:dyDescent="0.45">
      <c r="B200" s="16">
        <v>2001</v>
      </c>
      <c r="C200" s="60">
        <v>688</v>
      </c>
      <c r="D200" s="78">
        <v>40</v>
      </c>
      <c r="E200" s="82">
        <f>C200/'1'!C10</f>
        <v>2.6991188632315673E-3</v>
      </c>
      <c r="F200" s="49">
        <v>280</v>
      </c>
      <c r="G200" s="50">
        <v>45</v>
      </c>
      <c r="H200" s="47">
        <f>F200/'1'!D10</f>
        <v>2.3945745781700318E-3</v>
      </c>
      <c r="I200" s="48">
        <f t="shared" si="5"/>
        <v>408</v>
      </c>
    </row>
    <row r="201" spans="2:16" ht="24.75" customHeight="1" x14ac:dyDescent="0.45">
      <c r="B201" s="16">
        <v>2002</v>
      </c>
      <c r="C201" s="60">
        <v>732</v>
      </c>
      <c r="D201" s="57">
        <v>38</v>
      </c>
      <c r="E201" s="82">
        <f>C201/'1'!C11</f>
        <v>2.6937414670587067E-3</v>
      </c>
      <c r="F201" s="49">
        <v>329</v>
      </c>
      <c r="G201" s="50">
        <v>46</v>
      </c>
      <c r="H201" s="47">
        <f>F201/'1'!D11</f>
        <v>2.7170098027070998E-3</v>
      </c>
      <c r="I201" s="48">
        <f t="shared" si="5"/>
        <v>403</v>
      </c>
    </row>
    <row r="202" spans="2:16" ht="24.75" customHeight="1" x14ac:dyDescent="0.45">
      <c r="B202" s="16">
        <v>2003</v>
      </c>
      <c r="C202" s="49">
        <v>1055</v>
      </c>
      <c r="D202" s="50">
        <v>38</v>
      </c>
      <c r="E202" s="51">
        <f>C202/'1'!C12</f>
        <v>3.0171822092065525E-3</v>
      </c>
      <c r="F202" s="60">
        <v>414</v>
      </c>
      <c r="G202" s="50">
        <v>47</v>
      </c>
      <c r="H202" s="51">
        <f>F202/'1'!D12</f>
        <v>2.6472111566522372E-3</v>
      </c>
      <c r="I202" s="52">
        <f t="shared" si="5"/>
        <v>641</v>
      </c>
    </row>
    <row r="203" spans="2:16" ht="24.75" customHeight="1" x14ac:dyDescent="0.45">
      <c r="B203" s="16">
        <v>2004</v>
      </c>
      <c r="C203" s="49">
        <v>1974</v>
      </c>
      <c r="D203" s="50">
        <v>32</v>
      </c>
      <c r="E203" s="51">
        <f>C203/'1'!C13</f>
        <v>4.1778573560131305E-3</v>
      </c>
      <c r="F203" s="60">
        <v>546</v>
      </c>
      <c r="G203" s="50">
        <v>49</v>
      </c>
      <c r="H203" s="51">
        <f>F203/'1'!D13</f>
        <v>3.0733033508012543E-3</v>
      </c>
      <c r="I203" s="52">
        <f t="shared" si="5"/>
        <v>1428</v>
      </c>
    </row>
    <row r="204" spans="2:16" ht="24.75" customHeight="1" x14ac:dyDescent="0.45">
      <c r="B204" s="16">
        <v>2005</v>
      </c>
      <c r="C204" s="60">
        <v>2657</v>
      </c>
      <c r="D204" s="50">
        <v>33</v>
      </c>
      <c r="E204" s="51">
        <f>C204/'1'!C14</f>
        <v>3.9238330399442361E-3</v>
      </c>
      <c r="F204" s="60">
        <v>604</v>
      </c>
      <c r="G204" s="50">
        <v>45</v>
      </c>
      <c r="H204" s="51">
        <f>F204/'1'!D14</f>
        <v>2.7087023790837951E-3</v>
      </c>
      <c r="I204" s="52">
        <f t="shared" si="5"/>
        <v>2053</v>
      </c>
    </row>
    <row r="205" spans="2:16" ht="24.75" customHeight="1" x14ac:dyDescent="0.45">
      <c r="B205" s="16">
        <v>2006</v>
      </c>
      <c r="C205" s="60">
        <v>3091</v>
      </c>
      <c r="D205" s="50">
        <v>33</v>
      </c>
      <c r="E205" s="51">
        <f>C205/'1'!C15</f>
        <v>3.9060377410945245E-3</v>
      </c>
      <c r="F205" s="60">
        <v>536</v>
      </c>
      <c r="G205" s="50">
        <v>49</v>
      </c>
      <c r="H205" s="51">
        <f>F205/'1'!D15</f>
        <v>2.0504816336523821E-3</v>
      </c>
      <c r="I205" s="52">
        <f t="shared" si="5"/>
        <v>2555</v>
      </c>
    </row>
    <row r="206" spans="2:16" ht="24.75" customHeight="1" x14ac:dyDescent="0.45">
      <c r="B206" s="16">
        <v>2007</v>
      </c>
      <c r="C206" s="60">
        <v>2738</v>
      </c>
      <c r="D206" s="50">
        <v>32</v>
      </c>
      <c r="E206" s="51">
        <f>C206/'1'!C16</f>
        <v>3.1312792842659505E-3</v>
      </c>
      <c r="F206" s="60">
        <v>513</v>
      </c>
      <c r="G206" s="50">
        <v>53</v>
      </c>
      <c r="H206" s="51">
        <f>F206/'1'!D16</f>
        <v>1.5173564279122595E-3</v>
      </c>
      <c r="I206" s="52">
        <f t="shared" si="5"/>
        <v>2225</v>
      </c>
    </row>
    <row r="207" spans="2:16" ht="24.75" customHeight="1" x14ac:dyDescent="0.45">
      <c r="B207" s="16">
        <v>2008</v>
      </c>
      <c r="C207" s="60">
        <v>4263</v>
      </c>
      <c r="D207" s="50">
        <v>32</v>
      </c>
      <c r="E207" s="51">
        <f>C207/'1'!C17</f>
        <v>3.626597429820278E-3</v>
      </c>
      <c r="F207" s="60">
        <v>681</v>
      </c>
      <c r="G207" s="50">
        <v>51</v>
      </c>
      <c r="H207" s="51">
        <f>F207/'1'!D17</f>
        <v>1.5772907194622852E-3</v>
      </c>
      <c r="I207" s="52">
        <f t="shared" si="5"/>
        <v>3582</v>
      </c>
    </row>
    <row r="208" spans="2:16" ht="24.75" customHeight="1" thickBot="1" x14ac:dyDescent="0.5">
      <c r="B208" s="61">
        <v>2009</v>
      </c>
      <c r="C208" s="62">
        <v>2961</v>
      </c>
      <c r="D208" s="63">
        <v>32</v>
      </c>
      <c r="E208" s="64">
        <f>C208/'1'!C18</f>
        <v>4.1061753493577251E-3</v>
      </c>
      <c r="F208" s="62">
        <v>738</v>
      </c>
      <c r="G208" s="63">
        <v>48</v>
      </c>
      <c r="H208" s="64">
        <f>F208/'1'!D18</f>
        <v>2.0597839738759104E-3</v>
      </c>
      <c r="I208" s="65">
        <f>C208-F208</f>
        <v>2223</v>
      </c>
    </row>
    <row r="209" spans="2:16" ht="10.5" customHeight="1" thickTop="1" thickBot="1" x14ac:dyDescent="0.5">
      <c r="B209" s="94"/>
      <c r="C209" s="95"/>
      <c r="D209" s="95"/>
      <c r="E209" s="95"/>
      <c r="F209" s="95"/>
      <c r="G209" s="95"/>
      <c r="H209" s="95"/>
      <c r="I209" s="95"/>
    </row>
    <row r="210" spans="2:16" s="29" customFormat="1" ht="24.75" customHeight="1" thickBot="1" x14ac:dyDescent="0.6">
      <c r="B210" s="432" t="s">
        <v>522</v>
      </c>
      <c r="C210" s="433"/>
      <c r="D210" s="434"/>
      <c r="E210" s="70" t="s">
        <v>3</v>
      </c>
      <c r="F210" s="432" t="s">
        <v>523</v>
      </c>
      <c r="G210" s="433"/>
      <c r="H210" s="434"/>
      <c r="I210" s="70" t="s">
        <v>3</v>
      </c>
    </row>
    <row r="211" spans="2:16" s="103" customFormat="1" ht="24.75" customHeight="1" x14ac:dyDescent="0.2">
      <c r="B211" s="428" t="s">
        <v>68</v>
      </c>
      <c r="C211" s="450"/>
      <c r="D211" s="450"/>
      <c r="E211" s="96">
        <v>612</v>
      </c>
      <c r="F211" s="430" t="s">
        <v>113</v>
      </c>
      <c r="G211" s="450"/>
      <c r="H211" s="450"/>
      <c r="I211" s="86">
        <v>266</v>
      </c>
      <c r="J211" s="102"/>
      <c r="K211" s="102"/>
      <c r="L211" s="102"/>
      <c r="M211" s="102"/>
      <c r="N211" s="102"/>
      <c r="O211" s="102"/>
      <c r="P211" s="102"/>
    </row>
    <row r="212" spans="2:16" s="103" customFormat="1" ht="24.75" customHeight="1" x14ac:dyDescent="0.2">
      <c r="B212" s="418" t="s">
        <v>114</v>
      </c>
      <c r="C212" s="455"/>
      <c r="D212" s="455"/>
      <c r="E212" s="96">
        <v>99</v>
      </c>
      <c r="F212" s="422" t="s">
        <v>548</v>
      </c>
      <c r="G212" s="454"/>
      <c r="H212" s="455"/>
      <c r="I212" s="86">
        <v>73</v>
      </c>
      <c r="J212" s="102"/>
      <c r="K212" s="102"/>
      <c r="L212" s="102"/>
      <c r="M212" s="102"/>
      <c r="N212" s="102"/>
      <c r="O212" s="102"/>
      <c r="P212" s="102"/>
    </row>
    <row r="213" spans="2:16" s="103" customFormat="1" ht="24.75" customHeight="1" x14ac:dyDescent="0.2">
      <c r="B213" s="418" t="s">
        <v>70</v>
      </c>
      <c r="C213" s="455"/>
      <c r="D213" s="455"/>
      <c r="E213" s="96">
        <v>97</v>
      </c>
      <c r="F213" s="422" t="s">
        <v>568</v>
      </c>
      <c r="G213" s="455"/>
      <c r="H213" s="455"/>
      <c r="I213" s="86">
        <v>55</v>
      </c>
      <c r="J213" s="102"/>
      <c r="K213" s="102"/>
      <c r="L213" s="102"/>
      <c r="M213" s="102"/>
      <c r="N213" s="102"/>
      <c r="O213" s="102"/>
      <c r="P213" s="102"/>
    </row>
    <row r="214" spans="2:16" s="103" customFormat="1" ht="24.75" customHeight="1" x14ac:dyDescent="0.2">
      <c r="B214" s="418" t="s">
        <v>771</v>
      </c>
      <c r="C214" s="419"/>
      <c r="D214" s="419"/>
      <c r="E214" s="96">
        <v>96</v>
      </c>
      <c r="F214" s="418" t="s">
        <v>115</v>
      </c>
      <c r="G214" s="419"/>
      <c r="H214" s="419"/>
      <c r="I214" s="86">
        <v>43</v>
      </c>
      <c r="J214" s="102"/>
      <c r="K214" s="102"/>
      <c r="L214" s="102"/>
      <c r="M214" s="102"/>
      <c r="N214" s="102"/>
      <c r="O214" s="102"/>
      <c r="P214" s="102"/>
    </row>
    <row r="215" spans="2:16" s="103" customFormat="1" ht="24.75" customHeight="1" thickBot="1" x14ac:dyDescent="0.25">
      <c r="B215" s="425" t="s">
        <v>808</v>
      </c>
      <c r="C215" s="435"/>
      <c r="D215" s="435"/>
      <c r="E215" s="74">
        <v>71</v>
      </c>
      <c r="F215" s="425" t="s">
        <v>207</v>
      </c>
      <c r="G215" s="435"/>
      <c r="H215" s="435"/>
      <c r="I215" s="74">
        <v>31</v>
      </c>
      <c r="J215" s="102"/>
      <c r="K215" s="102"/>
      <c r="L215" s="102"/>
      <c r="M215" s="102"/>
      <c r="N215" s="102"/>
      <c r="O215" s="102"/>
      <c r="P215" s="102"/>
    </row>
    <row r="216" spans="2:16" ht="24.75" customHeight="1" x14ac:dyDescent="0.45">
      <c r="E216" s="89"/>
      <c r="H216" s="89"/>
      <c r="I216" s="90"/>
    </row>
    <row r="217" spans="2:16" ht="24.95" customHeight="1" x14ac:dyDescent="0.45">
      <c r="B217" s="409" t="s">
        <v>567</v>
      </c>
      <c r="C217" s="410"/>
      <c r="D217" s="410"/>
      <c r="E217" s="410"/>
      <c r="F217" s="410"/>
      <c r="G217" s="410"/>
      <c r="H217" s="410"/>
      <c r="I217" s="410"/>
    </row>
    <row r="218" spans="2:16" ht="24.95" customHeight="1" x14ac:dyDescent="0.45">
      <c r="E218" s="89"/>
      <c r="H218" s="89"/>
      <c r="I218" s="90"/>
    </row>
    <row r="219" spans="2:16" ht="24.95" customHeight="1" x14ac:dyDescent="0.45">
      <c r="E219" s="89"/>
      <c r="H219" s="89"/>
      <c r="I219" s="90"/>
    </row>
    <row r="220" spans="2:16" ht="24.95" customHeight="1" x14ac:dyDescent="0.45">
      <c r="E220" s="89"/>
      <c r="H220" s="89"/>
      <c r="I220" s="90"/>
    </row>
    <row r="221" spans="2:16" ht="24.95" customHeight="1" x14ac:dyDescent="0.45">
      <c r="E221" s="89"/>
      <c r="H221" s="89"/>
      <c r="I221" s="90"/>
    </row>
    <row r="222" spans="2:16" ht="24.95" customHeight="1" x14ac:dyDescent="0.45">
      <c r="E222" s="89"/>
      <c r="H222" s="89"/>
      <c r="I222" s="90"/>
    </row>
    <row r="223" spans="2:16" ht="24.95" customHeight="1" x14ac:dyDescent="0.45">
      <c r="E223" s="89"/>
      <c r="H223" s="89"/>
      <c r="I223" s="90"/>
    </row>
    <row r="224" spans="2:16" ht="24.95" customHeight="1" x14ac:dyDescent="0.45">
      <c r="E224" s="89"/>
      <c r="H224" s="89"/>
      <c r="I224" s="90"/>
    </row>
    <row r="225" spans="2:16" ht="24.95" customHeight="1" x14ac:dyDescent="0.45">
      <c r="E225" s="89"/>
      <c r="H225" s="89"/>
      <c r="I225" s="90"/>
    </row>
    <row r="226" spans="2:16" ht="24.95" customHeight="1" x14ac:dyDescent="0.45">
      <c r="E226" s="89"/>
      <c r="H226" s="89"/>
      <c r="I226" s="90"/>
    </row>
    <row r="227" spans="2:16" ht="24.95" customHeight="1" x14ac:dyDescent="0.45">
      <c r="E227" s="89"/>
      <c r="H227" s="89"/>
      <c r="I227" s="90"/>
    </row>
    <row r="228" spans="2:16" ht="10.5" customHeight="1" x14ac:dyDescent="0.45">
      <c r="E228" s="89"/>
      <c r="H228" s="89"/>
      <c r="I228" s="90"/>
    </row>
    <row r="229" spans="2:16" ht="11.25" customHeight="1" x14ac:dyDescent="0.45"/>
    <row r="230" spans="2:16" ht="24.95" customHeight="1" x14ac:dyDescent="0.45">
      <c r="B230" s="409" t="s">
        <v>122</v>
      </c>
      <c r="C230" s="410"/>
      <c r="D230" s="410"/>
      <c r="E230" s="410"/>
      <c r="F230" s="410"/>
      <c r="G230" s="410"/>
      <c r="H230" s="410"/>
      <c r="I230" s="410"/>
    </row>
    <row r="231" spans="2:16" ht="24.95" customHeight="1" x14ac:dyDescent="0.45">
      <c r="B231" s="411" t="s">
        <v>123</v>
      </c>
      <c r="C231" s="412"/>
      <c r="D231" s="412"/>
      <c r="E231" s="412"/>
      <c r="F231" s="412"/>
      <c r="G231" s="412"/>
      <c r="H231" s="412"/>
      <c r="I231" s="412"/>
    </row>
    <row r="232" spans="2:16" ht="24.95" customHeight="1" x14ac:dyDescent="0.45">
      <c r="B232" s="411" t="s">
        <v>521</v>
      </c>
      <c r="C232" s="412"/>
      <c r="D232" s="412"/>
      <c r="E232" s="412"/>
      <c r="F232" s="412"/>
      <c r="G232" s="412"/>
      <c r="H232" s="412"/>
      <c r="I232" s="412"/>
    </row>
    <row r="233" spans="2:16" s="29" customFormat="1" ht="24.95" customHeight="1" thickBot="1" x14ac:dyDescent="0.6">
      <c r="B233" s="33" t="s">
        <v>0</v>
      </c>
      <c r="E233" s="30"/>
      <c r="H233" s="30"/>
      <c r="I233" s="34" t="s">
        <v>23</v>
      </c>
      <c r="J233" s="93"/>
      <c r="K233" s="93"/>
      <c r="L233" s="93"/>
      <c r="M233" s="93"/>
      <c r="N233" s="93"/>
      <c r="O233" s="93"/>
      <c r="P233" s="93"/>
    </row>
    <row r="234" spans="2:16" ht="24.95" customHeight="1" thickTop="1" thickBot="1" x14ac:dyDescent="0.5">
      <c r="B234" s="35" t="s">
        <v>1</v>
      </c>
      <c r="C234" s="413" t="s">
        <v>15</v>
      </c>
      <c r="D234" s="459"/>
      <c r="E234" s="460"/>
      <c r="F234" s="413" t="s">
        <v>16</v>
      </c>
      <c r="G234" s="459"/>
      <c r="H234" s="460"/>
      <c r="I234" s="416" t="s">
        <v>2</v>
      </c>
    </row>
    <row r="235" spans="2:16" ht="24.95" customHeight="1" thickTop="1" x14ac:dyDescent="0.45">
      <c r="B235" s="420" t="s">
        <v>9</v>
      </c>
      <c r="C235" s="37" t="s">
        <v>3</v>
      </c>
      <c r="D235" s="38" t="s">
        <v>4</v>
      </c>
      <c r="E235" s="39" t="s">
        <v>5</v>
      </c>
      <c r="F235" s="37" t="s">
        <v>3</v>
      </c>
      <c r="G235" s="38" t="s">
        <v>4</v>
      </c>
      <c r="H235" s="39" t="s">
        <v>6</v>
      </c>
      <c r="I235" s="461"/>
    </row>
    <row r="236" spans="2:16" ht="24.95" customHeight="1" thickBot="1" x14ac:dyDescent="0.5">
      <c r="B236" s="456"/>
      <c r="C236" s="40" t="s">
        <v>10</v>
      </c>
      <c r="D236" s="41" t="s">
        <v>11</v>
      </c>
      <c r="E236" s="42" t="s">
        <v>12</v>
      </c>
      <c r="F236" s="40" t="s">
        <v>10</v>
      </c>
      <c r="G236" s="41" t="s">
        <v>11</v>
      </c>
      <c r="H236" s="42" t="s">
        <v>12</v>
      </c>
      <c r="I236" s="43" t="s">
        <v>13</v>
      </c>
    </row>
    <row r="237" spans="2:16" ht="24.75" customHeight="1" thickTop="1" x14ac:dyDescent="0.45">
      <c r="B237" s="44">
        <v>2000</v>
      </c>
      <c r="C237" s="53">
        <v>201</v>
      </c>
      <c r="D237" s="78">
        <v>46</v>
      </c>
      <c r="E237" s="82">
        <f>C237/'1'!C9</f>
        <v>6.9178428720405576E-4</v>
      </c>
      <c r="F237" s="45">
        <v>361</v>
      </c>
      <c r="G237" s="46">
        <v>42</v>
      </c>
      <c r="H237" s="47">
        <f>F237/'1'!D9</f>
        <v>3.1879194630872482E-3</v>
      </c>
      <c r="I237" s="48">
        <f t="shared" ref="I237:I245" si="6">C237-F237</f>
        <v>-160</v>
      </c>
    </row>
    <row r="238" spans="2:16" ht="24.75" customHeight="1" x14ac:dyDescent="0.45">
      <c r="B238" s="16">
        <v>2001</v>
      </c>
      <c r="C238" s="60">
        <v>483</v>
      </c>
      <c r="D238" s="78">
        <v>44</v>
      </c>
      <c r="E238" s="82">
        <f>C238/'1'!C10</f>
        <v>1.8948755972977426E-3</v>
      </c>
      <c r="F238" s="49">
        <v>108</v>
      </c>
      <c r="G238" s="50">
        <v>61</v>
      </c>
      <c r="H238" s="47">
        <f>F238/'1'!D10</f>
        <v>9.2362162300844086E-4</v>
      </c>
      <c r="I238" s="48">
        <f t="shared" si="6"/>
        <v>375</v>
      </c>
    </row>
    <row r="239" spans="2:16" ht="24.75" customHeight="1" x14ac:dyDescent="0.45">
      <c r="B239" s="16">
        <v>2002</v>
      </c>
      <c r="C239" s="60">
        <v>628</v>
      </c>
      <c r="D239" s="57">
        <v>42</v>
      </c>
      <c r="E239" s="82">
        <f>C239/'1'!C11</f>
        <v>2.311024100154191E-3</v>
      </c>
      <c r="F239" s="49">
        <v>616</v>
      </c>
      <c r="G239" s="50">
        <v>33</v>
      </c>
      <c r="H239" s="47">
        <f>F239/'1'!D11</f>
        <v>5.0871672901749952E-3</v>
      </c>
      <c r="I239" s="48">
        <f t="shared" si="6"/>
        <v>12</v>
      </c>
    </row>
    <row r="240" spans="2:16" ht="24.75" customHeight="1" x14ac:dyDescent="0.45">
      <c r="B240" s="16">
        <v>2003</v>
      </c>
      <c r="C240" s="49">
        <v>839</v>
      </c>
      <c r="D240" s="50">
        <v>42</v>
      </c>
      <c r="E240" s="51">
        <f>C240/'1'!C12</f>
        <v>2.3994463256154478E-3</v>
      </c>
      <c r="F240" s="60">
        <v>531</v>
      </c>
      <c r="G240" s="50">
        <v>43</v>
      </c>
      <c r="H240" s="51">
        <f>F240/'1'!D12</f>
        <v>3.3953360487496082E-3</v>
      </c>
      <c r="I240" s="52">
        <f t="shared" si="6"/>
        <v>308</v>
      </c>
    </row>
    <row r="241" spans="2:9" ht="24.75" customHeight="1" x14ac:dyDescent="0.45">
      <c r="B241" s="16">
        <v>2004</v>
      </c>
      <c r="C241" s="49">
        <v>1222</v>
      </c>
      <c r="D241" s="50">
        <v>39</v>
      </c>
      <c r="E241" s="51">
        <f>C241/'1'!C13</f>
        <v>2.5862926489605095E-3</v>
      </c>
      <c r="F241" s="60">
        <v>732</v>
      </c>
      <c r="G241" s="50">
        <v>41</v>
      </c>
      <c r="H241" s="51">
        <f>F241/'1'!D13</f>
        <v>4.1202528439313515E-3</v>
      </c>
      <c r="I241" s="52">
        <f t="shared" si="6"/>
        <v>490</v>
      </c>
    </row>
    <row r="242" spans="2:9" ht="24.75" customHeight="1" x14ac:dyDescent="0.45">
      <c r="B242" s="16">
        <v>2005</v>
      </c>
      <c r="C242" s="60">
        <v>2064</v>
      </c>
      <c r="D242" s="50">
        <v>35</v>
      </c>
      <c r="E242" s="51">
        <f>C242/'1'!C14</f>
        <v>3.0480961213567572E-3</v>
      </c>
      <c r="F242" s="60">
        <v>534</v>
      </c>
      <c r="G242" s="50">
        <v>49</v>
      </c>
      <c r="H242" s="51">
        <f>F242/'1'!D14</f>
        <v>2.3947799179316995E-3</v>
      </c>
      <c r="I242" s="52">
        <f t="shared" si="6"/>
        <v>1530</v>
      </c>
    </row>
    <row r="243" spans="2:9" ht="24.75" customHeight="1" x14ac:dyDescent="0.45">
      <c r="B243" s="16">
        <v>2006</v>
      </c>
      <c r="C243" s="60">
        <v>2355</v>
      </c>
      <c r="D243" s="50">
        <v>34</v>
      </c>
      <c r="E243" s="51">
        <f>C243/'1'!C15</f>
        <v>2.9759685798374652E-3</v>
      </c>
      <c r="F243" s="60">
        <v>568</v>
      </c>
      <c r="G243" s="50">
        <v>48</v>
      </c>
      <c r="H243" s="51">
        <f>F243/'1'!D15</f>
        <v>2.1728984476017781E-3</v>
      </c>
      <c r="I243" s="52">
        <f t="shared" si="6"/>
        <v>1787</v>
      </c>
    </row>
    <row r="244" spans="2:9" ht="24.75" customHeight="1" x14ac:dyDescent="0.45">
      <c r="B244" s="16">
        <v>2007</v>
      </c>
      <c r="C244" s="60">
        <v>2268</v>
      </c>
      <c r="D244" s="50">
        <v>36</v>
      </c>
      <c r="E244" s="51">
        <f>C244/'1'!C16</f>
        <v>2.5937696920070035E-3</v>
      </c>
      <c r="F244" s="60">
        <v>448</v>
      </c>
      <c r="G244" s="50">
        <v>56</v>
      </c>
      <c r="H244" s="51">
        <f>F244/'1'!D16</f>
        <v>1.3250987908473533E-3</v>
      </c>
      <c r="I244" s="52">
        <f t="shared" si="6"/>
        <v>1820</v>
      </c>
    </row>
    <row r="245" spans="2:9" ht="24.75" customHeight="1" x14ac:dyDescent="0.45">
      <c r="B245" s="16">
        <v>2008</v>
      </c>
      <c r="C245" s="60">
        <v>2291</v>
      </c>
      <c r="D245" s="50">
        <v>38</v>
      </c>
      <c r="E245" s="51">
        <f>C245/'1'!C17</f>
        <v>1.9489877343932106E-3</v>
      </c>
      <c r="F245" s="60">
        <v>547</v>
      </c>
      <c r="G245" s="50">
        <v>55</v>
      </c>
      <c r="H245" s="51">
        <f>F245/'1'!D17</f>
        <v>1.2669280815651542E-3</v>
      </c>
      <c r="I245" s="52">
        <f t="shared" si="6"/>
        <v>1744</v>
      </c>
    </row>
    <row r="246" spans="2:9" ht="24.75" customHeight="1" thickBot="1" x14ac:dyDescent="0.5">
      <c r="B246" s="61">
        <v>2009</v>
      </c>
      <c r="C246" s="62">
        <v>2123</v>
      </c>
      <c r="D246" s="63">
        <v>36</v>
      </c>
      <c r="E246" s="64">
        <f>C246/'1'!C18</f>
        <v>2.9440764156320335E-3</v>
      </c>
      <c r="F246" s="62">
        <v>615</v>
      </c>
      <c r="G246" s="63">
        <v>52</v>
      </c>
      <c r="H246" s="64">
        <f>F246/'1'!D18</f>
        <v>1.7164866448965922E-3</v>
      </c>
      <c r="I246" s="65">
        <f>C246-F246</f>
        <v>1508</v>
      </c>
    </row>
    <row r="247" spans="2:9" ht="10.5" customHeight="1" thickTop="1" thickBot="1" x14ac:dyDescent="0.5">
      <c r="B247" s="94"/>
      <c r="C247" s="95"/>
      <c r="D247" s="95"/>
      <c r="E247" s="95"/>
      <c r="F247" s="95"/>
      <c r="G247" s="95"/>
      <c r="H247" s="95"/>
      <c r="I247" s="95"/>
    </row>
    <row r="248" spans="2:9" s="29" customFormat="1" ht="24.75" customHeight="1" thickBot="1" x14ac:dyDescent="0.6">
      <c r="B248" s="432" t="s">
        <v>522</v>
      </c>
      <c r="C248" s="433"/>
      <c r="D248" s="434"/>
      <c r="E248" s="70" t="s">
        <v>3</v>
      </c>
      <c r="F248" s="432" t="s">
        <v>523</v>
      </c>
      <c r="G248" s="433"/>
      <c r="H248" s="434"/>
      <c r="I248" s="70" t="s">
        <v>3</v>
      </c>
    </row>
    <row r="249" spans="2:9" ht="24.75" customHeight="1" x14ac:dyDescent="0.45">
      <c r="B249" s="428" t="s">
        <v>134</v>
      </c>
      <c r="C249" s="450"/>
      <c r="D249" s="450"/>
      <c r="E249" s="96">
        <v>80</v>
      </c>
      <c r="F249" s="430" t="s">
        <v>111</v>
      </c>
      <c r="G249" s="450"/>
      <c r="H249" s="450"/>
      <c r="I249" s="86">
        <v>469</v>
      </c>
    </row>
    <row r="250" spans="2:9" ht="24.75" customHeight="1" x14ac:dyDescent="0.45">
      <c r="B250" s="418" t="s">
        <v>569</v>
      </c>
      <c r="C250" s="455"/>
      <c r="D250" s="455"/>
      <c r="E250" s="96">
        <v>44</v>
      </c>
      <c r="F250" s="418" t="s">
        <v>125</v>
      </c>
      <c r="G250" s="419"/>
      <c r="H250" s="458"/>
      <c r="I250" s="108">
        <v>76</v>
      </c>
    </row>
    <row r="251" spans="2:9" ht="24.75" customHeight="1" x14ac:dyDescent="0.45">
      <c r="B251" s="418" t="s">
        <v>570</v>
      </c>
      <c r="C251" s="455"/>
      <c r="D251" s="455"/>
      <c r="E251" s="96">
        <v>43</v>
      </c>
      <c r="F251" s="418" t="s">
        <v>120</v>
      </c>
      <c r="G251" s="419"/>
      <c r="H251" s="458"/>
      <c r="I251" s="108">
        <v>23</v>
      </c>
    </row>
    <row r="252" spans="2:9" ht="24.75" customHeight="1" x14ac:dyDescent="0.45">
      <c r="B252" s="418" t="s">
        <v>545</v>
      </c>
      <c r="C252" s="455"/>
      <c r="D252" s="455"/>
      <c r="E252" s="96">
        <v>42</v>
      </c>
      <c r="F252" s="418" t="s">
        <v>558</v>
      </c>
      <c r="G252" s="419"/>
      <c r="H252" s="458"/>
      <c r="I252" s="108">
        <v>18</v>
      </c>
    </row>
    <row r="253" spans="2:9" ht="24.75" customHeight="1" thickBot="1" x14ac:dyDescent="0.5">
      <c r="B253" s="425" t="s">
        <v>571</v>
      </c>
      <c r="C253" s="426"/>
      <c r="D253" s="426"/>
      <c r="E253" s="87">
        <v>38</v>
      </c>
      <c r="F253" s="425" t="s">
        <v>572</v>
      </c>
      <c r="G253" s="426"/>
      <c r="H253" s="426"/>
      <c r="I253" s="88">
        <v>8</v>
      </c>
    </row>
    <row r="254" spans="2:9" ht="24.75" customHeight="1" x14ac:dyDescent="0.45">
      <c r="B254" s="103"/>
      <c r="C254" s="103"/>
      <c r="D254" s="103"/>
      <c r="E254" s="104"/>
      <c r="F254" s="103"/>
      <c r="G254" s="103"/>
      <c r="H254" s="104"/>
      <c r="I254" s="105"/>
    </row>
    <row r="255" spans="2:9" ht="24.95" customHeight="1" x14ac:dyDescent="0.45">
      <c r="B255" s="409" t="s">
        <v>124</v>
      </c>
      <c r="C255" s="410"/>
      <c r="D255" s="410"/>
      <c r="E255" s="410"/>
      <c r="F255" s="410"/>
      <c r="G255" s="410"/>
      <c r="H255" s="410"/>
      <c r="I255" s="410"/>
    </row>
    <row r="256" spans="2:9" ht="24.95" customHeight="1" x14ac:dyDescent="0.45">
      <c r="E256" s="89"/>
      <c r="H256" s="89"/>
      <c r="I256" s="90"/>
    </row>
    <row r="257" spans="2:16" ht="24.95" customHeight="1" x14ac:dyDescent="0.45">
      <c r="E257" s="89"/>
      <c r="H257" s="89"/>
      <c r="I257" s="90"/>
    </row>
    <row r="258" spans="2:16" ht="24.95" customHeight="1" x14ac:dyDescent="0.45">
      <c r="E258" s="89"/>
      <c r="H258" s="89"/>
      <c r="I258" s="90"/>
    </row>
    <row r="259" spans="2:16" ht="24.95" customHeight="1" x14ac:dyDescent="0.45">
      <c r="E259" s="89"/>
      <c r="H259" s="89"/>
      <c r="I259" s="90"/>
    </row>
    <row r="260" spans="2:16" ht="24.95" customHeight="1" x14ac:dyDescent="0.45">
      <c r="E260" s="89"/>
      <c r="H260" s="89"/>
      <c r="I260" s="90"/>
    </row>
    <row r="261" spans="2:16" ht="24.95" customHeight="1" x14ac:dyDescent="0.45">
      <c r="E261" s="89"/>
      <c r="H261" s="89"/>
      <c r="I261" s="90"/>
    </row>
    <row r="262" spans="2:16" ht="24.95" customHeight="1" x14ac:dyDescent="0.45">
      <c r="E262" s="89"/>
      <c r="H262" s="89"/>
      <c r="I262" s="90"/>
    </row>
    <row r="263" spans="2:16" ht="24.95" customHeight="1" x14ac:dyDescent="0.45">
      <c r="E263" s="89"/>
      <c r="H263" s="89"/>
      <c r="I263" s="90"/>
    </row>
    <row r="264" spans="2:16" ht="24.95" customHeight="1" x14ac:dyDescent="0.45">
      <c r="E264" s="89"/>
      <c r="H264" s="89"/>
      <c r="I264" s="90"/>
    </row>
    <row r="265" spans="2:16" ht="24.95" customHeight="1" x14ac:dyDescent="0.45">
      <c r="E265" s="89"/>
      <c r="H265" s="89"/>
      <c r="I265" s="90"/>
    </row>
    <row r="266" spans="2:16" ht="10.5" customHeight="1" x14ac:dyDescent="0.45">
      <c r="E266" s="89"/>
      <c r="H266" s="89"/>
      <c r="I266" s="90"/>
    </row>
    <row r="267" spans="2:16" ht="11.25" customHeight="1" x14ac:dyDescent="0.55000000000000004">
      <c r="F267" s="83"/>
    </row>
    <row r="268" spans="2:16" ht="24.95" customHeight="1" x14ac:dyDescent="0.45">
      <c r="B268" s="409" t="s">
        <v>126</v>
      </c>
      <c r="C268" s="410"/>
      <c r="D268" s="410"/>
      <c r="E268" s="410"/>
      <c r="F268" s="410"/>
      <c r="G268" s="410"/>
      <c r="H268" s="410"/>
      <c r="I268" s="410"/>
    </row>
    <row r="269" spans="2:16" ht="24.95" customHeight="1" x14ac:dyDescent="0.45">
      <c r="B269" s="411" t="s">
        <v>127</v>
      </c>
      <c r="C269" s="412"/>
      <c r="D269" s="412"/>
      <c r="E269" s="412"/>
      <c r="F269" s="412"/>
      <c r="G269" s="412"/>
      <c r="H269" s="412"/>
      <c r="I269" s="412"/>
    </row>
    <row r="270" spans="2:16" ht="24.95" customHeight="1" x14ac:dyDescent="0.45">
      <c r="B270" s="411" t="s">
        <v>521</v>
      </c>
      <c r="C270" s="412"/>
      <c r="D270" s="412"/>
      <c r="E270" s="412"/>
      <c r="F270" s="412"/>
      <c r="G270" s="412"/>
      <c r="H270" s="412"/>
      <c r="I270" s="412"/>
    </row>
    <row r="271" spans="2:16" s="29" customFormat="1" ht="24.95" customHeight="1" thickBot="1" x14ac:dyDescent="0.6">
      <c r="B271" s="33" t="s">
        <v>14</v>
      </c>
      <c r="E271" s="30"/>
      <c r="H271" s="30"/>
      <c r="I271" s="34" t="s">
        <v>23</v>
      </c>
      <c r="J271" s="93"/>
      <c r="K271" s="93"/>
      <c r="L271" s="93"/>
      <c r="M271" s="93"/>
      <c r="N271" s="93"/>
      <c r="O271" s="93"/>
      <c r="P271" s="93"/>
    </row>
    <row r="272" spans="2:16" ht="24.95" customHeight="1" thickTop="1" thickBot="1" x14ac:dyDescent="0.5">
      <c r="B272" s="35" t="s">
        <v>1</v>
      </c>
      <c r="C272" s="413" t="s">
        <v>15</v>
      </c>
      <c r="D272" s="459"/>
      <c r="E272" s="460"/>
      <c r="F272" s="413" t="s">
        <v>16</v>
      </c>
      <c r="G272" s="459"/>
      <c r="H272" s="460"/>
      <c r="I272" s="416" t="s">
        <v>2</v>
      </c>
    </row>
    <row r="273" spans="2:16" ht="24.95" customHeight="1" thickTop="1" x14ac:dyDescent="0.45">
      <c r="B273" s="420" t="s">
        <v>9</v>
      </c>
      <c r="C273" s="37" t="s">
        <v>3</v>
      </c>
      <c r="D273" s="38" t="s">
        <v>4</v>
      </c>
      <c r="E273" s="39" t="s">
        <v>5</v>
      </c>
      <c r="F273" s="37" t="s">
        <v>3</v>
      </c>
      <c r="G273" s="38" t="s">
        <v>4</v>
      </c>
      <c r="H273" s="39" t="s">
        <v>6</v>
      </c>
      <c r="I273" s="461"/>
    </row>
    <row r="274" spans="2:16" ht="24.95" customHeight="1" thickBot="1" x14ac:dyDescent="0.5">
      <c r="B274" s="456"/>
      <c r="C274" s="40" t="s">
        <v>10</v>
      </c>
      <c r="D274" s="41" t="s">
        <v>11</v>
      </c>
      <c r="E274" s="42" t="s">
        <v>12</v>
      </c>
      <c r="F274" s="40" t="s">
        <v>10</v>
      </c>
      <c r="G274" s="41" t="s">
        <v>11</v>
      </c>
      <c r="H274" s="42" t="s">
        <v>12</v>
      </c>
      <c r="I274" s="43" t="s">
        <v>13</v>
      </c>
    </row>
    <row r="275" spans="2:16" ht="24.75" customHeight="1" thickTop="1" x14ac:dyDescent="0.45">
      <c r="B275" s="44">
        <v>2000</v>
      </c>
      <c r="C275" s="53">
        <v>551</v>
      </c>
      <c r="D275" s="78">
        <v>37</v>
      </c>
      <c r="E275" s="82">
        <f>C275/'1'!C9</f>
        <v>1.8963837922857448E-3</v>
      </c>
      <c r="F275" s="45">
        <v>173</v>
      </c>
      <c r="G275" s="46">
        <v>53</v>
      </c>
      <c r="H275" s="47">
        <f>F275/'1'!D9</f>
        <v>1.5277287177675734E-3</v>
      </c>
      <c r="I275" s="48">
        <f t="shared" ref="I275:I283" si="7">C275-F275</f>
        <v>378</v>
      </c>
    </row>
    <row r="276" spans="2:16" ht="24.75" customHeight="1" x14ac:dyDescent="0.45">
      <c r="B276" s="16">
        <v>2001</v>
      </c>
      <c r="C276" s="60">
        <v>1121</v>
      </c>
      <c r="D276" s="78">
        <v>33</v>
      </c>
      <c r="E276" s="82">
        <f>C276/'1'!C10</f>
        <v>4.397837566399109E-3</v>
      </c>
      <c r="F276" s="49">
        <v>471</v>
      </c>
      <c r="G276" s="50">
        <v>38</v>
      </c>
      <c r="H276" s="47">
        <f>F276/'1'!D10</f>
        <v>4.0280165225645894E-3</v>
      </c>
      <c r="I276" s="48">
        <f t="shared" si="7"/>
        <v>650</v>
      </c>
    </row>
    <row r="277" spans="2:16" ht="24.75" customHeight="1" x14ac:dyDescent="0.45">
      <c r="B277" s="16">
        <v>2002</v>
      </c>
      <c r="C277" s="60">
        <v>654</v>
      </c>
      <c r="D277" s="57">
        <v>41</v>
      </c>
      <c r="E277" s="82">
        <f>C277/'1'!C11</f>
        <v>2.4067034418803197E-3</v>
      </c>
      <c r="F277" s="49">
        <v>327</v>
      </c>
      <c r="G277" s="50">
        <v>47</v>
      </c>
      <c r="H277" s="47">
        <f>F277/'1'!D11</f>
        <v>2.7004930257909471E-3</v>
      </c>
      <c r="I277" s="48">
        <f t="shared" si="7"/>
        <v>327</v>
      </c>
    </row>
    <row r="278" spans="2:16" ht="24.75" customHeight="1" x14ac:dyDescent="0.45">
      <c r="B278" s="16">
        <v>2003</v>
      </c>
      <c r="C278" s="49">
        <v>994</v>
      </c>
      <c r="D278" s="50">
        <v>41</v>
      </c>
      <c r="E278" s="51">
        <f>C278/'1'!C12</f>
        <v>2.8427290198590649E-3</v>
      </c>
      <c r="F278" s="60">
        <v>400</v>
      </c>
      <c r="G278" s="50">
        <v>48</v>
      </c>
      <c r="H278" s="51">
        <f>F278/'1'!D12</f>
        <v>2.5576919387944319E-3</v>
      </c>
      <c r="I278" s="52">
        <f t="shared" si="7"/>
        <v>594</v>
      </c>
    </row>
    <row r="279" spans="2:16" ht="24.75" customHeight="1" x14ac:dyDescent="0.45">
      <c r="B279" s="16">
        <v>2004</v>
      </c>
      <c r="C279" s="49">
        <v>1596</v>
      </c>
      <c r="D279" s="50">
        <v>35</v>
      </c>
      <c r="E279" s="51">
        <f>C279/'1'!C13</f>
        <v>3.3778421176276375E-3</v>
      </c>
      <c r="F279" s="60">
        <v>435</v>
      </c>
      <c r="G279" s="50">
        <v>52</v>
      </c>
      <c r="H279" s="51">
        <f>F279/'1'!D13</f>
        <v>2.4485109113526475E-3</v>
      </c>
      <c r="I279" s="52">
        <f t="shared" si="7"/>
        <v>1161</v>
      </c>
    </row>
    <row r="280" spans="2:16" ht="24.75" customHeight="1" x14ac:dyDescent="0.45">
      <c r="B280" s="16">
        <v>2005</v>
      </c>
      <c r="C280" s="60">
        <v>1674</v>
      </c>
      <c r="D280" s="50">
        <v>39</v>
      </c>
      <c r="E280" s="51">
        <f>C280/'1'!C14</f>
        <v>2.4721477263329513E-3</v>
      </c>
      <c r="F280" s="60">
        <v>483</v>
      </c>
      <c r="G280" s="50">
        <v>51</v>
      </c>
      <c r="H280" s="51">
        <f>F280/'1'!D14</f>
        <v>2.1660649819494585E-3</v>
      </c>
      <c r="I280" s="52">
        <f t="shared" si="7"/>
        <v>1191</v>
      </c>
    </row>
    <row r="281" spans="2:16" ht="24.75" customHeight="1" x14ac:dyDescent="0.45">
      <c r="B281" s="16">
        <v>2006</v>
      </c>
      <c r="C281" s="60">
        <v>1285</v>
      </c>
      <c r="D281" s="50">
        <v>42</v>
      </c>
      <c r="E281" s="51">
        <f>C281/'1'!C15</f>
        <v>1.6238299894229906E-3</v>
      </c>
      <c r="F281" s="60">
        <v>569</v>
      </c>
      <c r="G281" s="50">
        <v>47</v>
      </c>
      <c r="H281" s="51">
        <f>F281/'1'!D15</f>
        <v>2.1767239730376966E-3</v>
      </c>
      <c r="I281" s="52">
        <f t="shared" si="7"/>
        <v>716</v>
      </c>
    </row>
    <row r="282" spans="2:16" ht="24.75" customHeight="1" x14ac:dyDescent="0.45">
      <c r="B282" s="16">
        <v>2007</v>
      </c>
      <c r="C282" s="60">
        <v>1094</v>
      </c>
      <c r="D282" s="50">
        <v>45</v>
      </c>
      <c r="E282" s="51">
        <f>C282/'1'!C16</f>
        <v>1.2511393487899744E-3</v>
      </c>
      <c r="F282" s="60">
        <v>802</v>
      </c>
      <c r="G282" s="50">
        <v>48</v>
      </c>
      <c r="H282" s="51">
        <f>F282/'1'!D16</f>
        <v>2.3721634604008425E-3</v>
      </c>
      <c r="I282" s="52">
        <f t="shared" si="7"/>
        <v>292</v>
      </c>
    </row>
    <row r="283" spans="2:16" ht="24.75" customHeight="1" x14ac:dyDescent="0.45">
      <c r="B283" s="16">
        <v>2008</v>
      </c>
      <c r="C283" s="60">
        <v>1528</v>
      </c>
      <c r="D283" s="50">
        <v>42</v>
      </c>
      <c r="E283" s="51">
        <f>C283/'1'!C17</f>
        <v>1.2998922994992693E-3</v>
      </c>
      <c r="F283" s="60">
        <v>994</v>
      </c>
      <c r="G283" s="50">
        <v>47</v>
      </c>
      <c r="H283" s="51">
        <f>F283/'1'!D17</f>
        <v>2.3022422542518521E-3</v>
      </c>
      <c r="I283" s="52">
        <f t="shared" si="7"/>
        <v>534</v>
      </c>
    </row>
    <row r="284" spans="2:16" ht="24.75" customHeight="1" thickBot="1" x14ac:dyDescent="0.5">
      <c r="B284" s="61">
        <v>2009</v>
      </c>
      <c r="C284" s="62">
        <v>1331</v>
      </c>
      <c r="D284" s="63">
        <v>42</v>
      </c>
      <c r="E284" s="64">
        <f>C284/'1'!C18</f>
        <v>1.845768115499876E-3</v>
      </c>
      <c r="F284" s="62">
        <v>980</v>
      </c>
      <c r="G284" s="63">
        <v>46</v>
      </c>
      <c r="H284" s="64">
        <f>F284/'1'!D18</f>
        <v>2.7352144910547322E-3</v>
      </c>
      <c r="I284" s="65">
        <f>C284-F284</f>
        <v>351</v>
      </c>
    </row>
    <row r="285" spans="2:16" ht="10.5" customHeight="1" thickTop="1" thickBot="1" x14ac:dyDescent="0.5">
      <c r="B285" s="103"/>
      <c r="C285" s="94" t="s">
        <v>7</v>
      </c>
      <c r="D285" s="95"/>
      <c r="E285" s="95"/>
      <c r="F285" s="95"/>
      <c r="G285" s="95"/>
      <c r="H285" s="95"/>
      <c r="I285" s="95"/>
    </row>
    <row r="286" spans="2:16" s="29" customFormat="1" ht="24.75" customHeight="1" thickBot="1" x14ac:dyDescent="0.6">
      <c r="B286" s="432" t="s">
        <v>522</v>
      </c>
      <c r="C286" s="433"/>
      <c r="D286" s="434"/>
      <c r="E286" s="70" t="s">
        <v>3</v>
      </c>
      <c r="F286" s="432" t="s">
        <v>523</v>
      </c>
      <c r="G286" s="433"/>
      <c r="H286" s="434"/>
      <c r="I286" s="70" t="s">
        <v>3</v>
      </c>
    </row>
    <row r="287" spans="2:16" s="103" customFormat="1" ht="24.75" customHeight="1" x14ac:dyDescent="0.2">
      <c r="B287" s="418" t="s">
        <v>68</v>
      </c>
      <c r="C287" s="455"/>
      <c r="D287" s="455"/>
      <c r="E287" s="96">
        <v>166</v>
      </c>
      <c r="F287" s="430" t="s">
        <v>809</v>
      </c>
      <c r="G287" s="450"/>
      <c r="H287" s="450"/>
      <c r="I287" s="96">
        <v>106</v>
      </c>
      <c r="J287" s="102"/>
      <c r="K287" s="102"/>
      <c r="L287" s="102"/>
      <c r="M287" s="102"/>
      <c r="N287" s="102"/>
      <c r="O287" s="102"/>
      <c r="P287" s="102"/>
    </row>
    <row r="288" spans="2:16" s="103" customFormat="1" ht="24.75" customHeight="1" x14ac:dyDescent="0.2">
      <c r="B288" s="418" t="s">
        <v>130</v>
      </c>
      <c r="C288" s="455"/>
      <c r="D288" s="455"/>
      <c r="E288" s="96">
        <v>133</v>
      </c>
      <c r="F288" s="422" t="s">
        <v>573</v>
      </c>
      <c r="G288" s="454"/>
      <c r="H288" s="455"/>
      <c r="I288" s="96">
        <v>75</v>
      </c>
      <c r="J288" s="102"/>
      <c r="K288" s="102"/>
      <c r="L288" s="102"/>
      <c r="M288" s="102"/>
      <c r="N288" s="102"/>
      <c r="O288" s="102"/>
      <c r="P288" s="102"/>
    </row>
    <row r="289" spans="2:16" s="103" customFormat="1" ht="24.75" customHeight="1" x14ac:dyDescent="0.2">
      <c r="B289" s="418" t="s">
        <v>810</v>
      </c>
      <c r="C289" s="455"/>
      <c r="D289" s="455"/>
      <c r="E289" s="96">
        <v>50</v>
      </c>
      <c r="F289" s="422" t="s">
        <v>811</v>
      </c>
      <c r="G289" s="454"/>
      <c r="H289" s="455"/>
      <c r="I289" s="96">
        <v>44</v>
      </c>
      <c r="J289" s="102"/>
      <c r="K289" s="102"/>
      <c r="L289" s="102"/>
      <c r="M289" s="102"/>
      <c r="N289" s="102"/>
      <c r="O289" s="102"/>
      <c r="P289" s="102"/>
    </row>
    <row r="290" spans="2:16" s="103" customFormat="1" ht="24.75" customHeight="1" x14ac:dyDescent="0.2">
      <c r="B290" s="418" t="s">
        <v>545</v>
      </c>
      <c r="C290" s="455"/>
      <c r="D290" s="455"/>
      <c r="E290" s="96">
        <v>42</v>
      </c>
      <c r="F290" s="422" t="s">
        <v>574</v>
      </c>
      <c r="G290" s="455"/>
      <c r="H290" s="455"/>
      <c r="I290" s="96">
        <v>30</v>
      </c>
      <c r="J290" s="102"/>
      <c r="K290" s="102"/>
      <c r="L290" s="102"/>
      <c r="M290" s="102"/>
      <c r="N290" s="102"/>
      <c r="O290" s="102"/>
      <c r="P290" s="102"/>
    </row>
    <row r="291" spans="2:16" s="103" customFormat="1" ht="24.75" customHeight="1" thickBot="1" x14ac:dyDescent="0.25">
      <c r="B291" s="425" t="s">
        <v>575</v>
      </c>
      <c r="C291" s="426"/>
      <c r="D291" s="426"/>
      <c r="E291" s="87">
        <v>40</v>
      </c>
      <c r="F291" s="425" t="s">
        <v>576</v>
      </c>
      <c r="G291" s="426"/>
      <c r="H291" s="426"/>
      <c r="I291" s="87">
        <v>27</v>
      </c>
      <c r="J291" s="102"/>
      <c r="K291" s="102"/>
      <c r="L291" s="102"/>
      <c r="M291" s="102"/>
      <c r="N291" s="102"/>
      <c r="O291" s="102"/>
      <c r="P291" s="102"/>
    </row>
    <row r="292" spans="2:16" ht="24.75" customHeight="1" x14ac:dyDescent="0.45">
      <c r="B292" s="103"/>
      <c r="C292" s="103"/>
      <c r="D292" s="103"/>
      <c r="E292" s="104"/>
      <c r="F292" s="103"/>
      <c r="G292" s="103"/>
      <c r="H292" s="104"/>
      <c r="I292" s="105"/>
    </row>
    <row r="293" spans="2:16" ht="24.95" customHeight="1" x14ac:dyDescent="0.45">
      <c r="B293" s="409" t="s">
        <v>128</v>
      </c>
      <c r="C293" s="410"/>
      <c r="D293" s="410"/>
      <c r="E293" s="410"/>
      <c r="F293" s="410"/>
      <c r="G293" s="410"/>
      <c r="H293" s="410"/>
      <c r="I293" s="410"/>
    </row>
    <row r="294" spans="2:16" ht="24.95" customHeight="1" x14ac:dyDescent="0.45">
      <c r="E294" s="89"/>
      <c r="H294" s="89"/>
      <c r="I294" s="90"/>
    </row>
    <row r="295" spans="2:16" ht="24.95" customHeight="1" x14ac:dyDescent="0.45">
      <c r="E295" s="89"/>
      <c r="H295" s="89"/>
      <c r="I295" s="90"/>
    </row>
    <row r="296" spans="2:16" ht="24.95" customHeight="1" x14ac:dyDescent="0.45">
      <c r="E296" s="89"/>
      <c r="H296" s="89"/>
      <c r="I296" s="90"/>
    </row>
    <row r="297" spans="2:16" ht="24.95" customHeight="1" x14ac:dyDescent="0.45">
      <c r="E297" s="89"/>
      <c r="H297" s="89"/>
      <c r="I297" s="90"/>
    </row>
    <row r="298" spans="2:16" ht="24.95" customHeight="1" x14ac:dyDescent="0.45">
      <c r="E298" s="89"/>
      <c r="H298" s="89"/>
      <c r="I298" s="90"/>
    </row>
    <row r="299" spans="2:16" ht="24.95" customHeight="1" x14ac:dyDescent="0.45">
      <c r="E299" s="89"/>
      <c r="H299" s="89"/>
      <c r="I299" s="90"/>
    </row>
    <row r="300" spans="2:16" ht="24.95" customHeight="1" x14ac:dyDescent="0.45">
      <c r="E300" s="89"/>
      <c r="H300" s="89"/>
      <c r="I300" s="90"/>
    </row>
    <row r="301" spans="2:16" ht="24.95" customHeight="1" x14ac:dyDescent="0.45">
      <c r="E301" s="89"/>
      <c r="H301" s="89"/>
      <c r="I301" s="90"/>
    </row>
    <row r="302" spans="2:16" ht="24.95" customHeight="1" x14ac:dyDescent="0.45">
      <c r="E302" s="89"/>
      <c r="H302" s="89"/>
      <c r="I302" s="90"/>
    </row>
    <row r="303" spans="2:16" ht="24.95" customHeight="1" x14ac:dyDescent="0.45">
      <c r="E303" s="89"/>
      <c r="H303" s="89"/>
      <c r="I303" s="90"/>
    </row>
    <row r="304" spans="2:16" ht="10.5" customHeight="1" x14ac:dyDescent="0.45">
      <c r="E304" s="89"/>
      <c r="H304" s="89"/>
      <c r="I304" s="90"/>
    </row>
    <row r="305" spans="2:9" ht="11.25" customHeight="1" x14ac:dyDescent="0.55000000000000004">
      <c r="F305" s="83"/>
    </row>
    <row r="306" spans="2:9" ht="24.95" customHeight="1" x14ac:dyDescent="0.45">
      <c r="B306" s="409" t="s">
        <v>131</v>
      </c>
      <c r="C306" s="410"/>
      <c r="D306" s="410"/>
      <c r="E306" s="410"/>
      <c r="F306" s="410"/>
      <c r="G306" s="410"/>
      <c r="H306" s="410"/>
      <c r="I306" s="410"/>
    </row>
    <row r="307" spans="2:9" ht="24.95" customHeight="1" x14ac:dyDescent="0.45">
      <c r="B307" s="411" t="s">
        <v>132</v>
      </c>
      <c r="C307" s="412"/>
      <c r="D307" s="412"/>
      <c r="E307" s="412"/>
      <c r="F307" s="412"/>
      <c r="G307" s="412"/>
      <c r="H307" s="412"/>
      <c r="I307" s="412"/>
    </row>
    <row r="308" spans="2:9" ht="24.95" customHeight="1" x14ac:dyDescent="0.45">
      <c r="B308" s="411" t="s">
        <v>521</v>
      </c>
      <c r="C308" s="412"/>
      <c r="D308" s="412"/>
      <c r="E308" s="412"/>
      <c r="F308" s="412"/>
      <c r="G308" s="412"/>
      <c r="H308" s="412"/>
      <c r="I308" s="412"/>
    </row>
    <row r="309" spans="2:9" ht="24.95" customHeight="1" thickBot="1" x14ac:dyDescent="0.6">
      <c r="B309" s="33" t="s">
        <v>14</v>
      </c>
      <c r="C309" s="29"/>
      <c r="D309" s="29"/>
      <c r="E309" s="30"/>
      <c r="F309" s="29"/>
      <c r="G309" s="29"/>
      <c r="H309" s="30"/>
      <c r="I309" s="34" t="s">
        <v>23</v>
      </c>
    </row>
    <row r="310" spans="2:9" ht="24.95" customHeight="1" thickTop="1" thickBot="1" x14ac:dyDescent="0.5">
      <c r="B310" s="35" t="s">
        <v>1</v>
      </c>
      <c r="C310" s="413" t="s">
        <v>15</v>
      </c>
      <c r="D310" s="459"/>
      <c r="E310" s="460"/>
      <c r="F310" s="413" t="s">
        <v>16</v>
      </c>
      <c r="G310" s="459"/>
      <c r="H310" s="460"/>
      <c r="I310" s="416" t="s">
        <v>2</v>
      </c>
    </row>
    <row r="311" spans="2:9" ht="24.95" customHeight="1" thickTop="1" x14ac:dyDescent="0.45">
      <c r="B311" s="420" t="s">
        <v>9</v>
      </c>
      <c r="C311" s="37" t="s">
        <v>3</v>
      </c>
      <c r="D311" s="38" t="s">
        <v>4</v>
      </c>
      <c r="E311" s="39" t="s">
        <v>5</v>
      </c>
      <c r="F311" s="37" t="s">
        <v>3</v>
      </c>
      <c r="G311" s="38" t="s">
        <v>4</v>
      </c>
      <c r="H311" s="39" t="s">
        <v>6</v>
      </c>
      <c r="I311" s="461"/>
    </row>
    <row r="312" spans="2:9" ht="24.95" customHeight="1" thickBot="1" x14ac:dyDescent="0.5">
      <c r="B312" s="456"/>
      <c r="C312" s="40" t="s">
        <v>10</v>
      </c>
      <c r="D312" s="41" t="s">
        <v>11</v>
      </c>
      <c r="E312" s="42" t="s">
        <v>12</v>
      </c>
      <c r="F312" s="40" t="s">
        <v>10</v>
      </c>
      <c r="G312" s="41" t="s">
        <v>11</v>
      </c>
      <c r="H312" s="42" t="s">
        <v>12</v>
      </c>
      <c r="I312" s="43" t="s">
        <v>13</v>
      </c>
    </row>
    <row r="313" spans="2:9" ht="24.75" customHeight="1" thickTop="1" x14ac:dyDescent="0.45">
      <c r="B313" s="44">
        <v>2000</v>
      </c>
      <c r="C313" s="53">
        <v>164</v>
      </c>
      <c r="D313" s="78">
        <v>50</v>
      </c>
      <c r="E313" s="82">
        <f>C313/'1'!C9</f>
        <v>5.6444091095256288E-4</v>
      </c>
      <c r="F313" s="45">
        <v>78</v>
      </c>
      <c r="G313" s="46">
        <v>66</v>
      </c>
      <c r="H313" s="47">
        <f>F313/'1'!D9</f>
        <v>6.8880254327092897E-4</v>
      </c>
      <c r="I313" s="48">
        <f t="shared" ref="I313:I321" si="8">C313-F313</f>
        <v>86</v>
      </c>
    </row>
    <row r="314" spans="2:9" ht="24.75" customHeight="1" x14ac:dyDescent="0.45">
      <c r="B314" s="16">
        <v>2001</v>
      </c>
      <c r="C314" s="60">
        <v>151</v>
      </c>
      <c r="D314" s="78">
        <v>56</v>
      </c>
      <c r="E314" s="82">
        <f>C314/'1'!C10</f>
        <v>5.923938202732073E-4</v>
      </c>
      <c r="F314" s="49">
        <v>95</v>
      </c>
      <c r="G314" s="50">
        <v>63</v>
      </c>
      <c r="H314" s="47">
        <f>F314/'1'!D10</f>
        <v>8.124449461648323E-4</v>
      </c>
      <c r="I314" s="48">
        <f t="shared" si="8"/>
        <v>56</v>
      </c>
    </row>
    <row r="315" spans="2:9" ht="24.75" customHeight="1" x14ac:dyDescent="0.45">
      <c r="B315" s="16">
        <v>2002</v>
      </c>
      <c r="C315" s="60">
        <v>119</v>
      </c>
      <c r="D315" s="57">
        <v>56</v>
      </c>
      <c r="E315" s="82">
        <f>C315/'1'!C11</f>
        <v>4.3791698713112852E-4</v>
      </c>
      <c r="F315" s="49">
        <v>26</v>
      </c>
      <c r="G315" s="50">
        <v>70</v>
      </c>
      <c r="H315" s="47">
        <f>F315/'1'!D11</f>
        <v>2.1471809990998358E-4</v>
      </c>
      <c r="I315" s="48">
        <f t="shared" si="8"/>
        <v>93</v>
      </c>
    </row>
    <row r="316" spans="2:9" ht="24.75" customHeight="1" x14ac:dyDescent="0.45">
      <c r="B316" s="16">
        <v>2003</v>
      </c>
      <c r="C316" s="49">
        <v>143</v>
      </c>
      <c r="D316" s="50">
        <v>54</v>
      </c>
      <c r="E316" s="82">
        <f>C316/'1'!C12</f>
        <v>4.089640340441109E-4</v>
      </c>
      <c r="F316" s="60">
        <v>112</v>
      </c>
      <c r="G316" s="50">
        <v>62</v>
      </c>
      <c r="H316" s="47">
        <f>F316/'1'!D12</f>
        <v>7.1615374286244091E-4</v>
      </c>
      <c r="I316" s="52">
        <f t="shared" si="8"/>
        <v>31</v>
      </c>
    </row>
    <row r="317" spans="2:9" ht="24.75" customHeight="1" x14ac:dyDescent="0.45">
      <c r="B317" s="16">
        <v>2004</v>
      </c>
      <c r="C317" s="49">
        <v>340</v>
      </c>
      <c r="D317" s="50">
        <v>52</v>
      </c>
      <c r="E317" s="82">
        <f>C317/'1'!C13</f>
        <v>7.1959042606102553E-4</v>
      </c>
      <c r="F317" s="60">
        <v>103</v>
      </c>
      <c r="G317" s="50">
        <v>68</v>
      </c>
      <c r="H317" s="47">
        <f>F317/'1'!D13</f>
        <v>5.797623537225809E-4</v>
      </c>
      <c r="I317" s="52">
        <f t="shared" si="8"/>
        <v>237</v>
      </c>
    </row>
    <row r="318" spans="2:9" ht="24.75" customHeight="1" x14ac:dyDescent="0.45">
      <c r="B318" s="16">
        <v>2005</v>
      </c>
      <c r="C318" s="60">
        <v>357</v>
      </c>
      <c r="D318" s="50">
        <v>52</v>
      </c>
      <c r="E318" s="82">
        <f>C318/'1'!C14</f>
        <v>5.2721430006025304E-4</v>
      </c>
      <c r="F318" s="60">
        <v>247</v>
      </c>
      <c r="G318" s="50">
        <v>60</v>
      </c>
      <c r="H318" s="47">
        <f>F318/'1'!D14</f>
        <v>1.1076978272081082E-3</v>
      </c>
      <c r="I318" s="52">
        <f t="shared" si="8"/>
        <v>110</v>
      </c>
    </row>
    <row r="319" spans="2:9" ht="24.75" customHeight="1" x14ac:dyDescent="0.45">
      <c r="B319" s="16">
        <v>2006</v>
      </c>
      <c r="C319" s="60">
        <v>350</v>
      </c>
      <c r="D319" s="50">
        <v>53</v>
      </c>
      <c r="E319" s="82">
        <f>C319/'1'!C15</f>
        <v>4.4228832396735153E-4</v>
      </c>
      <c r="F319" s="60">
        <v>154</v>
      </c>
      <c r="G319" s="50">
        <v>65</v>
      </c>
      <c r="H319" s="47">
        <f>F319/'1'!D15</f>
        <v>5.8913091713146798E-4</v>
      </c>
      <c r="I319" s="52">
        <f t="shared" si="8"/>
        <v>196</v>
      </c>
    </row>
    <row r="320" spans="2:9" ht="24.75" customHeight="1" x14ac:dyDescent="0.45">
      <c r="B320" s="16">
        <v>2007</v>
      </c>
      <c r="C320" s="60">
        <v>335</v>
      </c>
      <c r="D320" s="50">
        <v>52</v>
      </c>
      <c r="E320" s="82">
        <f>C320/'1'!C16</f>
        <v>3.8311853916329198E-4</v>
      </c>
      <c r="F320" s="60">
        <v>169</v>
      </c>
      <c r="G320" s="50">
        <v>69</v>
      </c>
      <c r="H320" s="47">
        <f>F320/'1'!D16</f>
        <v>4.9986985636875608E-4</v>
      </c>
      <c r="I320" s="52">
        <f t="shared" si="8"/>
        <v>166</v>
      </c>
    </row>
    <row r="321" spans="2:9" ht="24.75" customHeight="1" x14ac:dyDescent="0.45">
      <c r="B321" s="16">
        <v>2008</v>
      </c>
      <c r="C321" s="60">
        <v>471</v>
      </c>
      <c r="D321" s="50">
        <v>55</v>
      </c>
      <c r="E321" s="51">
        <f>C321/'1'!C17</f>
        <v>4.006866970315156E-4</v>
      </c>
      <c r="F321" s="60">
        <v>316</v>
      </c>
      <c r="G321" s="50">
        <v>63</v>
      </c>
      <c r="H321" s="51">
        <f>F321/'1'!D17</f>
        <v>7.3189995205592091E-4</v>
      </c>
      <c r="I321" s="52">
        <f t="shared" si="8"/>
        <v>155</v>
      </c>
    </row>
    <row r="322" spans="2:9" ht="24.75" customHeight="1" thickBot="1" x14ac:dyDescent="0.5">
      <c r="B322" s="61">
        <v>2009</v>
      </c>
      <c r="C322" s="62">
        <v>396</v>
      </c>
      <c r="D322" s="63">
        <v>55</v>
      </c>
      <c r="E322" s="64">
        <f>C322/'1'!C18</f>
        <v>5.4915415006607875E-4</v>
      </c>
      <c r="F322" s="62">
        <v>166</v>
      </c>
      <c r="G322" s="63">
        <v>67</v>
      </c>
      <c r="H322" s="64">
        <f>F322/'1'!D18</f>
        <v>4.6331184236233217E-4</v>
      </c>
      <c r="I322" s="65">
        <f>C322-F322</f>
        <v>230</v>
      </c>
    </row>
    <row r="323" spans="2:9" ht="10.5" customHeight="1" thickTop="1" thickBot="1" x14ac:dyDescent="0.5">
      <c r="B323" s="103"/>
      <c r="C323" s="94" t="s">
        <v>7</v>
      </c>
      <c r="D323" s="95"/>
      <c r="E323" s="95"/>
      <c r="F323" s="95"/>
      <c r="G323" s="95"/>
      <c r="H323" s="95"/>
      <c r="I323" s="95"/>
    </row>
    <row r="324" spans="2:9" s="29" customFormat="1" ht="24.75" customHeight="1" thickBot="1" x14ac:dyDescent="0.6">
      <c r="B324" s="432" t="s">
        <v>522</v>
      </c>
      <c r="C324" s="433"/>
      <c r="D324" s="434"/>
      <c r="E324" s="70" t="s">
        <v>3</v>
      </c>
      <c r="F324" s="432" t="s">
        <v>523</v>
      </c>
      <c r="G324" s="433"/>
      <c r="H324" s="434"/>
      <c r="I324" s="70" t="s">
        <v>3</v>
      </c>
    </row>
    <row r="325" spans="2:9" ht="24.75" customHeight="1" x14ac:dyDescent="0.45">
      <c r="B325" s="418" t="s">
        <v>134</v>
      </c>
      <c r="C325" s="455"/>
      <c r="D325" s="455"/>
      <c r="E325" s="96">
        <v>81</v>
      </c>
      <c r="F325" s="430" t="s">
        <v>107</v>
      </c>
      <c r="G325" s="450"/>
      <c r="H325" s="450"/>
      <c r="I325" s="96">
        <v>21</v>
      </c>
    </row>
    <row r="326" spans="2:9" ht="24.75" customHeight="1" x14ac:dyDescent="0.45">
      <c r="B326" s="418" t="s">
        <v>547</v>
      </c>
      <c r="C326" s="455"/>
      <c r="D326" s="455"/>
      <c r="E326" s="96">
        <v>61</v>
      </c>
      <c r="F326" s="422" t="s">
        <v>812</v>
      </c>
      <c r="G326" s="454"/>
      <c r="H326" s="455"/>
      <c r="I326" s="96">
        <v>16</v>
      </c>
    </row>
    <row r="327" spans="2:9" ht="24.75" customHeight="1" x14ac:dyDescent="0.45">
      <c r="B327" s="418" t="s">
        <v>577</v>
      </c>
      <c r="C327" s="455"/>
      <c r="D327" s="455"/>
      <c r="E327" s="96">
        <v>26</v>
      </c>
      <c r="F327" s="422" t="s">
        <v>578</v>
      </c>
      <c r="G327" s="454"/>
      <c r="H327" s="455"/>
      <c r="I327" s="96">
        <v>14</v>
      </c>
    </row>
    <row r="328" spans="2:9" ht="24.75" customHeight="1" x14ac:dyDescent="0.45">
      <c r="B328" s="418" t="s">
        <v>164</v>
      </c>
      <c r="C328" s="455"/>
      <c r="D328" s="455"/>
      <c r="E328" s="96">
        <v>26</v>
      </c>
      <c r="F328" s="422" t="s">
        <v>745</v>
      </c>
      <c r="G328" s="455"/>
      <c r="H328" s="455"/>
      <c r="I328" s="96">
        <v>11</v>
      </c>
    </row>
    <row r="329" spans="2:9" ht="24.75" customHeight="1" thickBot="1" x14ac:dyDescent="0.5">
      <c r="B329" s="425" t="s">
        <v>579</v>
      </c>
      <c r="C329" s="426"/>
      <c r="D329" s="426"/>
      <c r="E329" s="87">
        <v>18</v>
      </c>
      <c r="F329" s="425" t="s">
        <v>575</v>
      </c>
      <c r="G329" s="426"/>
      <c r="H329" s="426"/>
      <c r="I329" s="87">
        <v>10</v>
      </c>
    </row>
    <row r="330" spans="2:9" ht="24.75" customHeight="1" x14ac:dyDescent="0.45">
      <c r="B330" s="103"/>
      <c r="C330" s="103"/>
      <c r="D330" s="103"/>
      <c r="E330" s="104"/>
      <c r="F330" s="103"/>
      <c r="G330" s="103"/>
      <c r="H330" s="104"/>
      <c r="I330" s="105"/>
    </row>
    <row r="331" spans="2:9" ht="24.95" customHeight="1" x14ac:dyDescent="0.45">
      <c r="B331" s="409" t="s">
        <v>133</v>
      </c>
      <c r="C331" s="410"/>
      <c r="D331" s="410"/>
      <c r="E331" s="410"/>
      <c r="F331" s="410"/>
      <c r="G331" s="410"/>
      <c r="H331" s="410"/>
      <c r="I331" s="410"/>
    </row>
    <row r="332" spans="2:9" ht="24.95" customHeight="1" x14ac:dyDescent="0.45">
      <c r="E332" s="89"/>
      <c r="H332" s="89"/>
      <c r="I332" s="90"/>
    </row>
    <row r="333" spans="2:9" ht="24.95" customHeight="1" x14ac:dyDescent="0.45">
      <c r="E333" s="89"/>
      <c r="H333" s="89"/>
      <c r="I333" s="90"/>
    </row>
    <row r="334" spans="2:9" ht="24.75" customHeight="1" x14ac:dyDescent="0.45">
      <c r="E334" s="89"/>
      <c r="H334" s="89"/>
      <c r="I334" s="90"/>
    </row>
    <row r="335" spans="2:9" ht="24.75" customHeight="1" x14ac:dyDescent="0.45">
      <c r="E335" s="89"/>
      <c r="H335" s="89"/>
      <c r="I335" s="90"/>
    </row>
    <row r="336" spans="2:9" ht="24.75" customHeight="1" x14ac:dyDescent="0.45">
      <c r="E336" s="89"/>
      <c r="H336" s="89"/>
      <c r="I336" s="90"/>
    </row>
    <row r="337" spans="2:9" ht="24.75" customHeight="1" x14ac:dyDescent="0.45">
      <c r="E337" s="89"/>
      <c r="H337" s="89"/>
      <c r="I337" s="90"/>
    </row>
    <row r="338" spans="2:9" ht="24.75" customHeight="1" x14ac:dyDescent="0.45">
      <c r="E338" s="89"/>
      <c r="H338" s="89"/>
      <c r="I338" s="90"/>
    </row>
    <row r="339" spans="2:9" ht="24.75" customHeight="1" x14ac:dyDescent="0.45">
      <c r="E339" s="89"/>
      <c r="H339" s="89"/>
      <c r="I339" s="90"/>
    </row>
    <row r="340" spans="2:9" ht="24.75" customHeight="1" x14ac:dyDescent="0.45">
      <c r="E340" s="89"/>
      <c r="H340" s="89"/>
      <c r="I340" s="90"/>
    </row>
    <row r="341" spans="2:9" ht="24.75" customHeight="1" x14ac:dyDescent="0.45">
      <c r="E341" s="89"/>
      <c r="H341" s="89"/>
      <c r="I341" s="90"/>
    </row>
    <row r="342" spans="2:9" ht="10.5" customHeight="1" x14ac:dyDescent="0.45">
      <c r="E342" s="89"/>
      <c r="H342" s="89"/>
      <c r="I342" s="90"/>
    </row>
    <row r="343" spans="2:9" ht="10.5" customHeight="1" x14ac:dyDescent="0.55000000000000004">
      <c r="F343" s="83"/>
    </row>
    <row r="344" spans="2:9" ht="24.75" customHeight="1" x14ac:dyDescent="0.45">
      <c r="B344" s="409" t="s">
        <v>135</v>
      </c>
      <c r="C344" s="410"/>
      <c r="D344" s="410"/>
      <c r="E344" s="410"/>
      <c r="F344" s="410"/>
      <c r="G344" s="410"/>
      <c r="H344" s="410"/>
      <c r="I344" s="410"/>
    </row>
    <row r="345" spans="2:9" ht="24.75" customHeight="1" x14ac:dyDescent="0.45">
      <c r="B345" s="411" t="s">
        <v>136</v>
      </c>
      <c r="C345" s="412"/>
      <c r="D345" s="412"/>
      <c r="E345" s="412"/>
      <c r="F345" s="412"/>
      <c r="G345" s="412"/>
      <c r="H345" s="412"/>
      <c r="I345" s="412"/>
    </row>
    <row r="346" spans="2:9" ht="24.75" customHeight="1" x14ac:dyDescent="0.45">
      <c r="B346" s="411" t="s">
        <v>521</v>
      </c>
      <c r="C346" s="412"/>
      <c r="D346" s="412"/>
      <c r="E346" s="412"/>
      <c r="F346" s="412"/>
      <c r="G346" s="412"/>
      <c r="H346" s="412"/>
      <c r="I346" s="412"/>
    </row>
    <row r="347" spans="2:9" ht="24.75" customHeight="1" thickBot="1" x14ac:dyDescent="0.6">
      <c r="B347" s="33" t="s">
        <v>14</v>
      </c>
      <c r="C347" s="29"/>
      <c r="D347" s="29"/>
      <c r="E347" s="30"/>
      <c r="F347" s="29"/>
      <c r="G347" s="29"/>
      <c r="H347" s="30"/>
      <c r="I347" s="34" t="s">
        <v>23</v>
      </c>
    </row>
    <row r="348" spans="2:9" ht="24.75" customHeight="1" thickTop="1" thickBot="1" x14ac:dyDescent="0.5">
      <c r="B348" s="35" t="s">
        <v>1</v>
      </c>
      <c r="C348" s="413" t="s">
        <v>15</v>
      </c>
      <c r="D348" s="459"/>
      <c r="E348" s="460"/>
      <c r="F348" s="413" t="s">
        <v>16</v>
      </c>
      <c r="G348" s="459"/>
      <c r="H348" s="460"/>
      <c r="I348" s="416" t="s">
        <v>2</v>
      </c>
    </row>
    <row r="349" spans="2:9" ht="24.75" customHeight="1" thickTop="1" x14ac:dyDescent="0.45">
      <c r="B349" s="420" t="s">
        <v>9</v>
      </c>
      <c r="C349" s="37" t="s">
        <v>3</v>
      </c>
      <c r="D349" s="38" t="s">
        <v>4</v>
      </c>
      <c r="E349" s="39" t="s">
        <v>5</v>
      </c>
      <c r="F349" s="37" t="s">
        <v>3</v>
      </c>
      <c r="G349" s="38" t="s">
        <v>4</v>
      </c>
      <c r="H349" s="39" t="s">
        <v>6</v>
      </c>
      <c r="I349" s="461"/>
    </row>
    <row r="350" spans="2:9" ht="24.75" customHeight="1" thickBot="1" x14ac:dyDescent="0.5">
      <c r="B350" s="456"/>
      <c r="C350" s="40" t="s">
        <v>10</v>
      </c>
      <c r="D350" s="41" t="s">
        <v>11</v>
      </c>
      <c r="E350" s="42" t="s">
        <v>12</v>
      </c>
      <c r="F350" s="40" t="s">
        <v>10</v>
      </c>
      <c r="G350" s="41" t="s">
        <v>11</v>
      </c>
      <c r="H350" s="42" t="s">
        <v>12</v>
      </c>
      <c r="I350" s="43" t="s">
        <v>13</v>
      </c>
    </row>
    <row r="351" spans="2:9" ht="24.75" customHeight="1" thickTop="1" x14ac:dyDescent="0.45">
      <c r="B351" s="44">
        <v>2000</v>
      </c>
      <c r="C351" s="53">
        <v>5</v>
      </c>
      <c r="D351" s="78">
        <v>82</v>
      </c>
      <c r="E351" s="82">
        <f>C351/'1'!C9</f>
        <v>1.7208564358309842E-5</v>
      </c>
      <c r="F351" s="45">
        <v>229</v>
      </c>
      <c r="G351" s="46">
        <v>48</v>
      </c>
      <c r="H351" s="47">
        <f>F351/'1'!D9</f>
        <v>2.0222536206287531E-3</v>
      </c>
      <c r="I351" s="48">
        <f t="shared" ref="I351:I359" si="9">C351-F351</f>
        <v>-224</v>
      </c>
    </row>
    <row r="352" spans="2:9" ht="24.75" customHeight="1" x14ac:dyDescent="0.45">
      <c r="B352" s="16">
        <v>2001</v>
      </c>
      <c r="C352" s="60">
        <v>13</v>
      </c>
      <c r="D352" s="78">
        <v>74</v>
      </c>
      <c r="E352" s="82">
        <f>C352/'1'!C10</f>
        <v>5.1000792473852287E-5</v>
      </c>
      <c r="F352" s="49">
        <v>27</v>
      </c>
      <c r="G352" s="50">
        <v>75</v>
      </c>
      <c r="H352" s="47">
        <f>F352/'1'!D10</f>
        <v>2.3090540575211021E-4</v>
      </c>
      <c r="I352" s="48">
        <f t="shared" si="9"/>
        <v>-14</v>
      </c>
    </row>
    <row r="353" spans="2:9" ht="24.75" customHeight="1" x14ac:dyDescent="0.45">
      <c r="B353" s="16">
        <v>2002</v>
      </c>
      <c r="C353" s="60">
        <v>20</v>
      </c>
      <c r="D353" s="57">
        <v>70</v>
      </c>
      <c r="E353" s="82">
        <f>C353/'1'!C11</f>
        <v>7.3599493635483792E-5</v>
      </c>
      <c r="F353" s="49">
        <v>22</v>
      </c>
      <c r="G353" s="50">
        <v>73</v>
      </c>
      <c r="H353" s="47">
        <f>F353/'1'!D11</f>
        <v>1.816845460776784E-4</v>
      </c>
      <c r="I353" s="48">
        <f t="shared" si="9"/>
        <v>-2</v>
      </c>
    </row>
    <row r="354" spans="2:9" ht="24.75" customHeight="1" x14ac:dyDescent="0.45">
      <c r="B354" s="16">
        <v>2003</v>
      </c>
      <c r="C354" s="49">
        <v>29</v>
      </c>
      <c r="D354" s="50">
        <v>71</v>
      </c>
      <c r="E354" s="82">
        <f>C354/'1'!C12</f>
        <v>8.2936762148805716E-5</v>
      </c>
      <c r="F354" s="60">
        <v>30</v>
      </c>
      <c r="G354" s="50">
        <v>74</v>
      </c>
      <c r="H354" s="47">
        <f>F354/'1'!D12</f>
        <v>1.9182689540958239E-4</v>
      </c>
      <c r="I354" s="52">
        <f t="shared" si="9"/>
        <v>-1</v>
      </c>
    </row>
    <row r="355" spans="2:9" ht="24.75" customHeight="1" x14ac:dyDescent="0.45">
      <c r="B355" s="16">
        <v>2004</v>
      </c>
      <c r="C355" s="49">
        <v>35</v>
      </c>
      <c r="D355" s="50">
        <v>74</v>
      </c>
      <c r="E355" s="82">
        <f>C355/'1'!C13</f>
        <v>7.4075485035693804E-5</v>
      </c>
      <c r="F355" s="60">
        <v>26</v>
      </c>
      <c r="G355" s="50">
        <v>79</v>
      </c>
      <c r="H355" s="47">
        <f>F355/'1'!D13</f>
        <v>1.4634777860958353E-4</v>
      </c>
      <c r="I355" s="52">
        <f t="shared" si="9"/>
        <v>9</v>
      </c>
    </row>
    <row r="356" spans="2:9" ht="24.75" customHeight="1" x14ac:dyDescent="0.45">
      <c r="B356" s="16">
        <v>2005</v>
      </c>
      <c r="C356" s="60">
        <v>34</v>
      </c>
      <c r="D356" s="50">
        <v>72</v>
      </c>
      <c r="E356" s="82">
        <f>C356/'1'!C14</f>
        <v>5.02108857200241E-5</v>
      </c>
      <c r="F356" s="60">
        <v>32</v>
      </c>
      <c r="G356" s="50">
        <v>81</v>
      </c>
      <c r="H356" s="47">
        <f>F356/'1'!D14</f>
        <v>1.4350741081238649E-4</v>
      </c>
      <c r="I356" s="52">
        <f t="shared" si="9"/>
        <v>2</v>
      </c>
    </row>
    <row r="357" spans="2:9" ht="24.75" customHeight="1" x14ac:dyDescent="0.45">
      <c r="B357" s="16">
        <v>2006</v>
      </c>
      <c r="C357" s="60">
        <v>62</v>
      </c>
      <c r="D357" s="50">
        <v>66</v>
      </c>
      <c r="E357" s="82">
        <f>C357/'1'!C15</f>
        <v>7.8348217388502276E-5</v>
      </c>
      <c r="F357" s="60">
        <v>43</v>
      </c>
      <c r="G357" s="50">
        <v>80</v>
      </c>
      <c r="H357" s="47">
        <f>F357/'1'!D15</f>
        <v>1.644975937445008E-4</v>
      </c>
      <c r="I357" s="52">
        <f t="shared" si="9"/>
        <v>19</v>
      </c>
    </row>
    <row r="358" spans="2:9" ht="24.75" customHeight="1" x14ac:dyDescent="0.45">
      <c r="B358" s="16">
        <v>2007</v>
      </c>
      <c r="C358" s="60">
        <v>43</v>
      </c>
      <c r="D358" s="50">
        <v>75</v>
      </c>
      <c r="E358" s="82">
        <f>C358/'1'!C16</f>
        <v>4.9176409504541955E-5</v>
      </c>
      <c r="F358" s="60">
        <v>31</v>
      </c>
      <c r="G358" s="50">
        <v>91</v>
      </c>
      <c r="H358" s="47">
        <f>F358/'1'!D16</f>
        <v>9.1692103830955256E-5</v>
      </c>
      <c r="I358" s="52">
        <f t="shared" si="9"/>
        <v>12</v>
      </c>
    </row>
    <row r="359" spans="2:9" ht="24.75" customHeight="1" x14ac:dyDescent="0.45">
      <c r="B359" s="16">
        <v>2008</v>
      </c>
      <c r="C359" s="60">
        <v>80</v>
      </c>
      <c r="D359" s="50">
        <v>72</v>
      </c>
      <c r="E359" s="51">
        <f>C359/'1'!C17</f>
        <v>6.8057188455459126E-5</v>
      </c>
      <c r="F359" s="60">
        <v>62</v>
      </c>
      <c r="G359" s="50">
        <v>82</v>
      </c>
      <c r="H359" s="51">
        <f>F359/'1'!D17</f>
        <v>1.4360062350464271E-4</v>
      </c>
      <c r="I359" s="52">
        <f t="shared" si="9"/>
        <v>18</v>
      </c>
    </row>
    <row r="360" spans="2:9" ht="24.75" customHeight="1" thickBot="1" x14ac:dyDescent="0.5">
      <c r="B360" s="61">
        <v>2009</v>
      </c>
      <c r="C360" s="62">
        <v>63</v>
      </c>
      <c r="D360" s="63">
        <v>67</v>
      </c>
      <c r="E360" s="64">
        <f>C360/'1'!C18</f>
        <v>8.7365432965057986E-5</v>
      </c>
      <c r="F360" s="62">
        <v>161</v>
      </c>
      <c r="G360" s="63">
        <v>68</v>
      </c>
      <c r="H360" s="64">
        <f>F360/'1'!D18</f>
        <v>4.4935666638756317E-4</v>
      </c>
      <c r="I360" s="65">
        <f>C360-F360</f>
        <v>-98</v>
      </c>
    </row>
    <row r="361" spans="2:9" ht="10.5" customHeight="1" thickTop="1" thickBot="1" x14ac:dyDescent="0.5">
      <c r="B361" s="103"/>
      <c r="C361" s="94" t="s">
        <v>7</v>
      </c>
      <c r="D361" s="95"/>
      <c r="E361" s="95"/>
      <c r="F361" s="95"/>
      <c r="G361" s="95"/>
      <c r="H361" s="95"/>
      <c r="I361" s="95"/>
    </row>
    <row r="362" spans="2:9" s="29" customFormat="1" ht="24.75" customHeight="1" thickBot="1" x14ac:dyDescent="0.6">
      <c r="B362" s="432" t="s">
        <v>522</v>
      </c>
      <c r="C362" s="433"/>
      <c r="D362" s="434"/>
      <c r="E362" s="70" t="s">
        <v>3</v>
      </c>
      <c r="F362" s="432" t="s">
        <v>523</v>
      </c>
      <c r="G362" s="433"/>
      <c r="H362" s="434"/>
      <c r="I362" s="70" t="s">
        <v>3</v>
      </c>
    </row>
    <row r="363" spans="2:9" ht="24.75" customHeight="1" x14ac:dyDescent="0.45">
      <c r="B363" s="418" t="s">
        <v>241</v>
      </c>
      <c r="C363" s="455"/>
      <c r="D363" s="455"/>
      <c r="E363" s="96">
        <v>9</v>
      </c>
      <c r="F363" s="430" t="s">
        <v>111</v>
      </c>
      <c r="G363" s="450"/>
      <c r="H363" s="450"/>
      <c r="I363" s="96">
        <v>53</v>
      </c>
    </row>
    <row r="364" spans="2:9" ht="24.75" customHeight="1" x14ac:dyDescent="0.45">
      <c r="B364" s="418" t="s">
        <v>580</v>
      </c>
      <c r="C364" s="455"/>
      <c r="D364" s="455"/>
      <c r="E364" s="96">
        <v>7</v>
      </c>
      <c r="F364" s="422" t="s">
        <v>581</v>
      </c>
      <c r="G364" s="454"/>
      <c r="H364" s="455"/>
      <c r="I364" s="96">
        <v>51</v>
      </c>
    </row>
    <row r="365" spans="2:9" ht="24.75" customHeight="1" x14ac:dyDescent="0.45">
      <c r="B365" s="418" t="s">
        <v>582</v>
      </c>
      <c r="C365" s="455"/>
      <c r="D365" s="455"/>
      <c r="E365" s="96">
        <v>2</v>
      </c>
      <c r="F365" s="422" t="s">
        <v>583</v>
      </c>
      <c r="G365" s="454"/>
      <c r="H365" s="455"/>
      <c r="I365" s="96">
        <v>50</v>
      </c>
    </row>
    <row r="366" spans="2:9" ht="24.75" customHeight="1" x14ac:dyDescent="0.45">
      <c r="B366" s="418" t="s">
        <v>584</v>
      </c>
      <c r="C366" s="455"/>
      <c r="D366" s="455"/>
      <c r="E366" s="96">
        <v>2</v>
      </c>
      <c r="F366" s="422" t="s">
        <v>585</v>
      </c>
      <c r="G366" s="455"/>
      <c r="H366" s="455"/>
      <c r="I366" s="96">
        <v>4</v>
      </c>
    </row>
    <row r="367" spans="2:9" ht="24.75" customHeight="1" thickBot="1" x14ac:dyDescent="0.5">
      <c r="B367" s="425" t="s">
        <v>586</v>
      </c>
      <c r="C367" s="426"/>
      <c r="D367" s="426"/>
      <c r="E367" s="87">
        <v>2</v>
      </c>
      <c r="F367" s="425" t="s">
        <v>746</v>
      </c>
      <c r="G367" s="426"/>
      <c r="H367" s="426"/>
      <c r="I367" s="87">
        <v>2</v>
      </c>
    </row>
    <row r="368" spans="2:9" ht="24.75" customHeight="1" x14ac:dyDescent="0.45">
      <c r="B368" s="103"/>
      <c r="C368" s="103"/>
      <c r="D368" s="103"/>
      <c r="E368" s="104"/>
      <c r="F368" s="103"/>
      <c r="G368" s="103"/>
      <c r="H368" s="104"/>
      <c r="I368" s="105"/>
    </row>
    <row r="369" spans="2:9" ht="24.75" customHeight="1" x14ac:dyDescent="0.45">
      <c r="B369" s="409" t="s">
        <v>137</v>
      </c>
      <c r="C369" s="410"/>
      <c r="D369" s="410"/>
      <c r="E369" s="410"/>
      <c r="F369" s="410"/>
      <c r="G369" s="410"/>
      <c r="H369" s="410"/>
      <c r="I369" s="410"/>
    </row>
    <row r="370" spans="2:9" ht="24.75" customHeight="1" x14ac:dyDescent="0.45">
      <c r="E370" s="89"/>
      <c r="H370" s="89"/>
      <c r="I370" s="90"/>
    </row>
    <row r="371" spans="2:9" ht="24.75" customHeight="1" x14ac:dyDescent="0.45">
      <c r="E371" s="89"/>
      <c r="H371" s="89"/>
      <c r="I371" s="90"/>
    </row>
    <row r="372" spans="2:9" ht="24.75" customHeight="1" x14ac:dyDescent="0.45">
      <c r="E372" s="89"/>
      <c r="H372" s="89"/>
      <c r="I372" s="90"/>
    </row>
    <row r="373" spans="2:9" ht="24.75" customHeight="1" x14ac:dyDescent="0.45">
      <c r="E373" s="89"/>
      <c r="H373" s="89"/>
      <c r="I373" s="90"/>
    </row>
    <row r="374" spans="2:9" ht="24.75" customHeight="1" x14ac:dyDescent="0.45">
      <c r="E374" s="89"/>
      <c r="H374" s="89"/>
      <c r="I374" s="90"/>
    </row>
    <row r="375" spans="2:9" ht="24.75" customHeight="1" x14ac:dyDescent="0.45">
      <c r="E375" s="89"/>
      <c r="H375" s="89"/>
      <c r="I375" s="90"/>
    </row>
    <row r="376" spans="2:9" ht="24.75" customHeight="1" x14ac:dyDescent="0.45">
      <c r="E376" s="89"/>
      <c r="H376" s="89"/>
      <c r="I376" s="90"/>
    </row>
    <row r="377" spans="2:9" ht="24.75" customHeight="1" x14ac:dyDescent="0.45">
      <c r="E377" s="89"/>
      <c r="H377" s="89"/>
      <c r="I377" s="90"/>
    </row>
    <row r="378" spans="2:9" ht="24.75" customHeight="1" x14ac:dyDescent="0.45">
      <c r="E378" s="89"/>
      <c r="H378" s="89"/>
      <c r="I378" s="90"/>
    </row>
    <row r="379" spans="2:9" ht="24.75" customHeight="1" x14ac:dyDescent="0.45">
      <c r="E379" s="89"/>
      <c r="H379" s="89"/>
      <c r="I379" s="90"/>
    </row>
    <row r="380" spans="2:9" ht="10.5" customHeight="1" x14ac:dyDescent="0.45">
      <c r="E380" s="89"/>
      <c r="H380" s="89"/>
      <c r="I380" s="90"/>
    </row>
    <row r="381" spans="2:9" ht="24.75" customHeight="1" x14ac:dyDescent="0.45"/>
    <row r="382" spans="2:9" ht="24.75" customHeight="1" x14ac:dyDescent="0.45">
      <c r="G382" s="89" t="s">
        <v>58</v>
      </c>
    </row>
    <row r="383" spans="2:9" ht="24.75" customHeight="1" x14ac:dyDescent="0.45"/>
    <row r="384" spans="2:9" ht="24.75" customHeight="1" x14ac:dyDescent="0.45"/>
    <row r="385" ht="24.75" customHeight="1" x14ac:dyDescent="0.45"/>
    <row r="386" ht="24.75" customHeight="1" x14ac:dyDescent="0.45"/>
    <row r="387" ht="24.75" customHeight="1" x14ac:dyDescent="0.45"/>
    <row r="388" ht="24.75" customHeight="1" x14ac:dyDescent="0.45"/>
    <row r="389" ht="24.75" customHeight="1" x14ac:dyDescent="0.45"/>
    <row r="390" ht="24.75" customHeight="1" x14ac:dyDescent="0.45"/>
    <row r="391" ht="24.75" customHeight="1" x14ac:dyDescent="0.45"/>
    <row r="392" ht="24.75" customHeight="1" x14ac:dyDescent="0.45"/>
    <row r="393" ht="24.75" customHeight="1" x14ac:dyDescent="0.45"/>
    <row r="394" ht="24.75" customHeight="1" x14ac:dyDescent="0.45"/>
    <row r="395" ht="24.75" customHeight="1" x14ac:dyDescent="0.45"/>
    <row r="396" ht="24.75" customHeight="1" x14ac:dyDescent="0.45"/>
    <row r="397" ht="24.75" customHeight="1" x14ac:dyDescent="0.45"/>
    <row r="398" ht="24.75" customHeight="1" x14ac:dyDescent="0.45"/>
    <row r="399" ht="24.75" customHeight="1" x14ac:dyDescent="0.45"/>
    <row r="400" ht="24.75" customHeight="1" x14ac:dyDescent="0.45"/>
    <row r="401" ht="24.75" customHeight="1" x14ac:dyDescent="0.45"/>
    <row r="402" ht="24.75" customHeight="1" x14ac:dyDescent="0.45"/>
    <row r="403" ht="24.75" customHeight="1" x14ac:dyDescent="0.45"/>
    <row r="404" ht="24.75" customHeight="1" x14ac:dyDescent="0.45"/>
    <row r="405" ht="24.75" customHeight="1" x14ac:dyDescent="0.45"/>
    <row r="406" ht="24.75" customHeight="1" x14ac:dyDescent="0.45"/>
    <row r="407" ht="24.75" customHeight="1" x14ac:dyDescent="0.45"/>
    <row r="408" ht="24.75" customHeight="1" x14ac:dyDescent="0.45"/>
    <row r="409" ht="24.75" customHeight="1" x14ac:dyDescent="0.45"/>
  </sheetData>
  <mergeCells count="201">
    <mergeCell ref="B369:I369"/>
    <mergeCell ref="B27:I27"/>
    <mergeCell ref="B65:I65"/>
    <mergeCell ref="B103:I103"/>
    <mergeCell ref="B141:I141"/>
    <mergeCell ref="F289:H289"/>
    <mergeCell ref="C310:E310"/>
    <mergeCell ref="F310:H310"/>
    <mergeCell ref="I310:I311"/>
    <mergeCell ref="B311:B312"/>
    <mergeCell ref="B307:I307"/>
    <mergeCell ref="B308:I308"/>
    <mergeCell ref="B325:D325"/>
    <mergeCell ref="F325:H325"/>
    <mergeCell ref="B293:I293"/>
    <mergeCell ref="B331:I331"/>
    <mergeCell ref="B324:D324"/>
    <mergeCell ref="F324:H324"/>
    <mergeCell ref="F326:H326"/>
    <mergeCell ref="B327:D327"/>
    <mergeCell ref="B306:I306"/>
    <mergeCell ref="B291:D291"/>
    <mergeCell ref="B273:B274"/>
    <mergeCell ref="B287:D287"/>
    <mergeCell ref="B290:D290"/>
    <mergeCell ref="B286:D286"/>
    <mergeCell ref="F291:H291"/>
    <mergeCell ref="F290:H290"/>
    <mergeCell ref="F286:H286"/>
    <mergeCell ref="B60:D60"/>
    <mergeCell ref="B192:I192"/>
    <mergeCell ref="B173:D173"/>
    <mergeCell ref="F176:H176"/>
    <mergeCell ref="F173:H173"/>
    <mergeCell ref="B174:D174"/>
    <mergeCell ref="F175:H175"/>
    <mergeCell ref="B175:D175"/>
    <mergeCell ref="B177:D177"/>
    <mergeCell ref="B179:I179"/>
    <mergeCell ref="F158:H158"/>
    <mergeCell ref="B61:D61"/>
    <mergeCell ref="B176:D176"/>
    <mergeCell ref="C158:E158"/>
    <mergeCell ref="B83:B84"/>
    <mergeCell ref="C82:E82"/>
    <mergeCell ref="B99:D99"/>
    <mergeCell ref="B97:D97"/>
    <mergeCell ref="B98:D98"/>
    <mergeCell ref="F288:H288"/>
    <mergeCell ref="F287:H287"/>
    <mergeCell ref="B268:I268"/>
    <mergeCell ref="B269:I269"/>
    <mergeCell ref="B270:I270"/>
    <mergeCell ref="I272:I273"/>
    <mergeCell ref="B214:D214"/>
    <mergeCell ref="B255:I255"/>
    <mergeCell ref="F253:H253"/>
    <mergeCell ref="B230:I230"/>
    <mergeCell ref="B252:D252"/>
    <mergeCell ref="F215:H215"/>
    <mergeCell ref="F252:H252"/>
    <mergeCell ref="F248:H248"/>
    <mergeCell ref="I6:I7"/>
    <mergeCell ref="I44:I45"/>
    <mergeCell ref="C6:E6"/>
    <mergeCell ref="F6:H6"/>
    <mergeCell ref="B21:D21"/>
    <mergeCell ref="B22:D22"/>
    <mergeCell ref="C44:E44"/>
    <mergeCell ref="B23:D23"/>
    <mergeCell ref="B45:B46"/>
    <mergeCell ref="B20:D20"/>
    <mergeCell ref="B25:D25"/>
    <mergeCell ref="B24:D24"/>
    <mergeCell ref="F44:H44"/>
    <mergeCell ref="F25:H25"/>
    <mergeCell ref="F23:H23"/>
    <mergeCell ref="F59:H59"/>
    <mergeCell ref="F60:H60"/>
    <mergeCell ref="B59:D59"/>
    <mergeCell ref="F99:H99"/>
    <mergeCell ref="F100:H100"/>
    <mergeCell ref="B101:D101"/>
    <mergeCell ref="F101:H101"/>
    <mergeCell ref="B100:D100"/>
    <mergeCell ref="B58:D58"/>
    <mergeCell ref="F61:H61"/>
    <mergeCell ref="F82:H82"/>
    <mergeCell ref="F58:H58"/>
    <mergeCell ref="B80:I80"/>
    <mergeCell ref="B116:I116"/>
    <mergeCell ref="B117:I117"/>
    <mergeCell ref="C120:E120"/>
    <mergeCell ref="B78:I78"/>
    <mergeCell ref="B79:I79"/>
    <mergeCell ref="B135:D135"/>
    <mergeCell ref="F135:H135"/>
    <mergeCell ref="F62:H62"/>
    <mergeCell ref="B96:D96"/>
    <mergeCell ref="F63:H63"/>
    <mergeCell ref="F96:H96"/>
    <mergeCell ref="B63:D63"/>
    <mergeCell ref="B62:D62"/>
    <mergeCell ref="F134:H134"/>
    <mergeCell ref="B134:D134"/>
    <mergeCell ref="F133:H133"/>
    <mergeCell ref="B121:B122"/>
    <mergeCell ref="F97:H97"/>
    <mergeCell ref="F98:H98"/>
    <mergeCell ref="I82:I83"/>
    <mergeCell ref="I120:I121"/>
    <mergeCell ref="F120:H120"/>
    <mergeCell ref="B118:I118"/>
    <mergeCell ref="F138:H138"/>
    <mergeCell ref="F139:H139"/>
    <mergeCell ref="B139:D139"/>
    <mergeCell ref="B249:D249"/>
    <mergeCell ref="F249:H249"/>
    <mergeCell ref="B248:D248"/>
    <mergeCell ref="B197:B198"/>
    <mergeCell ref="B155:I155"/>
    <mergeCell ref="B156:I156"/>
    <mergeCell ref="B154:I154"/>
    <mergeCell ref="I158:I159"/>
    <mergeCell ref="F210:H210"/>
    <mergeCell ref="F172:H172"/>
    <mergeCell ref="F177:H177"/>
    <mergeCell ref="B193:I193"/>
    <mergeCell ref="B194:I194"/>
    <mergeCell ref="F137:H137"/>
    <mergeCell ref="B137:D137"/>
    <mergeCell ref="B136:D136"/>
    <mergeCell ref="B231:I231"/>
    <mergeCell ref="C234:E234"/>
    <mergeCell ref="F234:H234"/>
    <mergeCell ref="B215:D215"/>
    <mergeCell ref="B213:D213"/>
    <mergeCell ref="F214:H214"/>
    <mergeCell ref="F213:H213"/>
    <mergeCell ref="I234:I235"/>
    <mergeCell ref="B232:I232"/>
    <mergeCell ref="B217:I217"/>
    <mergeCell ref="B159:B160"/>
    <mergeCell ref="I196:I197"/>
    <mergeCell ref="C196:E196"/>
    <mergeCell ref="F196:H196"/>
    <mergeCell ref="F211:H211"/>
    <mergeCell ref="B211:D211"/>
    <mergeCell ref="F212:H212"/>
    <mergeCell ref="F174:H174"/>
    <mergeCell ref="B210:D210"/>
    <mergeCell ref="B172:D172"/>
    <mergeCell ref="B138:D138"/>
    <mergeCell ref="B367:D367"/>
    <mergeCell ref="F367:H367"/>
    <mergeCell ref="B41:I41"/>
    <mergeCell ref="B42:I42"/>
    <mergeCell ref="B365:D365"/>
    <mergeCell ref="F365:H365"/>
    <mergeCell ref="B366:D366"/>
    <mergeCell ref="F366:H366"/>
    <mergeCell ref="F348:H348"/>
    <mergeCell ref="B346:I346"/>
    <mergeCell ref="F362:H362"/>
    <mergeCell ref="B364:D364"/>
    <mergeCell ref="F364:H364"/>
    <mergeCell ref="I348:I349"/>
    <mergeCell ref="B349:B350"/>
    <mergeCell ref="B362:D362"/>
    <mergeCell ref="F327:H327"/>
    <mergeCell ref="B328:D328"/>
    <mergeCell ref="F328:H328"/>
    <mergeCell ref="B363:D363"/>
    <mergeCell ref="C348:E348"/>
    <mergeCell ref="B326:D326"/>
    <mergeCell ref="B329:D329"/>
    <mergeCell ref="F329:H329"/>
    <mergeCell ref="F363:H363"/>
    <mergeCell ref="B2:I2"/>
    <mergeCell ref="B3:I3"/>
    <mergeCell ref="B4:I4"/>
    <mergeCell ref="B40:I40"/>
    <mergeCell ref="F20:H20"/>
    <mergeCell ref="F21:H21"/>
    <mergeCell ref="F22:H22"/>
    <mergeCell ref="B7:B8"/>
    <mergeCell ref="F24:H24"/>
    <mergeCell ref="B345:I345"/>
    <mergeCell ref="B344:I344"/>
    <mergeCell ref="B250:D250"/>
    <mergeCell ref="B251:D251"/>
    <mergeCell ref="F251:H251"/>
    <mergeCell ref="F250:H250"/>
    <mergeCell ref="B289:D289"/>
    <mergeCell ref="B253:D253"/>
    <mergeCell ref="C272:E272"/>
    <mergeCell ref="F272:H272"/>
    <mergeCell ref="B288:D288"/>
    <mergeCell ref="B212:D212"/>
    <mergeCell ref="B235:B236"/>
    <mergeCell ref="F136:H136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0" orientation="portrait" horizontalDpi="4294967294" r:id="rId1"/>
  <headerFooter alignWithMargins="0"/>
  <rowBreaks count="10" manualBreakCount="10">
    <brk id="38" max="10" man="1"/>
    <brk id="76" max="10" man="1"/>
    <brk id="114" max="10" man="1"/>
    <brk id="152" max="10" man="1"/>
    <brk id="190" max="10" man="1"/>
    <brk id="228" max="10" man="1"/>
    <brk id="266" max="10" man="1"/>
    <brk id="304" max="16383" man="1"/>
    <brk id="342" max="10" man="1"/>
    <brk id="380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rgb="FF5B9BD5"/>
  </sheetPr>
  <dimension ref="A1:J304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2.140625" style="89" customWidth="1"/>
    <col min="2" max="2" width="13.28515625" style="89" customWidth="1"/>
    <col min="3" max="3" width="9.42578125" style="89" bestFit="1" customWidth="1"/>
    <col min="4" max="4" width="9.28515625" style="89" bestFit="1" customWidth="1"/>
    <col min="5" max="5" width="12.7109375" style="90" customWidth="1"/>
    <col min="6" max="6" width="9.42578125" style="89" bestFit="1" customWidth="1"/>
    <col min="7" max="7" width="9.140625" style="89"/>
    <col min="8" max="8" width="12.7109375" style="90" customWidth="1"/>
    <col min="9" max="9" width="20.7109375" style="91" customWidth="1"/>
    <col min="10" max="10" width="2.140625" style="89" customWidth="1"/>
    <col min="11" max="16384" width="9.140625" style="89"/>
  </cols>
  <sheetData>
    <row r="1" spans="2:9" ht="11.25" customHeight="1" x14ac:dyDescent="0.45"/>
    <row r="2" spans="2:9" ht="24.75" customHeight="1" x14ac:dyDescent="0.45">
      <c r="B2" s="409" t="s">
        <v>139</v>
      </c>
      <c r="C2" s="410"/>
      <c r="D2" s="410"/>
      <c r="E2" s="410"/>
      <c r="F2" s="410"/>
      <c r="G2" s="410"/>
      <c r="H2" s="410"/>
      <c r="I2" s="410"/>
    </row>
    <row r="3" spans="2:9" ht="24.75" customHeight="1" x14ac:dyDescent="0.45">
      <c r="B3" s="411" t="s">
        <v>140</v>
      </c>
      <c r="C3" s="412"/>
      <c r="D3" s="412"/>
      <c r="E3" s="412"/>
      <c r="F3" s="412"/>
      <c r="G3" s="412"/>
      <c r="H3" s="412"/>
      <c r="I3" s="412"/>
    </row>
    <row r="4" spans="2:9" ht="24.75" customHeight="1" x14ac:dyDescent="0.45">
      <c r="B4" s="411" t="s">
        <v>521</v>
      </c>
      <c r="C4" s="412"/>
      <c r="D4" s="412"/>
      <c r="E4" s="412"/>
      <c r="F4" s="412"/>
      <c r="G4" s="412"/>
      <c r="H4" s="412"/>
      <c r="I4" s="412"/>
    </row>
    <row r="5" spans="2:9" ht="24.75" customHeight="1" thickBot="1" x14ac:dyDescent="0.6">
      <c r="B5" s="33" t="s">
        <v>0</v>
      </c>
      <c r="I5" s="34" t="s">
        <v>23</v>
      </c>
    </row>
    <row r="6" spans="2:9" ht="24.75" customHeight="1" thickTop="1" thickBot="1" x14ac:dyDescent="0.5">
      <c r="B6" s="35" t="s">
        <v>1</v>
      </c>
      <c r="C6" s="413" t="s">
        <v>15</v>
      </c>
      <c r="D6" s="459"/>
      <c r="E6" s="460"/>
      <c r="F6" s="413" t="s">
        <v>16</v>
      </c>
      <c r="G6" s="459"/>
      <c r="H6" s="460"/>
      <c r="I6" s="416" t="s">
        <v>2</v>
      </c>
    </row>
    <row r="7" spans="2:9" ht="24.75" customHeight="1" thickTop="1" x14ac:dyDescent="0.45">
      <c r="B7" s="420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61"/>
    </row>
    <row r="8" spans="2:9" ht="24.75" customHeight="1" thickBot="1" x14ac:dyDescent="0.5">
      <c r="B8" s="456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2:9" ht="24.75" customHeight="1" thickTop="1" x14ac:dyDescent="0.45">
      <c r="B9" s="44">
        <v>2000</v>
      </c>
      <c r="C9" s="45">
        <v>4071</v>
      </c>
      <c r="D9" s="46">
        <v>16</v>
      </c>
      <c r="E9" s="47">
        <f>C9/'1'!C9</f>
        <v>1.4011213100535875E-2</v>
      </c>
      <c r="F9" s="45">
        <v>1699</v>
      </c>
      <c r="G9" s="46">
        <v>17</v>
      </c>
      <c r="H9" s="47">
        <f>F9/'1'!D9</f>
        <v>1.5003532320734723E-2</v>
      </c>
      <c r="I9" s="48">
        <f t="shared" ref="I9:I17" si="0">C9-F9</f>
        <v>2372</v>
      </c>
    </row>
    <row r="10" spans="2:9" ht="24.75" customHeight="1" x14ac:dyDescent="0.45">
      <c r="B10" s="16">
        <v>2001</v>
      </c>
      <c r="C10" s="49">
        <v>3802</v>
      </c>
      <c r="D10" s="50">
        <v>17</v>
      </c>
      <c r="E10" s="47">
        <f>C10/'1'!C10</f>
        <v>1.4915770229660492E-2</v>
      </c>
      <c r="F10" s="49">
        <v>1407</v>
      </c>
      <c r="G10" s="50">
        <v>19</v>
      </c>
      <c r="H10" s="47">
        <f>F10/'1'!D10</f>
        <v>1.203273725530441E-2</v>
      </c>
      <c r="I10" s="48">
        <f t="shared" si="0"/>
        <v>2395</v>
      </c>
    </row>
    <row r="11" spans="2:9" ht="24.75" customHeight="1" x14ac:dyDescent="0.45">
      <c r="B11" s="16">
        <v>2002</v>
      </c>
      <c r="C11" s="49">
        <v>4088</v>
      </c>
      <c r="D11" s="50">
        <v>16</v>
      </c>
      <c r="E11" s="47">
        <f>C11/'1'!C11</f>
        <v>1.5043736499092887E-2</v>
      </c>
      <c r="F11" s="49">
        <v>1355</v>
      </c>
      <c r="G11" s="50">
        <v>20</v>
      </c>
      <c r="H11" s="47">
        <f>F11/'1'!D11</f>
        <v>1.1190116360693374E-2</v>
      </c>
      <c r="I11" s="48">
        <f t="shared" si="0"/>
        <v>2733</v>
      </c>
    </row>
    <row r="12" spans="2:9" ht="24.75" customHeight="1" x14ac:dyDescent="0.45">
      <c r="B12" s="16">
        <v>2003</v>
      </c>
      <c r="C12" s="49">
        <v>5917</v>
      </c>
      <c r="D12" s="50">
        <v>15</v>
      </c>
      <c r="E12" s="51">
        <f>C12/'1'!C12</f>
        <v>1.6921959366706325E-2</v>
      </c>
      <c r="F12" s="49">
        <v>1408</v>
      </c>
      <c r="G12" s="50">
        <v>26</v>
      </c>
      <c r="H12" s="51">
        <f>F12/'1'!D12</f>
        <v>9.0030756245564007E-3</v>
      </c>
      <c r="I12" s="52">
        <f t="shared" si="0"/>
        <v>4509</v>
      </c>
    </row>
    <row r="13" spans="2:9" ht="24.75" customHeight="1" x14ac:dyDescent="0.45">
      <c r="B13" s="16">
        <v>2004</v>
      </c>
      <c r="C13" s="49">
        <v>6871</v>
      </c>
      <c r="D13" s="50">
        <v>17</v>
      </c>
      <c r="E13" s="51">
        <f>C13/'1'!C13</f>
        <v>1.4542075933721489E-2</v>
      </c>
      <c r="F13" s="49">
        <v>1614</v>
      </c>
      <c r="G13" s="50">
        <v>25</v>
      </c>
      <c r="H13" s="51">
        <f>F13/'1'!D13</f>
        <v>9.0848197952256848E-3</v>
      </c>
      <c r="I13" s="52">
        <f t="shared" si="0"/>
        <v>5257</v>
      </c>
    </row>
    <row r="14" spans="2:9" ht="24.75" customHeight="1" x14ac:dyDescent="0.45">
      <c r="B14" s="16">
        <v>2005</v>
      </c>
      <c r="C14" s="60">
        <v>9170</v>
      </c>
      <c r="D14" s="50">
        <v>18</v>
      </c>
      <c r="E14" s="51">
        <f>C14/'1'!C14</f>
        <v>1.3542171236841795E-2</v>
      </c>
      <c r="F14" s="60">
        <v>2030</v>
      </c>
      <c r="G14" s="50">
        <v>24</v>
      </c>
      <c r="H14" s="51">
        <f>F14/'1'!D14</f>
        <v>9.1037513734107678E-3</v>
      </c>
      <c r="I14" s="52">
        <f t="shared" si="0"/>
        <v>7140</v>
      </c>
    </row>
    <row r="15" spans="2:9" ht="24.75" customHeight="1" x14ac:dyDescent="0.45">
      <c r="B15" s="16">
        <v>2006</v>
      </c>
      <c r="C15" s="60">
        <v>11484</v>
      </c>
      <c r="D15" s="50">
        <v>17</v>
      </c>
      <c r="E15" s="51">
        <f>C15/'1'!C15</f>
        <v>1.4512111749831615E-2</v>
      </c>
      <c r="F15" s="60">
        <v>2354</v>
      </c>
      <c r="G15" s="50">
        <v>28</v>
      </c>
      <c r="H15" s="51">
        <f>F15/'1'!D15</f>
        <v>9.00528687615244E-3</v>
      </c>
      <c r="I15" s="52">
        <f t="shared" si="0"/>
        <v>9130</v>
      </c>
    </row>
    <row r="16" spans="2:9" ht="24.75" customHeight="1" x14ac:dyDescent="0.45">
      <c r="B16" s="16">
        <v>2007</v>
      </c>
      <c r="C16" s="60">
        <v>12366</v>
      </c>
      <c r="D16" s="50">
        <v>19</v>
      </c>
      <c r="E16" s="51">
        <f>C16/'1'!C16</f>
        <v>1.4142220463561997E-2</v>
      </c>
      <c r="F16" s="60">
        <v>3516</v>
      </c>
      <c r="G16" s="50">
        <v>23</v>
      </c>
      <c r="H16" s="51">
        <f>F16/'1'!D16</f>
        <v>1.0399659260310924E-2</v>
      </c>
      <c r="I16" s="52">
        <f t="shared" si="0"/>
        <v>8850</v>
      </c>
    </row>
    <row r="17" spans="2:9" ht="24.75" customHeight="1" x14ac:dyDescent="0.45">
      <c r="B17" s="16">
        <v>2008</v>
      </c>
      <c r="C17" s="60">
        <v>15122</v>
      </c>
      <c r="D17" s="50">
        <v>20</v>
      </c>
      <c r="E17" s="51">
        <f>C17/'1'!C17</f>
        <v>1.2864510047793161E-2</v>
      </c>
      <c r="F17" s="60">
        <v>4301</v>
      </c>
      <c r="G17" s="50">
        <v>26</v>
      </c>
      <c r="H17" s="51">
        <f>F17/'1'!D17</f>
        <v>9.9617142208623909E-3</v>
      </c>
      <c r="I17" s="52">
        <f t="shared" si="0"/>
        <v>10821</v>
      </c>
    </row>
    <row r="18" spans="2:9" ht="24.75" customHeight="1" thickBot="1" x14ac:dyDescent="0.5">
      <c r="B18" s="61">
        <v>2009</v>
      </c>
      <c r="C18" s="62">
        <v>11079</v>
      </c>
      <c r="D18" s="63">
        <v>15</v>
      </c>
      <c r="E18" s="64">
        <f>C18/'1'!C18</f>
        <v>1.536383542571234E-2</v>
      </c>
      <c r="F18" s="62">
        <v>3342</v>
      </c>
      <c r="G18" s="63">
        <v>25</v>
      </c>
      <c r="H18" s="64">
        <f>F18/'1'!D18</f>
        <v>9.3276396215356272E-3</v>
      </c>
      <c r="I18" s="65">
        <f>C18-F18</f>
        <v>7737</v>
      </c>
    </row>
    <row r="19" spans="2:9" ht="10.5" customHeight="1" thickTop="1" thickBot="1" x14ac:dyDescent="0.6">
      <c r="B19" s="101"/>
      <c r="C19" s="85"/>
      <c r="D19" s="85"/>
      <c r="E19" s="85"/>
      <c r="F19" s="85"/>
      <c r="G19" s="85"/>
      <c r="H19" s="85"/>
      <c r="I19" s="85"/>
    </row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ht="24.75" customHeight="1" x14ac:dyDescent="0.45">
      <c r="B21" s="428" t="s">
        <v>68</v>
      </c>
      <c r="C21" s="450"/>
      <c r="D21" s="450"/>
      <c r="E21" s="96">
        <v>10259</v>
      </c>
      <c r="F21" s="430" t="s">
        <v>587</v>
      </c>
      <c r="G21" s="450"/>
      <c r="H21" s="450"/>
      <c r="I21" s="86">
        <v>388</v>
      </c>
    </row>
    <row r="22" spans="2:9" ht="24.75" customHeight="1" x14ac:dyDescent="0.45">
      <c r="B22" s="418" t="s">
        <v>142</v>
      </c>
      <c r="C22" s="455"/>
      <c r="D22" s="455"/>
      <c r="E22" s="96">
        <v>207</v>
      </c>
      <c r="F22" s="422" t="s">
        <v>747</v>
      </c>
      <c r="G22" s="454"/>
      <c r="H22" s="455"/>
      <c r="I22" s="86">
        <v>376</v>
      </c>
    </row>
    <row r="23" spans="2:9" ht="24.75" customHeight="1" x14ac:dyDescent="0.45">
      <c r="B23" s="418" t="s">
        <v>149</v>
      </c>
      <c r="C23" s="455"/>
      <c r="D23" s="455"/>
      <c r="E23" s="96">
        <v>183</v>
      </c>
      <c r="F23" s="422" t="s">
        <v>588</v>
      </c>
      <c r="G23" s="454"/>
      <c r="H23" s="455"/>
      <c r="I23" s="86">
        <v>190</v>
      </c>
    </row>
    <row r="24" spans="2:9" ht="24.75" customHeight="1" x14ac:dyDescent="0.45">
      <c r="B24" s="418" t="s">
        <v>545</v>
      </c>
      <c r="C24" s="455"/>
      <c r="D24" s="455"/>
      <c r="E24" s="96">
        <v>110</v>
      </c>
      <c r="F24" s="422" t="s">
        <v>589</v>
      </c>
      <c r="G24" s="455"/>
      <c r="H24" s="455"/>
      <c r="I24" s="86">
        <v>105</v>
      </c>
    </row>
    <row r="25" spans="2:9" ht="24.75" customHeight="1" thickBot="1" x14ac:dyDescent="0.5">
      <c r="B25" s="425" t="s">
        <v>152</v>
      </c>
      <c r="C25" s="426"/>
      <c r="D25" s="427"/>
      <c r="E25" s="87">
        <v>77</v>
      </c>
      <c r="F25" s="425" t="s">
        <v>590</v>
      </c>
      <c r="G25" s="426"/>
      <c r="H25" s="427"/>
      <c r="I25" s="88">
        <v>94</v>
      </c>
    </row>
    <row r="26" spans="2:9" ht="24.75" customHeight="1" x14ac:dyDescent="0.45">
      <c r="I26" s="119"/>
    </row>
    <row r="27" spans="2:9" ht="24.75" customHeight="1" x14ac:dyDescent="0.55000000000000004">
      <c r="B27" s="467" t="s">
        <v>141</v>
      </c>
      <c r="C27" s="468"/>
      <c r="D27" s="468"/>
      <c r="E27" s="468"/>
      <c r="F27" s="468"/>
      <c r="G27" s="468"/>
      <c r="H27" s="468"/>
      <c r="I27" s="468"/>
    </row>
    <row r="28" spans="2:9" ht="24.75" customHeight="1" x14ac:dyDescent="0.45"/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55000000000000004">
      <c r="F36" s="83" t="s">
        <v>7</v>
      </c>
    </row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09" t="s">
        <v>154</v>
      </c>
      <c r="C40" s="410"/>
      <c r="D40" s="410"/>
      <c r="E40" s="410"/>
      <c r="F40" s="410"/>
      <c r="G40" s="410"/>
      <c r="H40" s="410"/>
      <c r="I40" s="410"/>
    </row>
    <row r="41" spans="2:9" ht="24.75" customHeight="1" x14ac:dyDescent="0.45">
      <c r="B41" s="411" t="s">
        <v>155</v>
      </c>
      <c r="C41" s="412"/>
      <c r="D41" s="412"/>
      <c r="E41" s="412"/>
      <c r="F41" s="412"/>
      <c r="G41" s="412"/>
      <c r="H41" s="412"/>
      <c r="I41" s="412"/>
    </row>
    <row r="42" spans="2:9" ht="24.75" customHeight="1" x14ac:dyDescent="0.45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s="29" customFormat="1" ht="24.75" customHeight="1" thickBot="1" x14ac:dyDescent="0.6">
      <c r="B43" s="33" t="s">
        <v>0</v>
      </c>
      <c r="E43" s="30"/>
      <c r="H43" s="30"/>
      <c r="I43" s="34" t="s">
        <v>23</v>
      </c>
    </row>
    <row r="44" spans="2:9" ht="24.75" customHeight="1" thickTop="1" thickBot="1" x14ac:dyDescent="0.5">
      <c r="B44" s="35" t="s">
        <v>1</v>
      </c>
      <c r="C44" s="413" t="s">
        <v>15</v>
      </c>
      <c r="D44" s="459"/>
      <c r="E44" s="460"/>
      <c r="F44" s="413" t="s">
        <v>16</v>
      </c>
      <c r="G44" s="459"/>
      <c r="H44" s="460"/>
      <c r="I44" s="416" t="s">
        <v>2</v>
      </c>
    </row>
    <row r="45" spans="2:9" ht="24.75" customHeight="1" thickTop="1" x14ac:dyDescent="0.45">
      <c r="B45" s="420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61"/>
    </row>
    <row r="46" spans="2:9" ht="24.75" customHeight="1" thickBot="1" x14ac:dyDescent="0.5">
      <c r="B46" s="456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ht="24.75" customHeight="1" thickTop="1" x14ac:dyDescent="0.45">
      <c r="B47" s="44">
        <v>2000</v>
      </c>
      <c r="C47" s="45">
        <v>3248</v>
      </c>
      <c r="D47" s="46">
        <v>22</v>
      </c>
      <c r="E47" s="47">
        <f>C47/'1'!C9</f>
        <v>1.1178683407158075E-2</v>
      </c>
      <c r="F47" s="45">
        <v>833</v>
      </c>
      <c r="G47" s="46">
        <v>26</v>
      </c>
      <c r="H47" s="47">
        <f>F47/'1'!D9</f>
        <v>7.3560579300600499E-3</v>
      </c>
      <c r="I47" s="48">
        <f t="shared" ref="I47:I55" si="1">C47-F47</f>
        <v>2415</v>
      </c>
    </row>
    <row r="48" spans="2:9" ht="24.75" customHeight="1" x14ac:dyDescent="0.45">
      <c r="B48" s="16">
        <v>2001</v>
      </c>
      <c r="C48" s="49">
        <v>2635</v>
      </c>
      <c r="D48" s="50">
        <v>22</v>
      </c>
      <c r="E48" s="47">
        <f>C48/'1'!C10</f>
        <v>1.0337468320661599E-2</v>
      </c>
      <c r="F48" s="49">
        <v>1319</v>
      </c>
      <c r="G48" s="50">
        <v>20</v>
      </c>
      <c r="H48" s="47">
        <f>F48/'1'!D10</f>
        <v>1.128015667359383E-2</v>
      </c>
      <c r="I48" s="48">
        <f t="shared" si="1"/>
        <v>1316</v>
      </c>
    </row>
    <row r="49" spans="2:9" ht="24.75" customHeight="1" x14ac:dyDescent="0.45">
      <c r="B49" s="16">
        <v>2002</v>
      </c>
      <c r="C49" s="49">
        <v>2689</v>
      </c>
      <c r="D49" s="50">
        <v>22</v>
      </c>
      <c r="E49" s="47">
        <f>C49/'1'!C11</f>
        <v>9.8954519192907958E-3</v>
      </c>
      <c r="F49" s="49">
        <v>1471</v>
      </c>
      <c r="G49" s="50">
        <v>19</v>
      </c>
      <c r="H49" s="47">
        <f>F49/'1'!D11</f>
        <v>1.2148089421830224E-2</v>
      </c>
      <c r="I49" s="48">
        <f t="shared" si="1"/>
        <v>1218</v>
      </c>
    </row>
    <row r="50" spans="2:9" ht="24.75" customHeight="1" x14ac:dyDescent="0.45">
      <c r="B50" s="16">
        <v>2003</v>
      </c>
      <c r="C50" s="122">
        <v>3509</v>
      </c>
      <c r="D50" s="50">
        <v>22</v>
      </c>
      <c r="E50" s="51">
        <f>C50/'1'!C12</f>
        <v>1.0035348220005491E-2</v>
      </c>
      <c r="F50" s="60">
        <v>2292</v>
      </c>
      <c r="G50" s="122">
        <v>17</v>
      </c>
      <c r="H50" s="51">
        <f>F50/'1'!D12</f>
        <v>1.4655574809292094E-2</v>
      </c>
      <c r="I50" s="52">
        <f t="shared" si="1"/>
        <v>1217</v>
      </c>
    </row>
    <row r="51" spans="2:9" ht="24.75" customHeight="1" x14ac:dyDescent="0.45">
      <c r="B51" s="16">
        <v>2004</v>
      </c>
      <c r="C51" s="122">
        <v>4539</v>
      </c>
      <c r="D51" s="50">
        <v>23</v>
      </c>
      <c r="E51" s="51">
        <f>C51/'1'!C13</f>
        <v>9.60653218791469E-3</v>
      </c>
      <c r="F51" s="60">
        <v>2360</v>
      </c>
      <c r="G51" s="122">
        <v>17</v>
      </c>
      <c r="H51" s="51">
        <f>F51/'1'!D13</f>
        <v>1.3283875289177582E-2</v>
      </c>
      <c r="I51" s="52">
        <f t="shared" si="1"/>
        <v>2179</v>
      </c>
    </row>
    <row r="52" spans="2:9" ht="24.75" customHeight="1" x14ac:dyDescent="0.45">
      <c r="B52" s="16">
        <v>2005</v>
      </c>
      <c r="C52" s="60">
        <v>6769</v>
      </c>
      <c r="D52" s="50">
        <v>24</v>
      </c>
      <c r="E52" s="51">
        <f>C52/'1'!C14</f>
        <v>9.9963966305542107E-3</v>
      </c>
      <c r="F52" s="60">
        <v>3139</v>
      </c>
      <c r="G52" s="50">
        <v>19</v>
      </c>
      <c r="H52" s="51">
        <f>F52/'1'!D14</f>
        <v>1.4077180079377537E-2</v>
      </c>
      <c r="I52" s="52">
        <f t="shared" si="1"/>
        <v>3630</v>
      </c>
    </row>
    <row r="53" spans="2:9" ht="24.75" customHeight="1" x14ac:dyDescent="0.45">
      <c r="B53" s="16">
        <v>2006</v>
      </c>
      <c r="C53" s="60">
        <v>7771</v>
      </c>
      <c r="D53" s="50">
        <v>23</v>
      </c>
      <c r="E53" s="51">
        <f>C53/'1'!C15</f>
        <v>9.8200644730008259E-3</v>
      </c>
      <c r="F53" s="60">
        <v>3183</v>
      </c>
      <c r="G53" s="50">
        <v>19</v>
      </c>
      <c r="H53" s="51">
        <f>F53/'1'!D15</f>
        <v>1.2176647462528979E-2</v>
      </c>
      <c r="I53" s="52">
        <f t="shared" si="1"/>
        <v>4588</v>
      </c>
    </row>
    <row r="54" spans="2:9" ht="24.75" customHeight="1" x14ac:dyDescent="0.45">
      <c r="B54" s="16">
        <v>2007</v>
      </c>
      <c r="C54" s="60">
        <v>8872</v>
      </c>
      <c r="D54" s="50">
        <v>22</v>
      </c>
      <c r="E54" s="51">
        <f>C54/'1'!C16</f>
        <v>1.0146351281960378E-2</v>
      </c>
      <c r="F54" s="60">
        <v>4699</v>
      </c>
      <c r="G54" s="50">
        <v>17</v>
      </c>
      <c r="H54" s="51">
        <f>F54/'1'!D16</f>
        <v>1.3898748254892217E-2</v>
      </c>
      <c r="I54" s="52">
        <f t="shared" si="1"/>
        <v>4173</v>
      </c>
    </row>
    <row r="55" spans="2:9" ht="24.75" customHeight="1" x14ac:dyDescent="0.45">
      <c r="B55" s="16">
        <v>2008</v>
      </c>
      <c r="C55" s="60">
        <v>11650</v>
      </c>
      <c r="D55" s="50">
        <v>22</v>
      </c>
      <c r="E55" s="51">
        <f>C55/'1'!C17</f>
        <v>9.9108280688262346E-3</v>
      </c>
      <c r="F55" s="60">
        <v>7181</v>
      </c>
      <c r="G55" s="50">
        <v>15</v>
      </c>
      <c r="H55" s="51">
        <f>F55/'1'!D17</f>
        <v>1.6632194796561924E-2</v>
      </c>
      <c r="I55" s="52">
        <f t="shared" si="1"/>
        <v>4469</v>
      </c>
    </row>
    <row r="56" spans="2:9" ht="24.75" customHeight="1" thickBot="1" x14ac:dyDescent="0.5">
      <c r="B56" s="61">
        <v>2009</v>
      </c>
      <c r="C56" s="62">
        <v>5737</v>
      </c>
      <c r="D56" s="63">
        <v>23</v>
      </c>
      <c r="E56" s="64">
        <f>C56/'1'!C18</f>
        <v>7.9558014114371051E-3</v>
      </c>
      <c r="F56" s="62">
        <v>6314</v>
      </c>
      <c r="G56" s="63">
        <v>13</v>
      </c>
      <c r="H56" s="64">
        <f>F56/'1'!D18</f>
        <v>1.7622596220938345E-2</v>
      </c>
      <c r="I56" s="65">
        <f>C56-F56</f>
        <v>-577</v>
      </c>
    </row>
    <row r="57" spans="2:9" ht="9.75" customHeight="1" thickTop="1" thickBot="1" x14ac:dyDescent="0.6">
      <c r="B57" s="101"/>
      <c r="C57" s="85"/>
      <c r="D57" s="85"/>
      <c r="E57" s="85"/>
      <c r="F57" s="85"/>
      <c r="G57" s="85"/>
      <c r="H57" s="85"/>
      <c r="I57" s="85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s="29" customFormat="1" ht="24.75" customHeight="1" x14ac:dyDescent="0.55000000000000004">
      <c r="B59" s="428" t="s">
        <v>68</v>
      </c>
      <c r="C59" s="429"/>
      <c r="D59" s="429"/>
      <c r="E59" s="96">
        <v>3645</v>
      </c>
      <c r="F59" s="430" t="s">
        <v>748</v>
      </c>
      <c r="G59" s="429"/>
      <c r="H59" s="429"/>
      <c r="I59" s="86">
        <v>440</v>
      </c>
    </row>
    <row r="60" spans="2:9" s="29" customFormat="1" ht="24.75" customHeight="1" x14ac:dyDescent="0.55000000000000004">
      <c r="B60" s="418" t="s">
        <v>547</v>
      </c>
      <c r="C60" s="419"/>
      <c r="D60" s="419"/>
      <c r="E60" s="96">
        <v>507</v>
      </c>
      <c r="F60" s="422" t="s">
        <v>80</v>
      </c>
      <c r="G60" s="469"/>
      <c r="H60" s="419"/>
      <c r="I60" s="86">
        <v>389</v>
      </c>
    </row>
    <row r="61" spans="2:9" s="29" customFormat="1" ht="24.75" customHeight="1" x14ac:dyDescent="0.55000000000000004">
      <c r="B61" s="418" t="s">
        <v>199</v>
      </c>
      <c r="C61" s="419"/>
      <c r="D61" s="419"/>
      <c r="E61" s="96">
        <v>328</v>
      </c>
      <c r="F61" s="422" t="s">
        <v>813</v>
      </c>
      <c r="G61" s="469"/>
      <c r="H61" s="419"/>
      <c r="I61" s="86">
        <v>289</v>
      </c>
    </row>
    <row r="62" spans="2:9" s="29" customFormat="1" ht="24.75" customHeight="1" x14ac:dyDescent="0.55000000000000004">
      <c r="B62" s="418" t="s">
        <v>164</v>
      </c>
      <c r="C62" s="419"/>
      <c r="D62" s="419"/>
      <c r="E62" s="96">
        <v>170</v>
      </c>
      <c r="F62" s="422" t="s">
        <v>539</v>
      </c>
      <c r="G62" s="419"/>
      <c r="H62" s="419"/>
      <c r="I62" s="86">
        <v>277</v>
      </c>
    </row>
    <row r="63" spans="2:9" s="29" customFormat="1" ht="24.75" customHeight="1" thickBot="1" x14ac:dyDescent="0.6">
      <c r="B63" s="425" t="s">
        <v>749</v>
      </c>
      <c r="C63" s="435"/>
      <c r="D63" s="436"/>
      <c r="E63" s="87">
        <v>135</v>
      </c>
      <c r="F63" s="425" t="s">
        <v>591</v>
      </c>
      <c r="G63" s="435"/>
      <c r="H63" s="436"/>
      <c r="I63" s="88">
        <v>209</v>
      </c>
    </row>
    <row r="64" spans="2:9" ht="24.75" customHeight="1" x14ac:dyDescent="0.45"/>
    <row r="65" spans="2:9" ht="24.75" customHeight="1" x14ac:dyDescent="0.55000000000000004">
      <c r="B65" s="467" t="s">
        <v>156</v>
      </c>
      <c r="C65" s="468"/>
      <c r="D65" s="468"/>
      <c r="E65" s="468"/>
      <c r="F65" s="468"/>
      <c r="G65" s="468"/>
      <c r="H65" s="468"/>
      <c r="I65" s="468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45"/>
    <row r="74" spans="2:9" ht="24.75" customHeight="1" x14ac:dyDescent="0.45"/>
    <row r="75" spans="2:9" ht="24.75" customHeight="1" x14ac:dyDescent="0.55000000000000004">
      <c r="F75" s="83" t="s">
        <v>7</v>
      </c>
    </row>
    <row r="76" spans="2:9" ht="10.5" customHeight="1" x14ac:dyDescent="0.45"/>
    <row r="77" spans="2:9" ht="10.5" customHeight="1" x14ac:dyDescent="0.45"/>
    <row r="78" spans="2:9" ht="24.75" customHeight="1" x14ac:dyDescent="0.45">
      <c r="B78" s="409" t="s">
        <v>144</v>
      </c>
      <c r="C78" s="410"/>
      <c r="D78" s="410"/>
      <c r="E78" s="410"/>
      <c r="F78" s="410"/>
      <c r="G78" s="410"/>
      <c r="H78" s="410"/>
      <c r="I78" s="410"/>
    </row>
    <row r="79" spans="2:9" ht="24.75" customHeight="1" x14ac:dyDescent="0.45">
      <c r="B79" s="411" t="s">
        <v>145</v>
      </c>
      <c r="C79" s="412"/>
      <c r="D79" s="412"/>
      <c r="E79" s="412"/>
      <c r="F79" s="412"/>
      <c r="G79" s="412"/>
      <c r="H79" s="412"/>
      <c r="I79" s="412"/>
    </row>
    <row r="80" spans="2:9" ht="24.75" customHeight="1" x14ac:dyDescent="0.45">
      <c r="B80" s="411" t="s">
        <v>521</v>
      </c>
      <c r="C80" s="412"/>
      <c r="D80" s="412"/>
      <c r="E80" s="412"/>
      <c r="F80" s="412"/>
      <c r="G80" s="412"/>
      <c r="H80" s="412"/>
      <c r="I80" s="412"/>
    </row>
    <row r="81" spans="2:9" s="29" customFormat="1" ht="24.75" customHeight="1" thickBot="1" x14ac:dyDescent="0.6">
      <c r="B81" s="33" t="s">
        <v>0</v>
      </c>
      <c r="E81" s="30"/>
      <c r="H81" s="30"/>
      <c r="I81" s="34" t="s">
        <v>23</v>
      </c>
    </row>
    <row r="82" spans="2:9" ht="24.75" customHeight="1" thickTop="1" thickBot="1" x14ac:dyDescent="0.5">
      <c r="B82" s="35" t="s">
        <v>1</v>
      </c>
      <c r="C82" s="413" t="s">
        <v>15</v>
      </c>
      <c r="D82" s="459"/>
      <c r="E82" s="460"/>
      <c r="F82" s="413" t="s">
        <v>16</v>
      </c>
      <c r="G82" s="459"/>
      <c r="H82" s="460"/>
      <c r="I82" s="416" t="s">
        <v>2</v>
      </c>
    </row>
    <row r="83" spans="2:9" ht="24.75" customHeight="1" thickTop="1" x14ac:dyDescent="0.45">
      <c r="B83" s="420" t="s">
        <v>9</v>
      </c>
      <c r="C83" s="37" t="s">
        <v>3</v>
      </c>
      <c r="D83" s="38" t="s">
        <v>4</v>
      </c>
      <c r="E83" s="39" t="s">
        <v>5</v>
      </c>
      <c r="F83" s="37" t="s">
        <v>3</v>
      </c>
      <c r="G83" s="38" t="s">
        <v>4</v>
      </c>
      <c r="H83" s="39" t="s">
        <v>6</v>
      </c>
      <c r="I83" s="461"/>
    </row>
    <row r="84" spans="2:9" ht="24.75" customHeight="1" thickBot="1" x14ac:dyDescent="0.5">
      <c r="B84" s="456"/>
      <c r="C84" s="40" t="s">
        <v>10</v>
      </c>
      <c r="D84" s="41" t="s">
        <v>11</v>
      </c>
      <c r="E84" s="42" t="s">
        <v>12</v>
      </c>
      <c r="F84" s="40" t="s">
        <v>10</v>
      </c>
      <c r="G84" s="41" t="s">
        <v>11</v>
      </c>
      <c r="H84" s="42" t="s">
        <v>12</v>
      </c>
      <c r="I84" s="43" t="s">
        <v>13</v>
      </c>
    </row>
    <row r="85" spans="2:9" ht="24.75" customHeight="1" thickTop="1" x14ac:dyDescent="0.45">
      <c r="B85" s="44">
        <v>2000</v>
      </c>
      <c r="C85" s="45">
        <v>4766</v>
      </c>
      <c r="D85" s="78">
        <v>15</v>
      </c>
      <c r="E85" s="47">
        <f>C85/'1'!C9</f>
        <v>1.6403203546340943E-2</v>
      </c>
      <c r="F85" s="45">
        <v>520</v>
      </c>
      <c r="G85" s="46">
        <v>33</v>
      </c>
      <c r="H85" s="47">
        <f>F85/'1'!D9</f>
        <v>4.5920169551395265E-3</v>
      </c>
      <c r="I85" s="48">
        <f t="shared" ref="I85:I93" si="2">C85-F85</f>
        <v>4246</v>
      </c>
    </row>
    <row r="86" spans="2:9" ht="24.75" customHeight="1" x14ac:dyDescent="0.45">
      <c r="B86" s="16">
        <v>2001</v>
      </c>
      <c r="C86" s="49">
        <v>4119</v>
      </c>
      <c r="D86" s="50">
        <v>15</v>
      </c>
      <c r="E86" s="47">
        <f>C86/'1'!C10</f>
        <v>1.6159404938445966E-2</v>
      </c>
      <c r="F86" s="49">
        <v>478</v>
      </c>
      <c r="G86" s="50">
        <v>37</v>
      </c>
      <c r="H86" s="47">
        <f>F86/'1'!D10</f>
        <v>4.0878808870188398E-3</v>
      </c>
      <c r="I86" s="48">
        <f t="shared" si="2"/>
        <v>3641</v>
      </c>
    </row>
    <row r="87" spans="2:9" ht="24.75" customHeight="1" x14ac:dyDescent="0.45">
      <c r="B87" s="123">
        <v>2002</v>
      </c>
      <c r="C87" s="60">
        <v>4474</v>
      </c>
      <c r="D87" s="124">
        <v>15</v>
      </c>
      <c r="E87" s="47">
        <f>C87/'1'!C11</f>
        <v>1.6464206726257723E-2</v>
      </c>
      <c r="F87" s="60">
        <v>477</v>
      </c>
      <c r="G87" s="124">
        <v>40</v>
      </c>
      <c r="H87" s="47">
        <f>F87/'1'!D11</f>
        <v>3.9392512945023907E-3</v>
      </c>
      <c r="I87" s="48">
        <f t="shared" si="2"/>
        <v>3997</v>
      </c>
    </row>
    <row r="88" spans="2:9" ht="24.75" customHeight="1" x14ac:dyDescent="0.45">
      <c r="B88" s="125">
        <v>2003</v>
      </c>
      <c r="C88" s="53">
        <v>4828</v>
      </c>
      <c r="D88" s="46">
        <v>17</v>
      </c>
      <c r="E88" s="47">
        <f>C88/'1'!C12</f>
        <v>1.3807540953601172E-2</v>
      </c>
      <c r="F88" s="53">
        <v>642</v>
      </c>
      <c r="G88" s="46">
        <v>38</v>
      </c>
      <c r="H88" s="47">
        <f>F88/'1'!D12</f>
        <v>4.1050955617650629E-3</v>
      </c>
      <c r="I88" s="54">
        <f t="shared" si="2"/>
        <v>4186</v>
      </c>
    </row>
    <row r="89" spans="2:9" ht="24.75" customHeight="1" x14ac:dyDescent="0.45">
      <c r="B89" s="123">
        <v>2004</v>
      </c>
      <c r="C89" s="60">
        <v>7979</v>
      </c>
      <c r="D89" s="50">
        <v>16</v>
      </c>
      <c r="E89" s="51">
        <f>C89/'1'!C13</f>
        <v>1.6887094145708596E-2</v>
      </c>
      <c r="F89" s="60">
        <v>677</v>
      </c>
      <c r="G89" s="50">
        <v>45</v>
      </c>
      <c r="H89" s="51">
        <f>F89/'1'!D13</f>
        <v>3.8106710045649251E-3</v>
      </c>
      <c r="I89" s="52">
        <f t="shared" si="2"/>
        <v>7302</v>
      </c>
    </row>
    <row r="90" spans="2:9" ht="24.75" customHeight="1" x14ac:dyDescent="0.45">
      <c r="B90" s="16">
        <v>2005</v>
      </c>
      <c r="C90" s="60">
        <v>9435</v>
      </c>
      <c r="D90" s="50">
        <v>17</v>
      </c>
      <c r="E90" s="51">
        <f>C90/'1'!C14</f>
        <v>1.3933520787306688E-2</v>
      </c>
      <c r="F90" s="60">
        <v>746</v>
      </c>
      <c r="G90" s="50">
        <v>43</v>
      </c>
      <c r="H90" s="51">
        <f>F90/'1'!D14</f>
        <v>3.3455165145637599E-3</v>
      </c>
      <c r="I90" s="52">
        <f t="shared" si="2"/>
        <v>8689</v>
      </c>
    </row>
    <row r="91" spans="2:9" ht="24.75" customHeight="1" x14ac:dyDescent="0.45">
      <c r="B91" s="16">
        <v>2006</v>
      </c>
      <c r="C91" s="60">
        <v>11363</v>
      </c>
      <c r="D91" s="50">
        <v>18</v>
      </c>
      <c r="E91" s="51">
        <f>C91/'1'!C15</f>
        <v>1.4359206357831472E-2</v>
      </c>
      <c r="F91" s="60">
        <v>741</v>
      </c>
      <c r="G91" s="50">
        <v>46</v>
      </c>
      <c r="H91" s="51">
        <f>F91/'1'!D15</f>
        <v>2.8347143480156999E-3</v>
      </c>
      <c r="I91" s="52">
        <f t="shared" si="2"/>
        <v>10622</v>
      </c>
    </row>
    <row r="92" spans="2:9" ht="24.75" customHeight="1" x14ac:dyDescent="0.45">
      <c r="B92" s="16">
        <v>2007</v>
      </c>
      <c r="C92" s="60">
        <v>13015</v>
      </c>
      <c r="D92" s="50">
        <v>17</v>
      </c>
      <c r="E92" s="51">
        <f>C92/'1'!C16</f>
        <v>1.4884441155851478E-2</v>
      </c>
      <c r="F92" s="60">
        <v>734</v>
      </c>
      <c r="G92" s="50">
        <v>49</v>
      </c>
      <c r="H92" s="51">
        <f>F92/'1'!D16</f>
        <v>2.1710323939329403E-3</v>
      </c>
      <c r="I92" s="52">
        <f t="shared" si="2"/>
        <v>12281</v>
      </c>
    </row>
    <row r="93" spans="2:9" ht="24.75" customHeight="1" x14ac:dyDescent="0.45">
      <c r="B93" s="16">
        <v>2008</v>
      </c>
      <c r="C93" s="60">
        <v>16630</v>
      </c>
      <c r="D93" s="50">
        <v>18</v>
      </c>
      <c r="E93" s="51">
        <f>C93/'1'!C17</f>
        <v>1.4147388050178565E-2</v>
      </c>
      <c r="F93" s="60">
        <v>1283</v>
      </c>
      <c r="G93" s="50">
        <v>44</v>
      </c>
      <c r="H93" s="51">
        <f>F93/'1'!D17</f>
        <v>2.97160645091059E-3</v>
      </c>
      <c r="I93" s="52">
        <f t="shared" si="2"/>
        <v>15347</v>
      </c>
    </row>
    <row r="94" spans="2:9" ht="24.75" customHeight="1" thickBot="1" x14ac:dyDescent="0.5">
      <c r="B94" s="61">
        <v>2009</v>
      </c>
      <c r="C94" s="62">
        <v>9487</v>
      </c>
      <c r="D94" s="63">
        <v>18</v>
      </c>
      <c r="E94" s="64">
        <f>C94/'1'!C18</f>
        <v>1.3156124802214368E-2</v>
      </c>
      <c r="F94" s="62">
        <v>1271</v>
      </c>
      <c r="G94" s="63">
        <v>42</v>
      </c>
      <c r="H94" s="64">
        <f>F94/'1'!D18</f>
        <v>3.5474057327862904E-3</v>
      </c>
      <c r="I94" s="65">
        <f>C94-F94</f>
        <v>8216</v>
      </c>
    </row>
    <row r="95" spans="2:9" ht="10.5" customHeight="1" thickTop="1" thickBot="1" x14ac:dyDescent="0.5"/>
    <row r="96" spans="2:9" s="29" customFormat="1" ht="24.75" customHeight="1" thickBot="1" x14ac:dyDescent="0.6">
      <c r="B96" s="432" t="s">
        <v>522</v>
      </c>
      <c r="C96" s="433"/>
      <c r="D96" s="434"/>
      <c r="E96" s="70" t="s">
        <v>3</v>
      </c>
      <c r="F96" s="432" t="s">
        <v>523</v>
      </c>
      <c r="G96" s="433"/>
      <c r="H96" s="434"/>
      <c r="I96" s="70" t="s">
        <v>3</v>
      </c>
    </row>
    <row r="97" spans="2:9" ht="24.75" customHeight="1" x14ac:dyDescent="0.45">
      <c r="B97" s="428" t="s">
        <v>68</v>
      </c>
      <c r="C97" s="450"/>
      <c r="D97" s="450"/>
      <c r="E97" s="96">
        <v>7742</v>
      </c>
      <c r="F97" s="428" t="s">
        <v>750</v>
      </c>
      <c r="G97" s="450"/>
      <c r="H97" s="450"/>
      <c r="I97" s="96">
        <v>519</v>
      </c>
    </row>
    <row r="98" spans="2:9" ht="24.75" customHeight="1" x14ac:dyDescent="0.45">
      <c r="B98" s="418" t="s">
        <v>547</v>
      </c>
      <c r="C98" s="455"/>
      <c r="D98" s="455"/>
      <c r="E98" s="96">
        <v>442</v>
      </c>
      <c r="F98" s="418" t="s">
        <v>148</v>
      </c>
      <c r="G98" s="419"/>
      <c r="H98" s="419"/>
      <c r="I98" s="86">
        <v>58</v>
      </c>
    </row>
    <row r="99" spans="2:9" ht="24.75" customHeight="1" x14ac:dyDescent="0.45">
      <c r="B99" s="418" t="s">
        <v>199</v>
      </c>
      <c r="C99" s="455"/>
      <c r="D99" s="455"/>
      <c r="E99" s="96">
        <v>185</v>
      </c>
      <c r="F99" s="418" t="s">
        <v>150</v>
      </c>
      <c r="G99" s="455"/>
      <c r="H99" s="455"/>
      <c r="I99" s="86">
        <v>43</v>
      </c>
    </row>
    <row r="100" spans="2:9" ht="24.75" customHeight="1" x14ac:dyDescent="0.45">
      <c r="B100" s="418" t="s">
        <v>592</v>
      </c>
      <c r="C100" s="455"/>
      <c r="D100" s="455"/>
      <c r="E100" s="96">
        <v>159</v>
      </c>
      <c r="F100" s="418" t="s">
        <v>593</v>
      </c>
      <c r="G100" s="455"/>
      <c r="H100" s="455"/>
      <c r="I100" s="86">
        <v>31</v>
      </c>
    </row>
    <row r="101" spans="2:9" ht="24.75" customHeight="1" thickBot="1" x14ac:dyDescent="0.5">
      <c r="B101" s="425" t="s">
        <v>169</v>
      </c>
      <c r="C101" s="426"/>
      <c r="D101" s="427"/>
      <c r="E101" s="87">
        <v>137</v>
      </c>
      <c r="F101" s="425" t="s">
        <v>153</v>
      </c>
      <c r="G101" s="426"/>
      <c r="H101" s="427"/>
      <c r="I101" s="88">
        <v>30</v>
      </c>
    </row>
    <row r="102" spans="2:9" ht="24.75" customHeight="1" x14ac:dyDescent="0.45"/>
    <row r="103" spans="2:9" ht="24.75" customHeight="1" x14ac:dyDescent="0.55000000000000004">
      <c r="B103" s="467" t="s">
        <v>146</v>
      </c>
      <c r="C103" s="468"/>
      <c r="D103" s="468"/>
      <c r="E103" s="468"/>
      <c r="F103" s="468"/>
      <c r="G103" s="468"/>
      <c r="H103" s="468"/>
      <c r="I103" s="468"/>
    </row>
    <row r="104" spans="2:9" ht="24.75" customHeight="1" x14ac:dyDescent="0.45"/>
    <row r="105" spans="2:9" ht="24.75" customHeight="1" x14ac:dyDescent="0.45"/>
    <row r="106" spans="2:9" ht="24.75" customHeight="1" x14ac:dyDescent="0.45"/>
    <row r="107" spans="2:9" ht="24.75" customHeight="1" x14ac:dyDescent="0.45"/>
    <row r="108" spans="2:9" ht="24.75" customHeight="1" x14ac:dyDescent="0.45"/>
    <row r="109" spans="2:9" ht="24.75" customHeight="1" x14ac:dyDescent="0.45"/>
    <row r="110" spans="2:9" ht="24.75" customHeight="1" x14ac:dyDescent="0.45"/>
    <row r="111" spans="2:9" ht="24.75" customHeight="1" x14ac:dyDescent="0.45"/>
    <row r="112" spans="2:9" ht="24.75" customHeight="1" x14ac:dyDescent="0.45"/>
    <row r="113" spans="2:9" ht="24.75" customHeight="1" x14ac:dyDescent="0.55000000000000004">
      <c r="F113" s="83" t="s">
        <v>7</v>
      </c>
    </row>
    <row r="114" spans="2:9" ht="10.5" customHeight="1" x14ac:dyDescent="0.45"/>
    <row r="115" spans="2:9" ht="10.5" customHeight="1" x14ac:dyDescent="0.45"/>
    <row r="116" spans="2:9" ht="24.75" customHeight="1" x14ac:dyDescent="0.45">
      <c r="B116" s="409" t="s">
        <v>159</v>
      </c>
      <c r="C116" s="410"/>
      <c r="D116" s="410"/>
      <c r="E116" s="410"/>
      <c r="F116" s="410"/>
      <c r="G116" s="410"/>
      <c r="H116" s="410"/>
      <c r="I116" s="410"/>
    </row>
    <row r="117" spans="2:9" ht="24.75" customHeight="1" x14ac:dyDescent="0.45">
      <c r="B117" s="411" t="s">
        <v>160</v>
      </c>
      <c r="C117" s="412"/>
      <c r="D117" s="412"/>
      <c r="E117" s="412"/>
      <c r="F117" s="412"/>
      <c r="G117" s="412"/>
      <c r="H117" s="412"/>
      <c r="I117" s="412"/>
    </row>
    <row r="118" spans="2:9" ht="24.75" customHeight="1" x14ac:dyDescent="0.45">
      <c r="B118" s="411" t="s">
        <v>521</v>
      </c>
      <c r="C118" s="412"/>
      <c r="D118" s="412"/>
      <c r="E118" s="412"/>
      <c r="F118" s="412"/>
      <c r="G118" s="412"/>
      <c r="H118" s="412"/>
      <c r="I118" s="412"/>
    </row>
    <row r="119" spans="2:9" ht="24.75" customHeight="1" thickBot="1" x14ac:dyDescent="0.6">
      <c r="B119" s="33" t="s">
        <v>0</v>
      </c>
      <c r="I119" s="34" t="s">
        <v>23</v>
      </c>
    </row>
    <row r="120" spans="2:9" ht="24.75" customHeight="1" thickTop="1" thickBot="1" x14ac:dyDescent="0.5">
      <c r="B120" s="35" t="s">
        <v>1</v>
      </c>
      <c r="C120" s="413" t="s">
        <v>15</v>
      </c>
      <c r="D120" s="459"/>
      <c r="E120" s="460"/>
      <c r="F120" s="413" t="s">
        <v>16</v>
      </c>
      <c r="G120" s="459"/>
      <c r="H120" s="460"/>
      <c r="I120" s="416" t="s">
        <v>2</v>
      </c>
    </row>
    <row r="121" spans="2:9" ht="24.75" customHeight="1" thickTop="1" x14ac:dyDescent="0.45">
      <c r="B121" s="420" t="s">
        <v>9</v>
      </c>
      <c r="C121" s="37" t="s">
        <v>3</v>
      </c>
      <c r="D121" s="38" t="s">
        <v>4</v>
      </c>
      <c r="E121" s="39" t="s">
        <v>5</v>
      </c>
      <c r="F121" s="37" t="s">
        <v>3</v>
      </c>
      <c r="G121" s="38" t="s">
        <v>4</v>
      </c>
      <c r="H121" s="39" t="s">
        <v>6</v>
      </c>
      <c r="I121" s="461"/>
    </row>
    <row r="122" spans="2:9" ht="24.75" customHeight="1" thickBot="1" x14ac:dyDescent="0.5">
      <c r="B122" s="456"/>
      <c r="C122" s="40" t="s">
        <v>10</v>
      </c>
      <c r="D122" s="41" t="s">
        <v>11</v>
      </c>
      <c r="E122" s="42" t="s">
        <v>12</v>
      </c>
      <c r="F122" s="40" t="s">
        <v>10</v>
      </c>
      <c r="G122" s="41" t="s">
        <v>11</v>
      </c>
      <c r="H122" s="42" t="s">
        <v>12</v>
      </c>
      <c r="I122" s="43" t="s">
        <v>13</v>
      </c>
    </row>
    <row r="123" spans="2:9" ht="24.75" customHeight="1" thickTop="1" x14ac:dyDescent="0.45">
      <c r="B123" s="44">
        <v>2000</v>
      </c>
      <c r="C123" s="45">
        <v>1706</v>
      </c>
      <c r="D123" s="78">
        <v>29</v>
      </c>
      <c r="E123" s="47">
        <f>C123/'1'!C9</f>
        <v>5.8715621590553187E-3</v>
      </c>
      <c r="F123" s="45">
        <v>1152</v>
      </c>
      <c r="G123" s="46">
        <v>20</v>
      </c>
      <c r="H123" s="47">
        <f>F123/'1'!D9</f>
        <v>1.0173083716001412E-2</v>
      </c>
      <c r="I123" s="48">
        <f t="shared" ref="I123:I131" si="3">C123-F123</f>
        <v>554</v>
      </c>
    </row>
    <row r="124" spans="2:9" ht="24.75" customHeight="1" x14ac:dyDescent="0.45">
      <c r="B124" s="16">
        <v>2001</v>
      </c>
      <c r="C124" s="49">
        <v>1884</v>
      </c>
      <c r="D124" s="50">
        <v>25</v>
      </c>
      <c r="E124" s="47">
        <f>C124/'1'!C10</f>
        <v>7.3911917708259778E-3</v>
      </c>
      <c r="F124" s="49">
        <v>1140</v>
      </c>
      <c r="G124" s="50">
        <v>22</v>
      </c>
      <c r="H124" s="47">
        <f>F124/'1'!D10</f>
        <v>9.7493393539779868E-3</v>
      </c>
      <c r="I124" s="48">
        <f t="shared" si="3"/>
        <v>744</v>
      </c>
    </row>
    <row r="125" spans="2:9" ht="24.75" customHeight="1" x14ac:dyDescent="0.45">
      <c r="B125" s="16">
        <v>2002</v>
      </c>
      <c r="C125" s="49">
        <v>1915</v>
      </c>
      <c r="D125" s="50">
        <v>28</v>
      </c>
      <c r="E125" s="47">
        <f>C125/'1'!C11</f>
        <v>7.0471515155975731E-3</v>
      </c>
      <c r="F125" s="49">
        <v>1124</v>
      </c>
      <c r="G125" s="50">
        <v>25</v>
      </c>
      <c r="H125" s="47">
        <f>F125/'1'!D11</f>
        <v>9.2824286268777517E-3</v>
      </c>
      <c r="I125" s="48">
        <f t="shared" si="3"/>
        <v>791</v>
      </c>
    </row>
    <row r="126" spans="2:9" ht="24.75" customHeight="1" x14ac:dyDescent="0.45">
      <c r="B126" s="16">
        <v>2003</v>
      </c>
      <c r="C126" s="49">
        <v>2354</v>
      </c>
      <c r="D126" s="50">
        <v>28</v>
      </c>
      <c r="E126" s="51">
        <f>C126/'1'!C12</f>
        <v>6.7321771758030568E-3</v>
      </c>
      <c r="F126" s="49">
        <v>1582</v>
      </c>
      <c r="G126" s="50">
        <v>22</v>
      </c>
      <c r="H126" s="51">
        <f>F126/'1'!D12</f>
        <v>1.0115671617931978E-2</v>
      </c>
      <c r="I126" s="52">
        <f t="shared" si="3"/>
        <v>772</v>
      </c>
    </row>
    <row r="127" spans="2:9" ht="24.75" customHeight="1" x14ac:dyDescent="0.45">
      <c r="B127" s="16">
        <v>2004</v>
      </c>
      <c r="C127" s="49">
        <v>3398</v>
      </c>
      <c r="D127" s="50">
        <v>28</v>
      </c>
      <c r="E127" s="51">
        <f>C127/'1'!C13</f>
        <v>7.1916713757510728E-3</v>
      </c>
      <c r="F127" s="49">
        <v>1825</v>
      </c>
      <c r="G127" s="50">
        <v>22</v>
      </c>
      <c r="H127" s="51">
        <f>F127/'1'!D13</f>
        <v>1.0272488306249612E-2</v>
      </c>
      <c r="I127" s="52">
        <f t="shared" si="3"/>
        <v>1573</v>
      </c>
    </row>
    <row r="128" spans="2:9" ht="24.75" customHeight="1" x14ac:dyDescent="0.45">
      <c r="B128" s="16">
        <v>2005</v>
      </c>
      <c r="C128" s="60">
        <v>4465</v>
      </c>
      <c r="D128" s="50">
        <v>28</v>
      </c>
      <c r="E128" s="51">
        <f>C128/'1'!C14</f>
        <v>6.5938707276443414E-3</v>
      </c>
      <c r="F128" s="60">
        <v>2045</v>
      </c>
      <c r="G128" s="50">
        <v>23</v>
      </c>
      <c r="H128" s="51">
        <f>F128/'1'!D14</f>
        <v>9.1710204722290738E-3</v>
      </c>
      <c r="I128" s="52">
        <f t="shared" si="3"/>
        <v>2420</v>
      </c>
    </row>
    <row r="129" spans="2:9" ht="24.75" customHeight="1" x14ac:dyDescent="0.45">
      <c r="B129" s="16">
        <v>2006</v>
      </c>
      <c r="C129" s="60">
        <v>5649</v>
      </c>
      <c r="D129" s="50">
        <v>25</v>
      </c>
      <c r="E129" s="51">
        <f>C129/'1'!C15</f>
        <v>7.1385335488330535E-3</v>
      </c>
      <c r="F129" s="60">
        <v>2206</v>
      </c>
      <c r="G129" s="50">
        <v>30</v>
      </c>
      <c r="H129" s="51">
        <f>F129/'1'!D15</f>
        <v>8.4391091116364832E-3</v>
      </c>
      <c r="I129" s="52">
        <f t="shared" si="3"/>
        <v>3443</v>
      </c>
    </row>
    <row r="130" spans="2:9" ht="24.75" customHeight="1" x14ac:dyDescent="0.45">
      <c r="B130" s="16">
        <v>2007</v>
      </c>
      <c r="C130" s="60">
        <v>6611</v>
      </c>
      <c r="D130" s="50">
        <v>24</v>
      </c>
      <c r="E130" s="51">
        <f>C130/'1'!C16</f>
        <v>7.5605870519657413E-3</v>
      </c>
      <c r="F130" s="60">
        <v>3225</v>
      </c>
      <c r="G130" s="50">
        <v>26</v>
      </c>
      <c r="H130" s="51">
        <f>F130/'1'!D16</f>
        <v>9.5389366082203452E-3</v>
      </c>
      <c r="I130" s="52">
        <f t="shared" si="3"/>
        <v>3386</v>
      </c>
    </row>
    <row r="131" spans="2:9" ht="24.75" customHeight="1" x14ac:dyDescent="0.45">
      <c r="B131" s="16">
        <v>2008</v>
      </c>
      <c r="C131" s="60">
        <v>7948</v>
      </c>
      <c r="D131" s="50">
        <v>25</v>
      </c>
      <c r="E131" s="51">
        <f>C131/'1'!C17</f>
        <v>6.7614816730498638E-3</v>
      </c>
      <c r="F131" s="60">
        <v>4577</v>
      </c>
      <c r="G131" s="50">
        <v>23</v>
      </c>
      <c r="H131" s="51">
        <f>F131/'1'!D17</f>
        <v>1.0600968609366929E-2</v>
      </c>
      <c r="I131" s="52">
        <f t="shared" si="3"/>
        <v>3371</v>
      </c>
    </row>
    <row r="132" spans="2:9" ht="24.75" customHeight="1" thickBot="1" x14ac:dyDescent="0.5">
      <c r="B132" s="61">
        <v>2009</v>
      </c>
      <c r="C132" s="62">
        <v>4078</v>
      </c>
      <c r="D132" s="63">
        <v>28</v>
      </c>
      <c r="E132" s="64">
        <f>C132/'1'!C18</f>
        <v>5.6551783433572457E-3</v>
      </c>
      <c r="F132" s="62">
        <v>3534</v>
      </c>
      <c r="G132" s="63">
        <v>23</v>
      </c>
      <c r="H132" s="64">
        <f>F132/'1'!D18</f>
        <v>9.863518378966759E-3</v>
      </c>
      <c r="I132" s="65">
        <f>C132-F132</f>
        <v>544</v>
      </c>
    </row>
    <row r="133" spans="2:9" ht="10.5" customHeight="1" thickTop="1" thickBot="1" x14ac:dyDescent="0.5"/>
    <row r="134" spans="2:9" s="29" customFormat="1" ht="24.75" customHeight="1" thickBot="1" x14ac:dyDescent="0.6">
      <c r="B134" s="432" t="s">
        <v>522</v>
      </c>
      <c r="C134" s="433"/>
      <c r="D134" s="434"/>
      <c r="E134" s="70" t="s">
        <v>3</v>
      </c>
      <c r="F134" s="432" t="s">
        <v>523</v>
      </c>
      <c r="G134" s="433"/>
      <c r="H134" s="434"/>
      <c r="I134" s="70" t="s">
        <v>3</v>
      </c>
    </row>
    <row r="135" spans="2:9" ht="24.75" customHeight="1" x14ac:dyDescent="0.45">
      <c r="B135" s="418" t="s">
        <v>68</v>
      </c>
      <c r="C135" s="455"/>
      <c r="D135" s="455"/>
      <c r="E135" s="96">
        <v>3752</v>
      </c>
      <c r="F135" s="422" t="s">
        <v>751</v>
      </c>
      <c r="G135" s="454"/>
      <c r="H135" s="455"/>
      <c r="I135" s="86">
        <v>311</v>
      </c>
    </row>
    <row r="136" spans="2:9" ht="24.75" customHeight="1" x14ac:dyDescent="0.45">
      <c r="B136" s="418" t="s">
        <v>162</v>
      </c>
      <c r="C136" s="455"/>
      <c r="D136" s="455"/>
      <c r="E136" s="96">
        <v>89</v>
      </c>
      <c r="F136" s="422" t="s">
        <v>594</v>
      </c>
      <c r="G136" s="454"/>
      <c r="H136" s="455"/>
      <c r="I136" s="86">
        <v>153</v>
      </c>
    </row>
    <row r="137" spans="2:9" ht="24.75" customHeight="1" x14ac:dyDescent="0.45">
      <c r="B137" s="418" t="s">
        <v>70</v>
      </c>
      <c r="C137" s="455"/>
      <c r="D137" s="455"/>
      <c r="E137" s="96">
        <v>40</v>
      </c>
      <c r="F137" s="422" t="s">
        <v>595</v>
      </c>
      <c r="G137" s="454"/>
      <c r="H137" s="455"/>
      <c r="I137" s="86">
        <v>135</v>
      </c>
    </row>
    <row r="138" spans="2:9" ht="24.75" customHeight="1" x14ac:dyDescent="0.45">
      <c r="B138" s="418" t="s">
        <v>151</v>
      </c>
      <c r="C138" s="455"/>
      <c r="D138" s="455"/>
      <c r="E138" s="96">
        <v>26</v>
      </c>
      <c r="F138" s="422" t="s">
        <v>316</v>
      </c>
      <c r="G138" s="454"/>
      <c r="H138" s="455"/>
      <c r="I138" s="86">
        <v>110</v>
      </c>
    </row>
    <row r="139" spans="2:9" ht="24.75" customHeight="1" thickBot="1" x14ac:dyDescent="0.5">
      <c r="B139" s="418" t="s">
        <v>596</v>
      </c>
      <c r="C139" s="455"/>
      <c r="D139" s="455"/>
      <c r="E139" s="87">
        <v>26</v>
      </c>
      <c r="F139" s="418" t="s">
        <v>529</v>
      </c>
      <c r="G139" s="455"/>
      <c r="H139" s="455"/>
      <c r="I139" s="88">
        <v>72</v>
      </c>
    </row>
    <row r="140" spans="2:9" ht="24.75" customHeight="1" x14ac:dyDescent="0.55000000000000004">
      <c r="B140" s="126"/>
      <c r="C140" s="127"/>
      <c r="D140" s="127"/>
      <c r="E140" s="128"/>
      <c r="F140" s="127" t="s">
        <v>7</v>
      </c>
      <c r="G140" s="127"/>
      <c r="H140" s="128"/>
      <c r="I140" s="129"/>
    </row>
    <row r="141" spans="2:9" ht="24.75" customHeight="1" x14ac:dyDescent="0.55000000000000004">
      <c r="B141" s="467" t="s">
        <v>161</v>
      </c>
      <c r="C141" s="468"/>
      <c r="D141" s="468"/>
      <c r="E141" s="468"/>
      <c r="F141" s="468"/>
      <c r="G141" s="468"/>
      <c r="H141" s="468"/>
      <c r="I141" s="468"/>
    </row>
    <row r="142" spans="2:9" ht="24.75" customHeight="1" x14ac:dyDescent="0.45"/>
    <row r="143" spans="2:9" ht="24.75" customHeight="1" x14ac:dyDescent="0.45"/>
    <row r="144" spans="2:9" ht="24.75" customHeight="1" x14ac:dyDescent="0.45"/>
    <row r="145" spans="2:9" ht="24.75" customHeight="1" x14ac:dyDescent="0.45"/>
    <row r="146" spans="2:9" ht="24.75" customHeight="1" x14ac:dyDescent="0.45"/>
    <row r="147" spans="2:9" ht="24.75" customHeight="1" x14ac:dyDescent="0.45"/>
    <row r="148" spans="2:9" ht="24.75" customHeight="1" x14ac:dyDescent="0.45"/>
    <row r="149" spans="2:9" ht="24.75" customHeight="1" x14ac:dyDescent="0.45"/>
    <row r="150" spans="2:9" ht="24.75" customHeight="1" x14ac:dyDescent="0.55000000000000004">
      <c r="F150" s="83" t="s">
        <v>7</v>
      </c>
    </row>
    <row r="151" spans="2:9" ht="24.75" customHeight="1" x14ac:dyDescent="0.45"/>
    <row r="152" spans="2:9" ht="10.5" customHeight="1" x14ac:dyDescent="0.45"/>
    <row r="153" spans="2:9" ht="10.5" customHeight="1" x14ac:dyDescent="0.45"/>
    <row r="154" spans="2:9" ht="24.75" customHeight="1" x14ac:dyDescent="0.45">
      <c r="B154" s="409" t="s">
        <v>170</v>
      </c>
      <c r="C154" s="410"/>
      <c r="D154" s="410"/>
      <c r="E154" s="410"/>
      <c r="F154" s="410"/>
      <c r="G154" s="410"/>
      <c r="H154" s="410"/>
      <c r="I154" s="410"/>
    </row>
    <row r="155" spans="2:9" ht="24.75" customHeight="1" x14ac:dyDescent="0.45">
      <c r="B155" s="411" t="s">
        <v>171</v>
      </c>
      <c r="C155" s="412"/>
      <c r="D155" s="412"/>
      <c r="E155" s="412"/>
      <c r="F155" s="412"/>
      <c r="G155" s="412"/>
      <c r="H155" s="412"/>
      <c r="I155" s="412"/>
    </row>
    <row r="156" spans="2:9" ht="24.75" customHeight="1" x14ac:dyDescent="0.45">
      <c r="B156" s="411" t="s">
        <v>521</v>
      </c>
      <c r="C156" s="412"/>
      <c r="D156" s="412"/>
      <c r="E156" s="412"/>
      <c r="F156" s="412"/>
      <c r="G156" s="412"/>
      <c r="H156" s="412"/>
      <c r="I156" s="412"/>
    </row>
    <row r="157" spans="2:9" ht="24.75" customHeight="1" thickBot="1" x14ac:dyDescent="0.6">
      <c r="B157" s="33" t="s">
        <v>0</v>
      </c>
      <c r="I157" s="34" t="s">
        <v>23</v>
      </c>
    </row>
    <row r="158" spans="2:9" ht="24.75" customHeight="1" thickTop="1" thickBot="1" x14ac:dyDescent="0.5">
      <c r="B158" s="35" t="s">
        <v>1</v>
      </c>
      <c r="C158" s="413" t="s">
        <v>15</v>
      </c>
      <c r="D158" s="459"/>
      <c r="E158" s="460"/>
      <c r="F158" s="413" t="s">
        <v>16</v>
      </c>
      <c r="G158" s="459"/>
      <c r="H158" s="460"/>
      <c r="I158" s="416" t="s">
        <v>2</v>
      </c>
    </row>
    <row r="159" spans="2:9" ht="24.75" customHeight="1" thickTop="1" x14ac:dyDescent="0.45">
      <c r="B159" s="420" t="s">
        <v>9</v>
      </c>
      <c r="C159" s="37" t="s">
        <v>3</v>
      </c>
      <c r="D159" s="38" t="s">
        <v>4</v>
      </c>
      <c r="E159" s="39" t="s">
        <v>5</v>
      </c>
      <c r="F159" s="37" t="s">
        <v>3</v>
      </c>
      <c r="G159" s="38" t="s">
        <v>4</v>
      </c>
      <c r="H159" s="39" t="s">
        <v>6</v>
      </c>
      <c r="I159" s="461"/>
    </row>
    <row r="160" spans="2:9" ht="24.75" customHeight="1" thickBot="1" x14ac:dyDescent="0.5">
      <c r="B160" s="456"/>
      <c r="C160" s="40" t="s">
        <v>10</v>
      </c>
      <c r="D160" s="41" t="s">
        <v>11</v>
      </c>
      <c r="E160" s="42" t="s">
        <v>12</v>
      </c>
      <c r="F160" s="40" t="s">
        <v>10</v>
      </c>
      <c r="G160" s="41" t="s">
        <v>11</v>
      </c>
      <c r="H160" s="42" t="s">
        <v>12</v>
      </c>
      <c r="I160" s="43" t="s">
        <v>13</v>
      </c>
    </row>
    <row r="161" spans="2:9" ht="24.75" customHeight="1" thickTop="1" x14ac:dyDescent="0.45">
      <c r="B161" s="44">
        <v>2000</v>
      </c>
      <c r="C161" s="53">
        <v>737</v>
      </c>
      <c r="D161" s="78">
        <v>33</v>
      </c>
      <c r="E161" s="82">
        <f>C161/'1'!C9</f>
        <v>2.5365423864148712E-3</v>
      </c>
      <c r="F161" s="45">
        <v>66</v>
      </c>
      <c r="G161" s="46">
        <v>67</v>
      </c>
      <c r="H161" s="47">
        <f>F161/'1'!D9</f>
        <v>5.8283292122924765E-4</v>
      </c>
      <c r="I161" s="48">
        <f t="shared" ref="I161:I169" si="4">C161-F161</f>
        <v>671</v>
      </c>
    </row>
    <row r="162" spans="2:9" ht="24.75" customHeight="1" x14ac:dyDescent="0.45">
      <c r="B162" s="16">
        <v>2001</v>
      </c>
      <c r="C162" s="60">
        <v>849</v>
      </c>
      <c r="D162" s="78">
        <v>36</v>
      </c>
      <c r="E162" s="82">
        <f>C162/'1'!C10</f>
        <v>3.3307440623308146E-3</v>
      </c>
      <c r="F162" s="49">
        <v>76</v>
      </c>
      <c r="G162" s="50">
        <v>66</v>
      </c>
      <c r="H162" s="47">
        <f>F162/'1'!D10</f>
        <v>6.499559569318658E-4</v>
      </c>
      <c r="I162" s="48">
        <f t="shared" si="4"/>
        <v>773</v>
      </c>
    </row>
    <row r="163" spans="2:9" ht="24.75" customHeight="1" x14ac:dyDescent="0.45">
      <c r="B163" s="16">
        <v>2002</v>
      </c>
      <c r="C163" s="60">
        <v>580</v>
      </c>
      <c r="D163" s="57">
        <v>43</v>
      </c>
      <c r="E163" s="82">
        <f>C163/'1'!C11</f>
        <v>2.13438531542903E-3</v>
      </c>
      <c r="F163" s="49">
        <v>70</v>
      </c>
      <c r="G163" s="50">
        <v>65</v>
      </c>
      <c r="H163" s="47">
        <f>F163/'1'!D11</f>
        <v>5.7808719206534033E-4</v>
      </c>
      <c r="I163" s="130">
        <f t="shared" si="4"/>
        <v>510</v>
      </c>
    </row>
    <row r="164" spans="2:9" ht="24.75" customHeight="1" x14ac:dyDescent="0.45">
      <c r="B164" s="16">
        <v>2003</v>
      </c>
      <c r="C164" s="49">
        <v>672</v>
      </c>
      <c r="D164" s="50">
        <v>45</v>
      </c>
      <c r="E164" s="51">
        <f>C164/'1'!C12</f>
        <v>1.9218449711723255E-3</v>
      </c>
      <c r="F164" s="60">
        <v>69</v>
      </c>
      <c r="G164" s="50">
        <v>67</v>
      </c>
      <c r="H164" s="51">
        <f>F164/'1'!D12</f>
        <v>4.4120185944203951E-4</v>
      </c>
      <c r="I164" s="52">
        <f t="shared" si="4"/>
        <v>603</v>
      </c>
    </row>
    <row r="165" spans="2:9" ht="24.75" customHeight="1" x14ac:dyDescent="0.45">
      <c r="B165" s="16">
        <v>2004</v>
      </c>
      <c r="C165" s="49">
        <v>684</v>
      </c>
      <c r="D165" s="50">
        <v>46</v>
      </c>
      <c r="E165" s="51">
        <f>C165/'1'!C13</f>
        <v>1.4476466218404161E-3</v>
      </c>
      <c r="F165" s="60">
        <v>72</v>
      </c>
      <c r="G165" s="50">
        <v>72</v>
      </c>
      <c r="H165" s="51">
        <f>F165/'1'!D13</f>
        <v>4.0527077153423131E-4</v>
      </c>
      <c r="I165" s="52">
        <f t="shared" si="4"/>
        <v>612</v>
      </c>
    </row>
    <row r="166" spans="2:9" ht="24.75" customHeight="1" x14ac:dyDescent="0.45">
      <c r="B166" s="16">
        <v>2005</v>
      </c>
      <c r="C166" s="60">
        <v>1347</v>
      </c>
      <c r="D166" s="50">
        <v>43</v>
      </c>
      <c r="E166" s="51">
        <f>C166/'1'!C14</f>
        <v>1.9892371489668372E-3</v>
      </c>
      <c r="F166" s="60">
        <v>102</v>
      </c>
      <c r="G166" s="50">
        <v>70</v>
      </c>
      <c r="H166" s="51">
        <f>F166/'1'!D14</f>
        <v>4.5742987196448193E-4</v>
      </c>
      <c r="I166" s="52">
        <f t="shared" si="4"/>
        <v>1245</v>
      </c>
    </row>
    <row r="167" spans="2:9" ht="24.75" customHeight="1" x14ac:dyDescent="0.45">
      <c r="B167" s="16">
        <v>2006</v>
      </c>
      <c r="C167" s="60">
        <v>1352</v>
      </c>
      <c r="D167" s="50">
        <v>41</v>
      </c>
      <c r="E167" s="51">
        <f>C167/'1'!C15</f>
        <v>1.7084966114395978E-3</v>
      </c>
      <c r="F167" s="60">
        <v>122</v>
      </c>
      <c r="G167" s="50">
        <v>67</v>
      </c>
      <c r="H167" s="51">
        <f>F167/'1'!D15</f>
        <v>4.6671410318207206E-4</v>
      </c>
      <c r="I167" s="52">
        <f t="shared" si="4"/>
        <v>1230</v>
      </c>
    </row>
    <row r="168" spans="2:9" ht="24.75" customHeight="1" x14ac:dyDescent="0.45">
      <c r="B168" s="16">
        <v>2007</v>
      </c>
      <c r="C168" s="60">
        <v>1340</v>
      </c>
      <c r="D168" s="50">
        <v>44</v>
      </c>
      <c r="E168" s="51">
        <f>C168/'1'!C16</f>
        <v>1.5324741566531679E-3</v>
      </c>
      <c r="F168" s="60">
        <v>143</v>
      </c>
      <c r="G168" s="50">
        <v>73</v>
      </c>
      <c r="H168" s="51">
        <f>F168/'1'!D16</f>
        <v>4.2296680154279361E-4</v>
      </c>
      <c r="I168" s="52">
        <f t="shared" si="4"/>
        <v>1197</v>
      </c>
    </row>
    <row r="169" spans="2:9" ht="24.75" customHeight="1" x14ac:dyDescent="0.45">
      <c r="B169" s="16">
        <v>2008</v>
      </c>
      <c r="C169" s="60">
        <v>2028</v>
      </c>
      <c r="D169" s="50">
        <v>40</v>
      </c>
      <c r="E169" s="51">
        <f>C169/'1'!C17</f>
        <v>1.7252497273458887E-3</v>
      </c>
      <c r="F169" s="60">
        <v>183</v>
      </c>
      <c r="G169" s="50">
        <v>71</v>
      </c>
      <c r="H169" s="51">
        <f>F169/'1'!D17</f>
        <v>4.2385345324757442E-4</v>
      </c>
      <c r="I169" s="52">
        <f t="shared" si="4"/>
        <v>1845</v>
      </c>
    </row>
    <row r="170" spans="2:9" ht="24.75" customHeight="1" thickBot="1" x14ac:dyDescent="0.5">
      <c r="B170" s="61">
        <v>2009</v>
      </c>
      <c r="C170" s="62">
        <v>1465</v>
      </c>
      <c r="D170" s="63">
        <v>40</v>
      </c>
      <c r="E170" s="64">
        <f>C170/'1'!C18</f>
        <v>2.03159300466365E-3</v>
      </c>
      <c r="F170" s="62">
        <v>240</v>
      </c>
      <c r="G170" s="63">
        <v>61</v>
      </c>
      <c r="H170" s="64">
        <f>F170/'1'!D18</f>
        <v>6.6984844678891404E-4</v>
      </c>
      <c r="I170" s="65">
        <f>C170-F170</f>
        <v>1225</v>
      </c>
    </row>
    <row r="171" spans="2:9" ht="10.5" customHeight="1" thickTop="1" thickBot="1" x14ac:dyDescent="0.5"/>
    <row r="172" spans="2:9" s="29" customFormat="1" ht="24.75" customHeight="1" thickBot="1" x14ac:dyDescent="0.6">
      <c r="B172" s="432" t="s">
        <v>522</v>
      </c>
      <c r="C172" s="433"/>
      <c r="D172" s="434"/>
      <c r="E172" s="70" t="s">
        <v>3</v>
      </c>
      <c r="F172" s="432" t="s">
        <v>523</v>
      </c>
      <c r="G172" s="433"/>
      <c r="H172" s="434"/>
      <c r="I172" s="70" t="s">
        <v>3</v>
      </c>
    </row>
    <row r="173" spans="2:9" ht="24.75" customHeight="1" x14ac:dyDescent="0.45">
      <c r="B173" s="428" t="s">
        <v>68</v>
      </c>
      <c r="C173" s="450"/>
      <c r="D173" s="450"/>
      <c r="E173" s="96">
        <v>1088</v>
      </c>
      <c r="F173" s="430" t="s">
        <v>814</v>
      </c>
      <c r="G173" s="450"/>
      <c r="H173" s="450"/>
      <c r="I173" s="86">
        <v>21</v>
      </c>
    </row>
    <row r="174" spans="2:9" ht="24.75" customHeight="1" x14ac:dyDescent="0.45">
      <c r="B174" s="418" t="s">
        <v>547</v>
      </c>
      <c r="C174" s="455"/>
      <c r="D174" s="455"/>
      <c r="E174" s="96">
        <v>125</v>
      </c>
      <c r="F174" s="422" t="s">
        <v>597</v>
      </c>
      <c r="G174" s="454"/>
      <c r="H174" s="455"/>
      <c r="I174" s="86">
        <v>17</v>
      </c>
    </row>
    <row r="175" spans="2:9" ht="24.75" customHeight="1" x14ac:dyDescent="0.45">
      <c r="B175" s="418" t="s">
        <v>199</v>
      </c>
      <c r="C175" s="455"/>
      <c r="D175" s="455"/>
      <c r="E175" s="96">
        <v>84</v>
      </c>
      <c r="F175" s="422" t="s">
        <v>815</v>
      </c>
      <c r="G175" s="454"/>
      <c r="H175" s="455"/>
      <c r="I175" s="86">
        <v>15</v>
      </c>
    </row>
    <row r="176" spans="2:9" ht="24.75" customHeight="1" x14ac:dyDescent="0.45">
      <c r="B176" s="418" t="s">
        <v>164</v>
      </c>
      <c r="C176" s="455"/>
      <c r="D176" s="455"/>
      <c r="E176" s="96">
        <v>44</v>
      </c>
      <c r="F176" s="422" t="s">
        <v>816</v>
      </c>
      <c r="G176" s="455"/>
      <c r="H176" s="455"/>
      <c r="I176" s="86">
        <v>13</v>
      </c>
    </row>
    <row r="177" spans="2:9" ht="24.75" customHeight="1" thickBot="1" x14ac:dyDescent="0.5">
      <c r="B177" s="425" t="s">
        <v>571</v>
      </c>
      <c r="C177" s="426"/>
      <c r="D177" s="427"/>
      <c r="E177" s="87">
        <v>33</v>
      </c>
      <c r="F177" s="425" t="s">
        <v>598</v>
      </c>
      <c r="G177" s="426"/>
      <c r="H177" s="427"/>
      <c r="I177" s="88">
        <v>13</v>
      </c>
    </row>
    <row r="178" spans="2:9" ht="24.75" customHeight="1" x14ac:dyDescent="0.45"/>
    <row r="179" spans="2:9" ht="24.75" customHeight="1" x14ac:dyDescent="0.55000000000000004">
      <c r="B179" s="467" t="s">
        <v>172</v>
      </c>
      <c r="C179" s="468"/>
      <c r="D179" s="468"/>
      <c r="E179" s="468"/>
      <c r="F179" s="468"/>
      <c r="G179" s="468"/>
      <c r="H179" s="468"/>
      <c r="I179" s="468"/>
    </row>
    <row r="180" spans="2:9" ht="24.75" customHeight="1" x14ac:dyDescent="0.45"/>
    <row r="181" spans="2:9" ht="24.75" customHeight="1" x14ac:dyDescent="0.45"/>
    <row r="182" spans="2:9" ht="24.75" customHeight="1" x14ac:dyDescent="0.45"/>
    <row r="183" spans="2:9" ht="24.75" customHeight="1" x14ac:dyDescent="0.45"/>
    <row r="184" spans="2:9" ht="24.75" customHeight="1" x14ac:dyDescent="0.45"/>
    <row r="185" spans="2:9" ht="24.75" customHeight="1" x14ac:dyDescent="0.45"/>
    <row r="186" spans="2:9" ht="24.75" customHeight="1" x14ac:dyDescent="0.45"/>
    <row r="187" spans="2:9" ht="24.75" customHeight="1" x14ac:dyDescent="0.45"/>
    <row r="188" spans="2:9" ht="24.75" customHeight="1" x14ac:dyDescent="0.55000000000000004">
      <c r="F188" s="83" t="s">
        <v>7</v>
      </c>
    </row>
    <row r="189" spans="2:9" ht="24.75" customHeight="1" x14ac:dyDescent="0.45"/>
    <row r="190" spans="2:9" ht="10.5" customHeight="1" x14ac:dyDescent="0.45"/>
    <row r="191" spans="2:9" ht="10.5" customHeight="1" x14ac:dyDescent="0.45"/>
    <row r="192" spans="2:9" ht="24.75" customHeight="1" x14ac:dyDescent="0.45">
      <c r="B192" s="409" t="s">
        <v>165</v>
      </c>
      <c r="C192" s="410"/>
      <c r="D192" s="410"/>
      <c r="E192" s="410"/>
      <c r="F192" s="410"/>
      <c r="G192" s="410"/>
      <c r="H192" s="410"/>
      <c r="I192" s="410"/>
    </row>
    <row r="193" spans="2:9" ht="24.75" customHeight="1" x14ac:dyDescent="0.45">
      <c r="B193" s="411" t="s">
        <v>166</v>
      </c>
      <c r="C193" s="412"/>
      <c r="D193" s="412"/>
      <c r="E193" s="412"/>
      <c r="F193" s="412"/>
      <c r="G193" s="412"/>
      <c r="H193" s="412"/>
      <c r="I193" s="412"/>
    </row>
    <row r="194" spans="2:9" ht="24.75" customHeight="1" x14ac:dyDescent="0.45">
      <c r="B194" s="411" t="s">
        <v>521</v>
      </c>
      <c r="C194" s="412"/>
      <c r="D194" s="412"/>
      <c r="E194" s="412"/>
      <c r="F194" s="412"/>
      <c r="G194" s="412"/>
      <c r="H194" s="412"/>
      <c r="I194" s="412"/>
    </row>
    <row r="195" spans="2:9" ht="24.75" customHeight="1" thickBot="1" x14ac:dyDescent="0.6">
      <c r="B195" s="33" t="s">
        <v>0</v>
      </c>
      <c r="I195" s="34" t="s">
        <v>23</v>
      </c>
    </row>
    <row r="196" spans="2:9" ht="24.75" customHeight="1" thickTop="1" thickBot="1" x14ac:dyDescent="0.5">
      <c r="B196" s="35" t="s">
        <v>1</v>
      </c>
      <c r="C196" s="413" t="s">
        <v>15</v>
      </c>
      <c r="D196" s="459"/>
      <c r="E196" s="460"/>
      <c r="F196" s="413" t="s">
        <v>16</v>
      </c>
      <c r="G196" s="459"/>
      <c r="H196" s="460"/>
      <c r="I196" s="416" t="s">
        <v>2</v>
      </c>
    </row>
    <row r="197" spans="2:9" ht="24.75" customHeight="1" thickTop="1" x14ac:dyDescent="0.45">
      <c r="B197" s="420" t="s">
        <v>9</v>
      </c>
      <c r="C197" s="37" t="s">
        <v>3</v>
      </c>
      <c r="D197" s="38" t="s">
        <v>4</v>
      </c>
      <c r="E197" s="39" t="s">
        <v>5</v>
      </c>
      <c r="F197" s="37" t="s">
        <v>3</v>
      </c>
      <c r="G197" s="38" t="s">
        <v>4</v>
      </c>
      <c r="H197" s="39" t="s">
        <v>6</v>
      </c>
      <c r="I197" s="461"/>
    </row>
    <row r="198" spans="2:9" ht="24.75" customHeight="1" thickBot="1" x14ac:dyDescent="0.5">
      <c r="B198" s="456"/>
      <c r="C198" s="40" t="s">
        <v>10</v>
      </c>
      <c r="D198" s="41" t="s">
        <v>11</v>
      </c>
      <c r="E198" s="42" t="s">
        <v>12</v>
      </c>
      <c r="F198" s="40" t="s">
        <v>10</v>
      </c>
      <c r="G198" s="41" t="s">
        <v>11</v>
      </c>
      <c r="H198" s="42" t="s">
        <v>12</v>
      </c>
      <c r="I198" s="43" t="s">
        <v>13</v>
      </c>
    </row>
    <row r="199" spans="2:9" ht="24.75" customHeight="1" thickTop="1" x14ac:dyDescent="0.45">
      <c r="B199" s="44">
        <v>2000</v>
      </c>
      <c r="C199" s="53">
        <v>131</v>
      </c>
      <c r="D199" s="78">
        <v>52</v>
      </c>
      <c r="E199" s="82">
        <f>C199/'1'!C9</f>
        <v>4.5086438618771791E-4</v>
      </c>
      <c r="F199" s="45">
        <v>367</v>
      </c>
      <c r="G199" s="46">
        <v>40</v>
      </c>
      <c r="H199" s="47">
        <f>F199/'1'!D9</f>
        <v>3.2409042741080888E-3</v>
      </c>
      <c r="I199" s="48">
        <f t="shared" ref="I199:I207" si="5">C199-F199</f>
        <v>-236</v>
      </c>
    </row>
    <row r="200" spans="2:9" ht="24.75" customHeight="1" x14ac:dyDescent="0.45">
      <c r="B200" s="16">
        <v>2001</v>
      </c>
      <c r="C200" s="60">
        <v>446</v>
      </c>
      <c r="D200" s="78">
        <v>45</v>
      </c>
      <c r="E200" s="82">
        <f>C200/'1'!C10</f>
        <v>1.7497194956413939E-3</v>
      </c>
      <c r="F200" s="49">
        <v>446</v>
      </c>
      <c r="G200" s="50">
        <v>40</v>
      </c>
      <c r="H200" s="47">
        <f>F200/'1'!D10</f>
        <v>3.8142152209422651E-3</v>
      </c>
      <c r="I200" s="48">
        <f t="shared" si="5"/>
        <v>0</v>
      </c>
    </row>
    <row r="201" spans="2:9" ht="24.75" customHeight="1" x14ac:dyDescent="0.45">
      <c r="B201" s="16">
        <v>2002</v>
      </c>
      <c r="C201" s="60">
        <v>827</v>
      </c>
      <c r="D201" s="57">
        <v>36</v>
      </c>
      <c r="E201" s="82">
        <f>C201/'1'!C11</f>
        <v>3.0433390618272546E-3</v>
      </c>
      <c r="F201" s="49">
        <v>338</v>
      </c>
      <c r="G201" s="50">
        <v>45</v>
      </c>
      <c r="H201" s="47">
        <f>F201/'1'!D11</f>
        <v>2.7913352988297863E-3</v>
      </c>
      <c r="I201" s="130">
        <f t="shared" si="5"/>
        <v>489</v>
      </c>
    </row>
    <row r="202" spans="2:9" ht="24.75" customHeight="1" x14ac:dyDescent="0.45">
      <c r="B202" s="16">
        <v>2003</v>
      </c>
      <c r="C202" s="49">
        <v>784</v>
      </c>
      <c r="D202" s="50">
        <v>43</v>
      </c>
      <c r="E202" s="51">
        <f>C202/'1'!C12</f>
        <v>2.242152466367713E-3</v>
      </c>
      <c r="F202" s="60">
        <v>594</v>
      </c>
      <c r="G202" s="50">
        <v>41</v>
      </c>
      <c r="H202" s="51">
        <f>F202/'1'!D12</f>
        <v>3.7981725291097316E-3</v>
      </c>
      <c r="I202" s="52">
        <f t="shared" si="5"/>
        <v>190</v>
      </c>
    </row>
    <row r="203" spans="2:9" ht="24.75" customHeight="1" x14ac:dyDescent="0.45">
      <c r="B203" s="16">
        <v>2004</v>
      </c>
      <c r="C203" s="49">
        <v>953</v>
      </c>
      <c r="D203" s="50">
        <v>43</v>
      </c>
      <c r="E203" s="51">
        <f>C203/'1'!C13</f>
        <v>2.0169696354004627E-3</v>
      </c>
      <c r="F203" s="60">
        <v>1093</v>
      </c>
      <c r="G203" s="50">
        <v>33</v>
      </c>
      <c r="H203" s="51">
        <f>F203/'1'!D13</f>
        <v>6.1522354623182616E-3</v>
      </c>
      <c r="I203" s="52">
        <f t="shared" si="5"/>
        <v>-140</v>
      </c>
    </row>
    <row r="204" spans="2:9" ht="24.75" customHeight="1" x14ac:dyDescent="0.45">
      <c r="B204" s="16">
        <v>2005</v>
      </c>
      <c r="C204" s="60">
        <v>822</v>
      </c>
      <c r="D204" s="50">
        <v>44</v>
      </c>
      <c r="E204" s="51">
        <f>C204/'1'!C14</f>
        <v>1.2139220018194063E-3</v>
      </c>
      <c r="F204" s="60">
        <v>1825</v>
      </c>
      <c r="G204" s="50">
        <v>28</v>
      </c>
      <c r="H204" s="51">
        <f>F204/'1'!D14</f>
        <v>8.1844070228939171E-3</v>
      </c>
      <c r="I204" s="52">
        <f t="shared" si="5"/>
        <v>-1003</v>
      </c>
    </row>
    <row r="205" spans="2:9" ht="24.75" customHeight="1" x14ac:dyDescent="0.45">
      <c r="B205" s="16">
        <v>2006</v>
      </c>
      <c r="C205" s="60">
        <v>1160</v>
      </c>
      <c r="D205" s="50">
        <v>45</v>
      </c>
      <c r="E205" s="51">
        <f>C205/'1'!C15</f>
        <v>1.465869873720365E-3</v>
      </c>
      <c r="F205" s="60">
        <v>2130</v>
      </c>
      <c r="G205" s="50">
        <v>31</v>
      </c>
      <c r="H205" s="51">
        <f>F205/'1'!D15</f>
        <v>8.1483691785066686E-3</v>
      </c>
      <c r="I205" s="52">
        <f t="shared" si="5"/>
        <v>-970</v>
      </c>
    </row>
    <row r="206" spans="2:9" ht="24.75" customHeight="1" x14ac:dyDescent="0.45">
      <c r="B206" s="16">
        <v>2007</v>
      </c>
      <c r="C206" s="60">
        <v>2031</v>
      </c>
      <c r="D206" s="50">
        <v>37</v>
      </c>
      <c r="E206" s="51">
        <f>C206/'1'!C16</f>
        <v>2.322727621016854E-3</v>
      </c>
      <c r="F206" s="60">
        <v>1733</v>
      </c>
      <c r="G206" s="50">
        <v>36</v>
      </c>
      <c r="H206" s="51">
        <f>F206/'1'!D16</f>
        <v>5.1258843851304985E-3</v>
      </c>
      <c r="I206" s="52">
        <f t="shared" si="5"/>
        <v>298</v>
      </c>
    </row>
    <row r="207" spans="2:9" ht="24.75" customHeight="1" x14ac:dyDescent="0.45">
      <c r="B207" s="16">
        <v>2008</v>
      </c>
      <c r="C207" s="60">
        <v>914</v>
      </c>
      <c r="D207" s="50">
        <v>48</v>
      </c>
      <c r="E207" s="51">
        <f>C207/'1'!C17</f>
        <v>7.7755337810362052E-4</v>
      </c>
      <c r="F207" s="60">
        <v>1825</v>
      </c>
      <c r="G207" s="50">
        <v>39</v>
      </c>
      <c r="H207" s="51">
        <f>F207/'1'!D17</f>
        <v>4.2269538370318218E-3</v>
      </c>
      <c r="I207" s="52">
        <f t="shared" si="5"/>
        <v>-911</v>
      </c>
    </row>
    <row r="208" spans="2:9" ht="24.75" customHeight="1" thickBot="1" x14ac:dyDescent="0.5">
      <c r="B208" s="61">
        <v>2009</v>
      </c>
      <c r="C208" s="62">
        <v>1010</v>
      </c>
      <c r="D208" s="63">
        <v>45</v>
      </c>
      <c r="E208" s="64">
        <f>C208/'1'!C18</f>
        <v>1.4006204332493424E-3</v>
      </c>
      <c r="F208" s="62">
        <v>608</v>
      </c>
      <c r="G208" s="63">
        <v>53</v>
      </c>
      <c r="H208" s="64">
        <f>F208/'1'!D18</f>
        <v>1.6969493985319155E-3</v>
      </c>
      <c r="I208" s="65">
        <f>C208-F208</f>
        <v>402</v>
      </c>
    </row>
    <row r="209" spans="2:9" ht="10.5" customHeight="1" thickTop="1" thickBot="1" x14ac:dyDescent="0.5"/>
    <row r="210" spans="2:9" s="29" customFormat="1" ht="24.75" customHeight="1" thickBot="1" x14ac:dyDescent="0.6">
      <c r="B210" s="432" t="s">
        <v>522</v>
      </c>
      <c r="C210" s="433"/>
      <c r="D210" s="434"/>
      <c r="E210" s="70" t="s">
        <v>3</v>
      </c>
      <c r="F210" s="432" t="s">
        <v>523</v>
      </c>
      <c r="G210" s="433"/>
      <c r="H210" s="434"/>
      <c r="I210" s="70" t="s">
        <v>3</v>
      </c>
    </row>
    <row r="211" spans="2:9" ht="24.75" customHeight="1" x14ac:dyDescent="0.45">
      <c r="B211" s="428" t="s">
        <v>68</v>
      </c>
      <c r="C211" s="450"/>
      <c r="D211" s="450"/>
      <c r="E211" s="96">
        <v>159</v>
      </c>
      <c r="F211" s="430" t="s">
        <v>599</v>
      </c>
      <c r="G211" s="450"/>
      <c r="H211" s="450"/>
      <c r="I211" s="86">
        <v>229</v>
      </c>
    </row>
    <row r="212" spans="2:9" ht="24.75" customHeight="1" x14ac:dyDescent="0.45">
      <c r="B212" s="418" t="s">
        <v>600</v>
      </c>
      <c r="C212" s="455"/>
      <c r="D212" s="455"/>
      <c r="E212" s="96">
        <v>82</v>
      </c>
      <c r="F212" s="422" t="s">
        <v>168</v>
      </c>
      <c r="G212" s="454"/>
      <c r="H212" s="455"/>
      <c r="I212" s="86">
        <v>86</v>
      </c>
    </row>
    <row r="213" spans="2:9" ht="24.75" customHeight="1" x14ac:dyDescent="0.45">
      <c r="B213" s="418" t="s">
        <v>555</v>
      </c>
      <c r="C213" s="455"/>
      <c r="D213" s="455"/>
      <c r="E213" s="96">
        <v>69</v>
      </c>
      <c r="F213" s="422" t="s">
        <v>537</v>
      </c>
      <c r="G213" s="454"/>
      <c r="H213" s="455"/>
      <c r="I213" s="86">
        <v>44</v>
      </c>
    </row>
    <row r="214" spans="2:9" ht="24.75" customHeight="1" x14ac:dyDescent="0.45">
      <c r="B214" s="418" t="s">
        <v>601</v>
      </c>
      <c r="C214" s="455"/>
      <c r="D214" s="455"/>
      <c r="E214" s="96">
        <v>58</v>
      </c>
      <c r="F214" s="422" t="s">
        <v>602</v>
      </c>
      <c r="G214" s="455"/>
      <c r="H214" s="455"/>
      <c r="I214" s="86">
        <v>28</v>
      </c>
    </row>
    <row r="215" spans="2:9" ht="24.75" customHeight="1" thickBot="1" x14ac:dyDescent="0.5">
      <c r="B215" s="425" t="s">
        <v>158</v>
      </c>
      <c r="C215" s="426"/>
      <c r="D215" s="426"/>
      <c r="E215" s="87">
        <v>34</v>
      </c>
      <c r="F215" s="425" t="s">
        <v>550</v>
      </c>
      <c r="G215" s="426"/>
      <c r="H215" s="426"/>
      <c r="I215" s="88">
        <v>24</v>
      </c>
    </row>
    <row r="216" spans="2:9" ht="24.75" customHeight="1" x14ac:dyDescent="0.45"/>
    <row r="217" spans="2:9" ht="24.75" customHeight="1" x14ac:dyDescent="0.55000000000000004">
      <c r="B217" s="467" t="s">
        <v>167</v>
      </c>
      <c r="C217" s="468"/>
      <c r="D217" s="468"/>
      <c r="E217" s="468"/>
      <c r="F217" s="468"/>
      <c r="G217" s="468"/>
      <c r="H217" s="468"/>
      <c r="I217" s="468"/>
    </row>
    <row r="218" spans="2:9" ht="24.75" customHeight="1" x14ac:dyDescent="0.45"/>
    <row r="219" spans="2:9" ht="24.75" customHeight="1" x14ac:dyDescent="0.45"/>
    <row r="220" spans="2:9" ht="24.75" customHeight="1" x14ac:dyDescent="0.45"/>
    <row r="221" spans="2:9" ht="24.75" customHeight="1" x14ac:dyDescent="0.45"/>
    <row r="222" spans="2:9" ht="24.75" customHeight="1" x14ac:dyDescent="0.45"/>
    <row r="223" spans="2:9" ht="24.75" customHeight="1" x14ac:dyDescent="0.45"/>
    <row r="224" spans="2:9" ht="24.75" customHeight="1" x14ac:dyDescent="0.45"/>
    <row r="225" spans="2:9" ht="24.75" customHeight="1" x14ac:dyDescent="0.45"/>
    <row r="226" spans="2:9" ht="24.75" customHeight="1" x14ac:dyDescent="0.45"/>
    <row r="227" spans="2:9" ht="24.75" customHeight="1" x14ac:dyDescent="0.55000000000000004">
      <c r="F227" s="83" t="s">
        <v>7</v>
      </c>
    </row>
    <row r="228" spans="2:9" ht="10.5" customHeight="1" x14ac:dyDescent="0.45"/>
    <row r="229" spans="2:9" ht="10.5" customHeight="1" x14ac:dyDescent="0.45"/>
    <row r="230" spans="2:9" ht="24.75" customHeight="1" x14ac:dyDescent="0.45">
      <c r="B230" s="409" t="s">
        <v>173</v>
      </c>
      <c r="C230" s="410"/>
      <c r="D230" s="410"/>
      <c r="E230" s="410"/>
      <c r="F230" s="410"/>
      <c r="G230" s="410"/>
      <c r="H230" s="410"/>
      <c r="I230" s="410"/>
    </row>
    <row r="231" spans="2:9" ht="24.75" customHeight="1" x14ac:dyDescent="0.45">
      <c r="B231" s="411" t="s">
        <v>174</v>
      </c>
      <c r="C231" s="412"/>
      <c r="D231" s="412"/>
      <c r="E231" s="412"/>
      <c r="F231" s="412"/>
      <c r="G231" s="412"/>
      <c r="H231" s="412"/>
      <c r="I231" s="412"/>
    </row>
    <row r="232" spans="2:9" ht="24.75" customHeight="1" x14ac:dyDescent="0.45">
      <c r="B232" s="411" t="s">
        <v>521</v>
      </c>
      <c r="C232" s="412"/>
      <c r="D232" s="412"/>
      <c r="E232" s="412"/>
      <c r="F232" s="412"/>
      <c r="G232" s="412"/>
      <c r="H232" s="412"/>
      <c r="I232" s="412"/>
    </row>
    <row r="233" spans="2:9" ht="24.75" customHeight="1" thickBot="1" x14ac:dyDescent="0.6">
      <c r="B233" s="33" t="s">
        <v>0</v>
      </c>
      <c r="I233" s="34" t="s">
        <v>23</v>
      </c>
    </row>
    <row r="234" spans="2:9" ht="24.75" customHeight="1" thickTop="1" thickBot="1" x14ac:dyDescent="0.5">
      <c r="B234" s="35" t="s">
        <v>1</v>
      </c>
      <c r="C234" s="413" t="s">
        <v>15</v>
      </c>
      <c r="D234" s="459"/>
      <c r="E234" s="460"/>
      <c r="F234" s="413" t="s">
        <v>16</v>
      </c>
      <c r="G234" s="459"/>
      <c r="H234" s="460"/>
      <c r="I234" s="416" t="s">
        <v>2</v>
      </c>
    </row>
    <row r="235" spans="2:9" ht="24.75" customHeight="1" thickTop="1" x14ac:dyDescent="0.45">
      <c r="B235" s="420" t="s">
        <v>9</v>
      </c>
      <c r="C235" s="37" t="s">
        <v>3</v>
      </c>
      <c r="D235" s="38" t="s">
        <v>4</v>
      </c>
      <c r="E235" s="39" t="s">
        <v>5</v>
      </c>
      <c r="F235" s="37" t="s">
        <v>3</v>
      </c>
      <c r="G235" s="38" t="s">
        <v>4</v>
      </c>
      <c r="H235" s="39" t="s">
        <v>6</v>
      </c>
      <c r="I235" s="461"/>
    </row>
    <row r="236" spans="2:9" ht="24.75" customHeight="1" thickBot="1" x14ac:dyDescent="0.5">
      <c r="B236" s="456"/>
      <c r="C236" s="40" t="s">
        <v>10</v>
      </c>
      <c r="D236" s="41" t="s">
        <v>11</v>
      </c>
      <c r="E236" s="42" t="s">
        <v>12</v>
      </c>
      <c r="F236" s="40" t="s">
        <v>10</v>
      </c>
      <c r="G236" s="41" t="s">
        <v>11</v>
      </c>
      <c r="H236" s="42" t="s">
        <v>12</v>
      </c>
      <c r="I236" s="43" t="s">
        <v>13</v>
      </c>
    </row>
    <row r="237" spans="2:9" ht="24.75" customHeight="1" thickTop="1" x14ac:dyDescent="0.45">
      <c r="B237" s="44">
        <v>2000</v>
      </c>
      <c r="C237" s="53">
        <v>52</v>
      </c>
      <c r="D237" s="78">
        <v>61</v>
      </c>
      <c r="E237" s="82">
        <f>C237/'1'!C9</f>
        <v>1.7896906932642238E-4</v>
      </c>
      <c r="F237" s="45">
        <v>3</v>
      </c>
      <c r="G237" s="46">
        <v>106</v>
      </c>
      <c r="H237" s="47">
        <f>F237/'1'!D9</f>
        <v>2.6492405510420347E-5</v>
      </c>
      <c r="I237" s="48">
        <f t="shared" ref="I237:I245" si="6">C237-F237</f>
        <v>49</v>
      </c>
    </row>
    <row r="238" spans="2:9" ht="24.75" customHeight="1" x14ac:dyDescent="0.45">
      <c r="B238" s="16">
        <v>2001</v>
      </c>
      <c r="C238" s="60">
        <v>81</v>
      </c>
      <c r="D238" s="78">
        <v>61</v>
      </c>
      <c r="E238" s="82">
        <f>C238/'1'!C10</f>
        <v>3.177741684909258E-4</v>
      </c>
      <c r="F238" s="49">
        <v>1</v>
      </c>
      <c r="G238" s="50">
        <v>120</v>
      </c>
      <c r="H238" s="47">
        <f>F238/'1'!D10</f>
        <v>8.5520520648929705E-6</v>
      </c>
      <c r="I238" s="48">
        <f t="shared" si="6"/>
        <v>80</v>
      </c>
    </row>
    <row r="239" spans="2:9" ht="24.75" customHeight="1" x14ac:dyDescent="0.45">
      <c r="B239" s="16">
        <v>2002</v>
      </c>
      <c r="C239" s="60">
        <v>70</v>
      </c>
      <c r="D239" s="57">
        <v>60</v>
      </c>
      <c r="E239" s="82">
        <f>C239/'1'!C11</f>
        <v>2.5759822772419323E-4</v>
      </c>
      <c r="F239" s="49">
        <v>0</v>
      </c>
      <c r="G239" s="50">
        <v>141</v>
      </c>
      <c r="H239" s="47">
        <f>F239/'1'!D11</f>
        <v>0</v>
      </c>
      <c r="I239" s="130">
        <f t="shared" si="6"/>
        <v>70</v>
      </c>
    </row>
    <row r="240" spans="2:9" ht="24.75" customHeight="1" x14ac:dyDescent="0.45">
      <c r="B240" s="16">
        <v>2003</v>
      </c>
      <c r="C240" s="49">
        <v>104</v>
      </c>
      <c r="D240" s="50">
        <v>59</v>
      </c>
      <c r="E240" s="51">
        <f>C240/'1'!C12</f>
        <v>2.9742838839571704E-4</v>
      </c>
      <c r="F240" s="60">
        <v>0</v>
      </c>
      <c r="G240" s="50">
        <v>153</v>
      </c>
      <c r="H240" s="51">
        <f>F240/'1'!D12</f>
        <v>0</v>
      </c>
      <c r="I240" s="52">
        <f t="shared" si="6"/>
        <v>104</v>
      </c>
    </row>
    <row r="241" spans="1:10" ht="24.75" customHeight="1" x14ac:dyDescent="0.45">
      <c r="B241" s="16">
        <v>2004</v>
      </c>
      <c r="C241" s="49">
        <v>190</v>
      </c>
      <c r="D241" s="50">
        <v>58</v>
      </c>
      <c r="E241" s="51">
        <f>C241/'1'!C13</f>
        <v>4.0212406162233778E-4</v>
      </c>
      <c r="F241" s="60">
        <v>0</v>
      </c>
      <c r="G241" s="50">
        <v>135</v>
      </c>
      <c r="H241" s="51">
        <f>F241/'1'!D13</f>
        <v>0</v>
      </c>
      <c r="I241" s="52">
        <f t="shared" si="6"/>
        <v>190</v>
      </c>
    </row>
    <row r="242" spans="1:10" ht="24.75" customHeight="1" x14ac:dyDescent="0.45">
      <c r="B242" s="16">
        <v>2005</v>
      </c>
      <c r="C242" s="60">
        <v>59</v>
      </c>
      <c r="D242" s="50">
        <v>67</v>
      </c>
      <c r="E242" s="51">
        <f>C242/'1'!C14</f>
        <v>8.7130654631806527E-5</v>
      </c>
      <c r="F242" s="60">
        <v>2</v>
      </c>
      <c r="G242" s="50">
        <v>119</v>
      </c>
      <c r="H242" s="51">
        <f>F242/'1'!D14</f>
        <v>8.9692131757741556E-6</v>
      </c>
      <c r="I242" s="52">
        <f t="shared" si="6"/>
        <v>57</v>
      </c>
    </row>
    <row r="243" spans="1:10" ht="24.75" customHeight="1" x14ac:dyDescent="0.45">
      <c r="B243" s="16">
        <v>2006</v>
      </c>
      <c r="C243" s="60">
        <v>58</v>
      </c>
      <c r="D243" s="50">
        <v>68</v>
      </c>
      <c r="E243" s="51">
        <f>C243/'1'!C15</f>
        <v>7.3293493686018259E-5</v>
      </c>
      <c r="F243" s="60">
        <v>0</v>
      </c>
      <c r="G243" s="50">
        <v>153</v>
      </c>
      <c r="H243" s="51">
        <f>F243/'1'!D15</f>
        <v>0</v>
      </c>
      <c r="I243" s="52">
        <f t="shared" si="6"/>
        <v>58</v>
      </c>
    </row>
    <row r="244" spans="1:10" ht="24.75" customHeight="1" x14ac:dyDescent="0.45">
      <c r="B244" s="16">
        <v>2007</v>
      </c>
      <c r="C244" s="60">
        <v>29</v>
      </c>
      <c r="D244" s="50">
        <v>83</v>
      </c>
      <c r="E244" s="51">
        <f>C244/'1'!C16</f>
        <v>3.3165485479807368E-5</v>
      </c>
      <c r="F244" s="60">
        <v>2</v>
      </c>
      <c r="G244" s="50">
        <v>135</v>
      </c>
      <c r="H244" s="51">
        <f>F244/'1'!D16</f>
        <v>5.9156196019971128E-6</v>
      </c>
      <c r="I244" s="52">
        <f t="shared" si="6"/>
        <v>27</v>
      </c>
    </row>
    <row r="245" spans="1:10" ht="24.75" customHeight="1" x14ac:dyDescent="0.45">
      <c r="B245" s="16">
        <v>2008</v>
      </c>
      <c r="C245" s="60">
        <v>47</v>
      </c>
      <c r="D245" s="50">
        <v>86</v>
      </c>
      <c r="E245" s="51">
        <f>C245/'1'!C17</f>
        <v>3.9983598217582234E-5</v>
      </c>
      <c r="F245" s="60">
        <v>15</v>
      </c>
      <c r="G245" s="50">
        <v>101</v>
      </c>
      <c r="H245" s="51">
        <f>F245/'1'!D17</f>
        <v>3.4742086331768395E-5</v>
      </c>
      <c r="I245" s="52">
        <f t="shared" si="6"/>
        <v>32</v>
      </c>
    </row>
    <row r="246" spans="1:10" ht="24.75" customHeight="1" thickBot="1" x14ac:dyDescent="0.5">
      <c r="B246" s="61">
        <v>2009</v>
      </c>
      <c r="C246" s="62">
        <v>46</v>
      </c>
      <c r="D246" s="63">
        <v>74</v>
      </c>
      <c r="E246" s="64">
        <f>C246/'1'!C18</f>
        <v>6.3790633593534406E-5</v>
      </c>
      <c r="F246" s="62">
        <v>20</v>
      </c>
      <c r="G246" s="63">
        <v>99</v>
      </c>
      <c r="H246" s="64">
        <f>F246/'1'!D18</f>
        <v>5.582070389907617E-5</v>
      </c>
      <c r="I246" s="65">
        <f>C246-F246</f>
        <v>26</v>
      </c>
    </row>
    <row r="247" spans="1:10" ht="10.5" customHeight="1" thickTop="1" thickBot="1" x14ac:dyDescent="0.5"/>
    <row r="248" spans="1:10" ht="24.75" customHeight="1" thickBot="1" x14ac:dyDescent="0.6">
      <c r="A248" s="29"/>
      <c r="B248" s="432" t="s">
        <v>522</v>
      </c>
      <c r="C248" s="433"/>
      <c r="D248" s="434"/>
      <c r="E248" s="70" t="s">
        <v>3</v>
      </c>
      <c r="F248" s="432" t="s">
        <v>523</v>
      </c>
      <c r="G248" s="433"/>
      <c r="H248" s="434"/>
      <c r="I248" s="70" t="s">
        <v>3</v>
      </c>
      <c r="J248" s="29"/>
    </row>
    <row r="249" spans="1:10" ht="24.75" customHeight="1" x14ac:dyDescent="0.45">
      <c r="B249" s="428" t="s">
        <v>603</v>
      </c>
      <c r="C249" s="450"/>
      <c r="D249" s="450"/>
      <c r="E249" s="96">
        <v>4</v>
      </c>
      <c r="F249" s="430" t="s">
        <v>111</v>
      </c>
      <c r="G249" s="450"/>
      <c r="H249" s="450"/>
      <c r="I249" s="86">
        <v>15</v>
      </c>
    </row>
    <row r="250" spans="1:10" ht="24.75" customHeight="1" x14ac:dyDescent="0.45">
      <c r="B250" s="418" t="s">
        <v>773</v>
      </c>
      <c r="C250" s="455"/>
      <c r="D250" s="455"/>
      <c r="E250" s="96">
        <v>1</v>
      </c>
      <c r="F250" s="422" t="s">
        <v>176</v>
      </c>
      <c r="G250" s="454"/>
      <c r="H250" s="455"/>
      <c r="I250" s="86">
        <v>3</v>
      </c>
    </row>
    <row r="251" spans="1:10" ht="24.75" customHeight="1" x14ac:dyDescent="0.45">
      <c r="B251" s="418" t="s">
        <v>604</v>
      </c>
      <c r="C251" s="455"/>
      <c r="D251" s="455"/>
      <c r="E251" s="96">
        <v>1</v>
      </c>
      <c r="F251" s="422" t="s">
        <v>605</v>
      </c>
      <c r="G251" s="454"/>
      <c r="H251" s="455"/>
      <c r="I251" s="86">
        <v>1</v>
      </c>
    </row>
    <row r="252" spans="1:10" ht="24.75" customHeight="1" x14ac:dyDescent="0.45">
      <c r="B252" s="418" t="s">
        <v>606</v>
      </c>
      <c r="C252" s="455"/>
      <c r="D252" s="455"/>
      <c r="E252" s="96">
        <v>0.5</v>
      </c>
      <c r="F252" s="422" t="s">
        <v>558</v>
      </c>
      <c r="G252" s="455"/>
      <c r="H252" s="455"/>
      <c r="I252" s="131">
        <v>0.4</v>
      </c>
    </row>
    <row r="253" spans="1:10" ht="24.75" customHeight="1" thickBot="1" x14ac:dyDescent="0.5">
      <c r="B253" s="425" t="s">
        <v>607</v>
      </c>
      <c r="C253" s="426"/>
      <c r="D253" s="426"/>
      <c r="E253" s="87">
        <v>0.5</v>
      </c>
      <c r="F253" s="425" t="s">
        <v>772</v>
      </c>
      <c r="G253" s="426"/>
      <c r="H253" s="426"/>
      <c r="I253" s="132">
        <v>0.1</v>
      </c>
    </row>
    <row r="254" spans="1:10" ht="24.75" customHeight="1" x14ac:dyDescent="0.45"/>
    <row r="255" spans="1:10" ht="24.75" customHeight="1" x14ac:dyDescent="0.55000000000000004">
      <c r="B255" s="467" t="s">
        <v>175</v>
      </c>
      <c r="C255" s="468"/>
      <c r="D255" s="468"/>
      <c r="E255" s="468"/>
      <c r="F255" s="468"/>
      <c r="G255" s="468"/>
      <c r="H255" s="468"/>
      <c r="I255" s="468"/>
    </row>
    <row r="256" spans="1:10" ht="24.75" customHeight="1" x14ac:dyDescent="0.45"/>
    <row r="257" spans="6:6" ht="24.75" customHeight="1" x14ac:dyDescent="0.45"/>
    <row r="258" spans="6:6" ht="24.75" customHeight="1" x14ac:dyDescent="0.45"/>
    <row r="259" spans="6:6" ht="24.75" customHeight="1" x14ac:dyDescent="0.45"/>
    <row r="260" spans="6:6" ht="24.75" customHeight="1" x14ac:dyDescent="0.45"/>
    <row r="261" spans="6:6" ht="24.75" customHeight="1" x14ac:dyDescent="0.45"/>
    <row r="262" spans="6:6" ht="24.75" customHeight="1" x14ac:dyDescent="0.45"/>
    <row r="263" spans="6:6" ht="24.75" customHeight="1" x14ac:dyDescent="0.45"/>
    <row r="264" spans="6:6" ht="24.75" customHeight="1" x14ac:dyDescent="0.45"/>
    <row r="265" spans="6:6" ht="24.75" customHeight="1" x14ac:dyDescent="0.55000000000000004">
      <c r="F265" s="83" t="s">
        <v>7</v>
      </c>
    </row>
    <row r="266" spans="6:6" ht="10.5" customHeight="1" x14ac:dyDescent="0.45"/>
    <row r="267" spans="6:6" ht="24.75" customHeight="1" x14ac:dyDescent="0.45"/>
    <row r="268" spans="6:6" ht="24.75" customHeight="1" x14ac:dyDescent="0.45"/>
    <row r="269" spans="6:6" ht="24.75" customHeight="1" x14ac:dyDescent="0.45"/>
    <row r="270" spans="6:6" ht="24.75" customHeight="1" x14ac:dyDescent="0.45"/>
    <row r="271" spans="6:6" ht="24.75" customHeight="1" x14ac:dyDescent="0.45"/>
    <row r="272" spans="6:6" ht="24.75" customHeight="1" x14ac:dyDescent="0.45"/>
    <row r="273" ht="24.75" customHeight="1" x14ac:dyDescent="0.45"/>
    <row r="274" ht="24.75" customHeight="1" x14ac:dyDescent="0.45"/>
    <row r="275" ht="24.75" customHeight="1" x14ac:dyDescent="0.45"/>
    <row r="276" ht="24.75" customHeight="1" x14ac:dyDescent="0.45"/>
    <row r="277" ht="24.75" customHeight="1" x14ac:dyDescent="0.45"/>
    <row r="278" ht="24.75" customHeight="1" x14ac:dyDescent="0.45"/>
    <row r="279" ht="24.75" customHeight="1" x14ac:dyDescent="0.45"/>
    <row r="280" ht="24.75" customHeight="1" x14ac:dyDescent="0.45"/>
    <row r="281" ht="24.75" customHeight="1" x14ac:dyDescent="0.45"/>
    <row r="282" ht="24.75" customHeight="1" x14ac:dyDescent="0.45"/>
    <row r="283" ht="24.75" customHeight="1" x14ac:dyDescent="0.45"/>
    <row r="284" ht="24.75" customHeight="1" x14ac:dyDescent="0.45"/>
    <row r="285" ht="24.75" customHeight="1" x14ac:dyDescent="0.45"/>
    <row r="286" ht="24.75" customHeight="1" x14ac:dyDescent="0.45"/>
    <row r="287" ht="24.75" customHeight="1" x14ac:dyDescent="0.45"/>
    <row r="288" ht="24.75" customHeight="1" x14ac:dyDescent="0.45"/>
    <row r="289" ht="24.75" customHeight="1" x14ac:dyDescent="0.45"/>
    <row r="290" ht="24.75" customHeight="1" x14ac:dyDescent="0.45"/>
    <row r="291" ht="24.75" customHeight="1" x14ac:dyDescent="0.45"/>
    <row r="292" ht="24.75" customHeight="1" x14ac:dyDescent="0.45"/>
    <row r="293" ht="24.75" customHeight="1" x14ac:dyDescent="0.45"/>
    <row r="294" ht="24.75" customHeight="1" x14ac:dyDescent="0.45"/>
    <row r="295" ht="24.75" customHeight="1" x14ac:dyDescent="0.45"/>
    <row r="296" ht="24.75" customHeight="1" x14ac:dyDescent="0.45"/>
    <row r="297" ht="24.75" customHeight="1" x14ac:dyDescent="0.45"/>
    <row r="298" ht="24.75" customHeight="1" x14ac:dyDescent="0.45"/>
    <row r="299" ht="24.75" customHeight="1" x14ac:dyDescent="0.45"/>
    <row r="300" ht="24.75" customHeight="1" x14ac:dyDescent="0.45"/>
    <row r="301" ht="24.75" customHeight="1" x14ac:dyDescent="0.45"/>
    <row r="302" ht="24.75" customHeight="1" x14ac:dyDescent="0.45"/>
    <row r="303" ht="24.75" customHeight="1" x14ac:dyDescent="0.45"/>
    <row r="304" ht="24.75" customHeight="1" x14ac:dyDescent="0.45"/>
  </sheetData>
  <mergeCells count="140">
    <mergeCell ref="B255:I255"/>
    <mergeCell ref="B27:I27"/>
    <mergeCell ref="B65:I65"/>
    <mergeCell ref="B103:I103"/>
    <mergeCell ref="B141:I141"/>
    <mergeCell ref="B252:D252"/>
    <mergeCell ref="F252:H252"/>
    <mergeCell ref="B253:D253"/>
    <mergeCell ref="F253:H253"/>
    <mergeCell ref="B249:D249"/>
    <mergeCell ref="F249:H249"/>
    <mergeCell ref="B250:D250"/>
    <mergeCell ref="F250:H250"/>
    <mergeCell ref="F215:H215"/>
    <mergeCell ref="F214:H214"/>
    <mergeCell ref="B211:D211"/>
    <mergeCell ref="B251:D251"/>
    <mergeCell ref="F251:H251"/>
    <mergeCell ref="B232:I232"/>
    <mergeCell ref="C234:E234"/>
    <mergeCell ref="F234:H234"/>
    <mergeCell ref="I234:I235"/>
    <mergeCell ref="B235:B236"/>
    <mergeCell ref="B248:D248"/>
    <mergeCell ref="F248:H248"/>
    <mergeCell ref="B79:I79"/>
    <mergeCell ref="F62:H62"/>
    <mergeCell ref="B58:D58"/>
    <mergeCell ref="I44:I45"/>
    <mergeCell ref="B230:I230"/>
    <mergeCell ref="B231:I231"/>
    <mergeCell ref="B217:I217"/>
    <mergeCell ref="F176:H176"/>
    <mergeCell ref="B159:B160"/>
    <mergeCell ref="B197:B198"/>
    <mergeCell ref="B45:B46"/>
    <mergeCell ref="B83:B84"/>
    <mergeCell ref="B121:B122"/>
    <mergeCell ref="B98:D98"/>
    <mergeCell ref="B99:D99"/>
    <mergeCell ref="B154:I154"/>
    <mergeCell ref="B155:I155"/>
    <mergeCell ref="B78:I78"/>
    <mergeCell ref="I158:I159"/>
    <mergeCell ref="B138:D138"/>
    <mergeCell ref="B101:D101"/>
    <mergeCell ref="C120:E120"/>
    <mergeCell ref="B116:I116"/>
    <mergeCell ref="B2:I2"/>
    <mergeCell ref="B3:I3"/>
    <mergeCell ref="B4:I4"/>
    <mergeCell ref="B40:I40"/>
    <mergeCell ref="F24:H24"/>
    <mergeCell ref="I6:I7"/>
    <mergeCell ref="C6:E6"/>
    <mergeCell ref="F6:H6"/>
    <mergeCell ref="B21:D21"/>
    <mergeCell ref="B23:D23"/>
    <mergeCell ref="B7:B8"/>
    <mergeCell ref="B20:D20"/>
    <mergeCell ref="F21:H21"/>
    <mergeCell ref="B22:D22"/>
    <mergeCell ref="B117:I117"/>
    <mergeCell ref="F23:H23"/>
    <mergeCell ref="F25:H25"/>
    <mergeCell ref="B59:D59"/>
    <mergeCell ref="C44:E44"/>
    <mergeCell ref="B60:D60"/>
    <mergeCell ref="F58:H58"/>
    <mergeCell ref="B41:I41"/>
    <mergeCell ref="B42:I42"/>
    <mergeCell ref="F59:H59"/>
    <mergeCell ref="F60:H60"/>
    <mergeCell ref="F97:H97"/>
    <mergeCell ref="F63:H63"/>
    <mergeCell ref="F61:H61"/>
    <mergeCell ref="B97:D97"/>
    <mergeCell ref="F134:H134"/>
    <mergeCell ref="F82:H82"/>
    <mergeCell ref="B100:D100"/>
    <mergeCell ref="F100:H100"/>
    <mergeCell ref="F98:H98"/>
    <mergeCell ref="F20:H20"/>
    <mergeCell ref="F44:H44"/>
    <mergeCell ref="I82:I83"/>
    <mergeCell ref="I120:I121"/>
    <mergeCell ref="F22:H22"/>
    <mergeCell ref="F120:H120"/>
    <mergeCell ref="F99:H99"/>
    <mergeCell ref="F101:H101"/>
    <mergeCell ref="B118:I118"/>
    <mergeCell ref="C82:E82"/>
    <mergeCell ref="B96:D96"/>
    <mergeCell ref="F96:H96"/>
    <mergeCell ref="B80:I80"/>
    <mergeCell ref="B24:D24"/>
    <mergeCell ref="B25:D25"/>
    <mergeCell ref="B62:D62"/>
    <mergeCell ref="B63:D63"/>
    <mergeCell ref="B134:D134"/>
    <mergeCell ref="B61:D61"/>
    <mergeCell ref="B215:D215"/>
    <mergeCell ref="B214:D214"/>
    <mergeCell ref="B176:D176"/>
    <mergeCell ref="B177:D177"/>
    <mergeCell ref="B212:D212"/>
    <mergeCell ref="B213:D213"/>
    <mergeCell ref="F175:H175"/>
    <mergeCell ref="C158:E158"/>
    <mergeCell ref="B179:I179"/>
    <mergeCell ref="I196:I197"/>
    <mergeCell ref="F211:H211"/>
    <mergeCell ref="F212:H212"/>
    <mergeCell ref="B194:I194"/>
    <mergeCell ref="B175:D175"/>
    <mergeCell ref="F213:H213"/>
    <mergeCell ref="F173:H173"/>
    <mergeCell ref="F177:H177"/>
    <mergeCell ref="C196:E196"/>
    <mergeCell ref="F196:H196"/>
    <mergeCell ref="B210:D210"/>
    <mergeCell ref="F210:H210"/>
    <mergeCell ref="B192:I192"/>
    <mergeCell ref="B193:I193"/>
    <mergeCell ref="B174:D174"/>
    <mergeCell ref="B172:D172"/>
    <mergeCell ref="F174:H174"/>
    <mergeCell ref="F158:H158"/>
    <mergeCell ref="F172:H172"/>
    <mergeCell ref="F139:H139"/>
    <mergeCell ref="B135:D135"/>
    <mergeCell ref="B139:D139"/>
    <mergeCell ref="B136:D136"/>
    <mergeCell ref="B137:D137"/>
    <mergeCell ref="B173:D173"/>
    <mergeCell ref="B156:I156"/>
    <mergeCell ref="F135:H135"/>
    <mergeCell ref="F136:H136"/>
    <mergeCell ref="F137:H137"/>
    <mergeCell ref="F138:H138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8" orientation="portrait" horizontalDpi="4294967294" r:id="rId1"/>
  <headerFooter alignWithMargins="0"/>
  <rowBreaks count="7" manualBreakCount="7">
    <brk id="38" max="9" man="1"/>
    <brk id="76" max="9" man="1"/>
    <brk id="114" max="9" man="1"/>
    <brk id="152" max="9" man="1"/>
    <brk id="190" max="9" man="1"/>
    <brk id="228" max="9" man="1"/>
    <brk id="26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>
    <tabColor rgb="FF5B9BD5"/>
  </sheetPr>
  <dimension ref="B1:I412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2.140625" style="89" customWidth="1"/>
    <col min="2" max="2" width="13.28515625" style="89" customWidth="1"/>
    <col min="3" max="3" width="9.42578125" style="89" bestFit="1" customWidth="1"/>
    <col min="4" max="4" width="9.28515625" style="89" bestFit="1" customWidth="1"/>
    <col min="5" max="5" width="12.7109375" style="90" customWidth="1"/>
    <col min="6" max="6" width="9.42578125" style="89" bestFit="1" customWidth="1"/>
    <col min="7" max="7" width="9.140625" style="89"/>
    <col min="8" max="8" width="12.7109375" style="90" customWidth="1"/>
    <col min="9" max="9" width="20.7109375" style="91" customWidth="1"/>
    <col min="10" max="10" width="1.7109375" style="89" customWidth="1"/>
    <col min="11" max="16384" width="9.140625" style="89"/>
  </cols>
  <sheetData>
    <row r="1" spans="2:9" ht="11.25" customHeight="1" x14ac:dyDescent="0.45"/>
    <row r="2" spans="2:9" ht="24.75" customHeight="1" x14ac:dyDescent="0.45">
      <c r="B2" s="409" t="s">
        <v>177</v>
      </c>
      <c r="C2" s="410"/>
      <c r="D2" s="410"/>
      <c r="E2" s="410"/>
      <c r="F2" s="410"/>
      <c r="G2" s="410"/>
      <c r="H2" s="410"/>
      <c r="I2" s="410"/>
    </row>
    <row r="3" spans="2:9" ht="24.75" customHeight="1" x14ac:dyDescent="0.45">
      <c r="B3" s="411" t="s">
        <v>178</v>
      </c>
      <c r="C3" s="412"/>
      <c r="D3" s="412"/>
      <c r="E3" s="412"/>
      <c r="F3" s="412"/>
      <c r="G3" s="412"/>
      <c r="H3" s="412"/>
      <c r="I3" s="412"/>
    </row>
    <row r="4" spans="2:9" ht="24.75" customHeight="1" x14ac:dyDescent="0.45">
      <c r="B4" s="411" t="s">
        <v>521</v>
      </c>
      <c r="C4" s="412"/>
      <c r="D4" s="412"/>
      <c r="E4" s="412"/>
      <c r="F4" s="412"/>
      <c r="G4" s="412"/>
      <c r="H4" s="412"/>
      <c r="I4" s="412"/>
    </row>
    <row r="5" spans="2:9" s="29" customFormat="1" ht="24.75" customHeight="1" thickBot="1" x14ac:dyDescent="0.6">
      <c r="B5" s="33" t="s">
        <v>0</v>
      </c>
      <c r="E5" s="30"/>
      <c r="H5" s="30"/>
      <c r="I5" s="34" t="s">
        <v>23</v>
      </c>
    </row>
    <row r="6" spans="2:9" ht="24.75" customHeight="1" thickTop="1" thickBot="1" x14ac:dyDescent="0.5">
      <c r="B6" s="35" t="s">
        <v>1</v>
      </c>
      <c r="C6" s="413" t="s">
        <v>15</v>
      </c>
      <c r="D6" s="459"/>
      <c r="E6" s="460"/>
      <c r="F6" s="413" t="s">
        <v>16</v>
      </c>
      <c r="G6" s="459"/>
      <c r="H6" s="460"/>
      <c r="I6" s="416" t="s">
        <v>2</v>
      </c>
    </row>
    <row r="7" spans="2:9" ht="24.75" customHeight="1" thickTop="1" x14ac:dyDescent="0.45">
      <c r="B7" s="420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61"/>
    </row>
    <row r="8" spans="2:9" ht="24.75" customHeight="1" thickBot="1" x14ac:dyDescent="0.5">
      <c r="B8" s="456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2:9" ht="24.75" customHeight="1" thickTop="1" x14ac:dyDescent="0.45">
      <c r="B9" s="44">
        <v>2000</v>
      </c>
      <c r="C9" s="45">
        <v>46074</v>
      </c>
      <c r="D9" s="46">
        <v>2</v>
      </c>
      <c r="E9" s="47">
        <f>C9/'1'!C9</f>
        <v>0.15857347884895354</v>
      </c>
      <c r="F9" s="45">
        <v>11837</v>
      </c>
      <c r="G9" s="46">
        <v>2</v>
      </c>
      <c r="H9" s="47">
        <f>F9/'1'!D9</f>
        <v>0.10453020134228187</v>
      </c>
      <c r="I9" s="48">
        <f t="shared" ref="I9:I17" si="0">C9-F9</f>
        <v>34237</v>
      </c>
    </row>
    <row r="10" spans="2:9" ht="24.75" customHeight="1" x14ac:dyDescent="0.45">
      <c r="B10" s="16">
        <v>2001</v>
      </c>
      <c r="C10" s="49">
        <v>39099</v>
      </c>
      <c r="D10" s="50">
        <v>2</v>
      </c>
      <c r="E10" s="47">
        <f>C10/'1'!C10</f>
        <v>0.15339076807193466</v>
      </c>
      <c r="F10" s="49">
        <v>13042</v>
      </c>
      <c r="G10" s="50">
        <v>2</v>
      </c>
      <c r="H10" s="47">
        <f>F10/'1'!D10</f>
        <v>0.11153586303033412</v>
      </c>
      <c r="I10" s="48">
        <f t="shared" si="0"/>
        <v>26057</v>
      </c>
    </row>
    <row r="11" spans="2:9" ht="24.75" customHeight="1" x14ac:dyDescent="0.45">
      <c r="B11" s="16">
        <v>2002</v>
      </c>
      <c r="C11" s="60">
        <v>38974</v>
      </c>
      <c r="D11" s="50">
        <v>2</v>
      </c>
      <c r="E11" s="47">
        <f>C11/'1'!C11</f>
        <v>0.14342333324746726</v>
      </c>
      <c r="F11" s="60">
        <v>13405</v>
      </c>
      <c r="G11" s="50">
        <v>2</v>
      </c>
      <c r="H11" s="47">
        <f>F11/'1'!D11</f>
        <v>0.11070369728051269</v>
      </c>
      <c r="I11" s="48">
        <f t="shared" si="0"/>
        <v>25569</v>
      </c>
    </row>
    <row r="12" spans="2:9" ht="24.75" customHeight="1" x14ac:dyDescent="0.45">
      <c r="B12" s="44">
        <v>2003</v>
      </c>
      <c r="C12" s="53">
        <v>49325</v>
      </c>
      <c r="D12" s="46">
        <v>2</v>
      </c>
      <c r="E12" s="47">
        <f>C12/'1'!C12</f>
        <v>0.14106399286171867</v>
      </c>
      <c r="F12" s="53">
        <v>16797</v>
      </c>
      <c r="G12" s="46">
        <v>2</v>
      </c>
      <c r="H12" s="47">
        <f>F12/'1'!D12</f>
        <v>0.10740387873982518</v>
      </c>
      <c r="I12" s="54">
        <f t="shared" si="0"/>
        <v>32528</v>
      </c>
    </row>
    <row r="13" spans="2:9" ht="24.75" customHeight="1" x14ac:dyDescent="0.45">
      <c r="B13" s="16">
        <v>2004</v>
      </c>
      <c r="C13" s="60">
        <v>67006</v>
      </c>
      <c r="D13" s="50">
        <v>2</v>
      </c>
      <c r="E13" s="51">
        <f>C13/'1'!C13</f>
        <v>0.1418143414371914</v>
      </c>
      <c r="F13" s="60">
        <v>17555</v>
      </c>
      <c r="G13" s="50">
        <v>2</v>
      </c>
      <c r="H13" s="51">
        <f>F13/'1'!D13</f>
        <v>9.8812894365047643E-2</v>
      </c>
      <c r="I13" s="52">
        <f t="shared" si="0"/>
        <v>49451</v>
      </c>
    </row>
    <row r="14" spans="2:9" ht="24.75" customHeight="1" x14ac:dyDescent="0.45">
      <c r="B14" s="16">
        <v>2005</v>
      </c>
      <c r="C14" s="60">
        <v>105580</v>
      </c>
      <c r="D14" s="50">
        <v>1</v>
      </c>
      <c r="E14" s="51">
        <f>C14/'1'!C14</f>
        <v>0.15591956806823953</v>
      </c>
      <c r="F14" s="60">
        <v>20093</v>
      </c>
      <c r="G14" s="50">
        <v>2</v>
      </c>
      <c r="H14" s="51">
        <f>F14/'1'!D14</f>
        <v>9.0109200170415044E-2</v>
      </c>
      <c r="I14" s="52">
        <f t="shared" si="0"/>
        <v>85487</v>
      </c>
    </row>
    <row r="15" spans="2:9" ht="24.75" customHeight="1" x14ac:dyDescent="0.45">
      <c r="B15" s="16">
        <v>2006</v>
      </c>
      <c r="C15" s="60">
        <v>130369</v>
      </c>
      <c r="D15" s="50">
        <v>1</v>
      </c>
      <c r="E15" s="51">
        <f>C15/'1'!C15</f>
        <v>0.16474481859228474</v>
      </c>
      <c r="F15" s="60">
        <v>21146</v>
      </c>
      <c r="G15" s="50">
        <v>4</v>
      </c>
      <c r="H15" s="51">
        <f>F15/'1'!D15</f>
        <v>8.0894560867935214E-2</v>
      </c>
      <c r="I15" s="52">
        <f t="shared" si="0"/>
        <v>109223</v>
      </c>
    </row>
    <row r="16" spans="2:9" ht="24.75" customHeight="1" x14ac:dyDescent="0.45">
      <c r="B16" s="16">
        <v>2007</v>
      </c>
      <c r="C16" s="60">
        <v>134007</v>
      </c>
      <c r="D16" s="50">
        <v>2</v>
      </c>
      <c r="E16" s="51">
        <f>C16/'1'!C16</f>
        <v>0.15325542112732915</v>
      </c>
      <c r="F16" s="60">
        <v>29563</v>
      </c>
      <c r="G16" s="50">
        <v>4</v>
      </c>
      <c r="H16" s="51">
        <f>F16/'1'!D16</f>
        <v>8.7441731146920332E-2</v>
      </c>
      <c r="I16" s="52">
        <f t="shared" si="0"/>
        <v>104444</v>
      </c>
    </row>
    <row r="17" spans="2:9" ht="24.75" customHeight="1" x14ac:dyDescent="0.45">
      <c r="B17" s="16">
        <v>2008</v>
      </c>
      <c r="C17" s="60">
        <v>178823</v>
      </c>
      <c r="D17" s="50">
        <v>2</v>
      </c>
      <c r="E17" s="51">
        <f>C17/'1'!C17</f>
        <v>0.15212738263963207</v>
      </c>
      <c r="F17" s="60">
        <v>35251</v>
      </c>
      <c r="G17" s="50">
        <v>3</v>
      </c>
      <c r="H17" s="51">
        <f>F17/'1'!D17</f>
        <v>8.1646219018744512E-2</v>
      </c>
      <c r="I17" s="52">
        <f t="shared" si="0"/>
        <v>143572</v>
      </c>
    </row>
    <row r="18" spans="2:9" ht="24.75" customHeight="1" thickBot="1" x14ac:dyDescent="0.5">
      <c r="B18" s="61">
        <v>2009</v>
      </c>
      <c r="C18" s="62">
        <v>108956</v>
      </c>
      <c r="D18" s="63">
        <v>1</v>
      </c>
      <c r="E18" s="64">
        <f>C18/'1'!C18</f>
        <v>0.15109504943080726</v>
      </c>
      <c r="F18" s="62">
        <v>27142</v>
      </c>
      <c r="G18" s="63">
        <v>4</v>
      </c>
      <c r="H18" s="64">
        <f>F18/'1'!D18</f>
        <v>7.575427726143627E-2</v>
      </c>
      <c r="I18" s="65">
        <f>C18-F18</f>
        <v>81814</v>
      </c>
    </row>
    <row r="19" spans="2:9" ht="10.5" customHeight="1" thickTop="1" thickBot="1" x14ac:dyDescent="0.6">
      <c r="B19" s="101"/>
      <c r="C19" s="101"/>
      <c r="D19" s="133"/>
      <c r="E19" s="134"/>
      <c r="F19" s="101"/>
      <c r="G19" s="135"/>
      <c r="H19" s="134"/>
      <c r="I19" s="136"/>
    </row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ht="24.75" customHeight="1" x14ac:dyDescent="0.45">
      <c r="B21" s="428" t="s">
        <v>68</v>
      </c>
      <c r="C21" s="450"/>
      <c r="D21" s="450"/>
      <c r="E21" s="96">
        <v>107793</v>
      </c>
      <c r="F21" s="430" t="s">
        <v>752</v>
      </c>
      <c r="G21" s="450"/>
      <c r="H21" s="450"/>
      <c r="I21" s="96">
        <v>4641</v>
      </c>
    </row>
    <row r="22" spans="2:9" ht="24.75" customHeight="1" x14ac:dyDescent="0.45">
      <c r="B22" s="418" t="s">
        <v>162</v>
      </c>
      <c r="C22" s="455"/>
      <c r="D22" s="455"/>
      <c r="E22" s="96">
        <v>660</v>
      </c>
      <c r="F22" s="422" t="s">
        <v>817</v>
      </c>
      <c r="G22" s="454"/>
      <c r="H22" s="455"/>
      <c r="I22" s="96">
        <v>3615</v>
      </c>
    </row>
    <row r="23" spans="2:9" ht="24.75" customHeight="1" x14ac:dyDescent="0.45">
      <c r="B23" s="418" t="s">
        <v>70</v>
      </c>
      <c r="C23" s="455"/>
      <c r="D23" s="455"/>
      <c r="E23" s="96">
        <v>54</v>
      </c>
      <c r="F23" s="418" t="s">
        <v>608</v>
      </c>
      <c r="G23" s="419"/>
      <c r="H23" s="458"/>
      <c r="I23" s="96">
        <v>860</v>
      </c>
    </row>
    <row r="24" spans="2:9" ht="24.75" customHeight="1" x14ac:dyDescent="0.45">
      <c r="B24" s="418" t="s">
        <v>180</v>
      </c>
      <c r="C24" s="455"/>
      <c r="D24" s="455"/>
      <c r="E24" s="71">
        <v>37</v>
      </c>
      <c r="F24" s="422" t="s">
        <v>609</v>
      </c>
      <c r="G24" s="455"/>
      <c r="H24" s="455"/>
      <c r="I24" s="71">
        <v>729</v>
      </c>
    </row>
    <row r="25" spans="2:9" ht="24.75" customHeight="1" thickBot="1" x14ac:dyDescent="0.5">
      <c r="B25" s="425" t="s">
        <v>610</v>
      </c>
      <c r="C25" s="426"/>
      <c r="D25" s="427"/>
      <c r="E25" s="74">
        <v>31</v>
      </c>
      <c r="F25" s="425" t="s">
        <v>818</v>
      </c>
      <c r="G25" s="426"/>
      <c r="H25" s="427"/>
      <c r="I25" s="74">
        <v>659</v>
      </c>
    </row>
    <row r="26" spans="2:9" ht="24.75" customHeight="1" x14ac:dyDescent="0.55000000000000004">
      <c r="B26" s="135"/>
      <c r="C26" s="137"/>
      <c r="D26" s="137"/>
      <c r="E26" s="138"/>
      <c r="F26" s="135"/>
      <c r="G26" s="137"/>
      <c r="H26" s="137"/>
      <c r="I26" s="136"/>
    </row>
    <row r="27" spans="2:9" ht="24.75" customHeight="1" x14ac:dyDescent="0.55000000000000004">
      <c r="B27" s="467" t="s">
        <v>179</v>
      </c>
      <c r="C27" s="468"/>
      <c r="D27" s="468"/>
      <c r="E27" s="468"/>
      <c r="F27" s="468"/>
      <c r="G27" s="468"/>
      <c r="H27" s="468"/>
      <c r="I27" s="468"/>
    </row>
    <row r="28" spans="2:9" ht="24.75" customHeight="1" x14ac:dyDescent="0.55000000000000004">
      <c r="B28" s="29"/>
      <c r="C28" s="29"/>
      <c r="D28" s="29"/>
      <c r="E28" s="29"/>
      <c r="F28" s="29"/>
      <c r="G28" s="29"/>
      <c r="H28" s="29"/>
      <c r="I28" s="29"/>
    </row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55000000000000004">
      <c r="F35" s="83" t="s">
        <v>7</v>
      </c>
    </row>
    <row r="36" spans="2:9" ht="24.75" customHeight="1" x14ac:dyDescent="0.55000000000000004">
      <c r="F36" s="83" t="s">
        <v>7</v>
      </c>
    </row>
    <row r="37" spans="2:9" ht="24.75" customHeight="1" x14ac:dyDescent="0.55000000000000004">
      <c r="F37" s="83"/>
    </row>
    <row r="38" spans="2:9" ht="10.5" customHeight="1" x14ac:dyDescent="0.55000000000000004">
      <c r="F38" s="83" t="s">
        <v>7</v>
      </c>
    </row>
    <row r="39" spans="2:9" ht="10.5" customHeight="1" x14ac:dyDescent="0.45"/>
    <row r="40" spans="2:9" ht="24.75" customHeight="1" x14ac:dyDescent="0.45">
      <c r="B40" s="409" t="s">
        <v>181</v>
      </c>
      <c r="C40" s="410"/>
      <c r="D40" s="410"/>
      <c r="E40" s="410"/>
      <c r="F40" s="410"/>
      <c r="G40" s="410"/>
      <c r="H40" s="410"/>
      <c r="I40" s="410"/>
    </row>
    <row r="41" spans="2:9" ht="24.75" customHeight="1" x14ac:dyDescent="0.45">
      <c r="B41" s="411" t="s">
        <v>182</v>
      </c>
      <c r="C41" s="412"/>
      <c r="D41" s="412"/>
      <c r="E41" s="412"/>
      <c r="F41" s="412"/>
      <c r="G41" s="412"/>
      <c r="H41" s="412"/>
      <c r="I41" s="412"/>
    </row>
    <row r="42" spans="2:9" ht="24.75" customHeight="1" x14ac:dyDescent="0.45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ht="24.75" customHeight="1" thickBot="1" x14ac:dyDescent="0.6">
      <c r="B43" s="33" t="s">
        <v>0</v>
      </c>
      <c r="I43" s="34" t="s">
        <v>23</v>
      </c>
    </row>
    <row r="44" spans="2:9" ht="24.75" customHeight="1" thickTop="1" thickBot="1" x14ac:dyDescent="0.5">
      <c r="B44" s="35" t="s">
        <v>1</v>
      </c>
      <c r="C44" s="413" t="s">
        <v>15</v>
      </c>
      <c r="D44" s="459"/>
      <c r="E44" s="460"/>
      <c r="F44" s="413" t="s">
        <v>16</v>
      </c>
      <c r="G44" s="459"/>
      <c r="H44" s="460"/>
      <c r="I44" s="416" t="s">
        <v>2</v>
      </c>
    </row>
    <row r="45" spans="2:9" ht="24.75" customHeight="1" thickTop="1" x14ac:dyDescent="0.45">
      <c r="B45" s="420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61"/>
    </row>
    <row r="46" spans="2:9" ht="24.75" customHeight="1" thickBot="1" x14ac:dyDescent="0.5">
      <c r="B46" s="456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ht="24.75" customHeight="1" thickTop="1" x14ac:dyDescent="0.45">
      <c r="B47" s="44">
        <v>2000</v>
      </c>
      <c r="C47" s="45">
        <v>5630</v>
      </c>
      <c r="D47" s="46">
        <v>13</v>
      </c>
      <c r="E47" s="47">
        <f>C47/'1'!C9</f>
        <v>1.9376843467456883E-2</v>
      </c>
      <c r="F47" s="45">
        <v>4485</v>
      </c>
      <c r="G47" s="78">
        <v>7</v>
      </c>
      <c r="H47" s="47">
        <f>F47/'1'!D9</f>
        <v>3.960614623807842E-2</v>
      </c>
      <c r="I47" s="48">
        <f t="shared" ref="I47:I55" si="1">C47-F47</f>
        <v>1145</v>
      </c>
    </row>
    <row r="48" spans="2:9" ht="24.75" customHeight="1" x14ac:dyDescent="0.45">
      <c r="B48" s="16">
        <v>2001</v>
      </c>
      <c r="C48" s="49">
        <v>8159</v>
      </c>
      <c r="D48" s="50">
        <v>7</v>
      </c>
      <c r="E48" s="47">
        <f>C48/'1'!C10</f>
        <v>3.2008881984166217E-2</v>
      </c>
      <c r="F48" s="49">
        <v>5403</v>
      </c>
      <c r="G48" s="57">
        <v>5</v>
      </c>
      <c r="H48" s="47">
        <f>F48/'1'!D10</f>
        <v>4.6206737306616723E-2</v>
      </c>
      <c r="I48" s="48">
        <f t="shared" si="1"/>
        <v>2756</v>
      </c>
    </row>
    <row r="49" spans="2:9" ht="24.75" customHeight="1" x14ac:dyDescent="0.45">
      <c r="B49" s="16">
        <v>2002</v>
      </c>
      <c r="C49" s="60">
        <v>10820</v>
      </c>
      <c r="D49" s="50">
        <v>6</v>
      </c>
      <c r="E49" s="47">
        <f>C49/'1'!C11</f>
        <v>3.9817326056796727E-2</v>
      </c>
      <c r="F49" s="60">
        <v>6441</v>
      </c>
      <c r="G49" s="50">
        <v>5</v>
      </c>
      <c r="H49" s="47">
        <f>F49/'1'!D11</f>
        <v>5.3192280058469391E-2</v>
      </c>
      <c r="I49" s="48">
        <f t="shared" si="1"/>
        <v>4379</v>
      </c>
    </row>
    <row r="50" spans="2:9" ht="24.75" customHeight="1" x14ac:dyDescent="0.45">
      <c r="B50" s="44">
        <v>2003</v>
      </c>
      <c r="C50" s="53">
        <v>15367</v>
      </c>
      <c r="D50" s="46">
        <v>6</v>
      </c>
      <c r="E50" s="47">
        <f>C50/'1'!C12</f>
        <v>4.3947904273817152E-2</v>
      </c>
      <c r="F50" s="53">
        <v>9211</v>
      </c>
      <c r="G50" s="46">
        <v>4</v>
      </c>
      <c r="H50" s="47">
        <f>F50/'1'!D12</f>
        <v>5.889725112058878E-2</v>
      </c>
      <c r="I50" s="54">
        <f t="shared" si="1"/>
        <v>6156</v>
      </c>
    </row>
    <row r="51" spans="2:9" ht="24.75" customHeight="1" x14ac:dyDescent="0.45">
      <c r="B51" s="16">
        <v>2004</v>
      </c>
      <c r="C51" s="60">
        <v>22787</v>
      </c>
      <c r="D51" s="50">
        <v>5</v>
      </c>
      <c r="E51" s="51">
        <f>C51/'1'!C13</f>
        <v>4.8227373643095844E-2</v>
      </c>
      <c r="F51" s="60">
        <v>11681</v>
      </c>
      <c r="G51" s="50">
        <v>4</v>
      </c>
      <c r="H51" s="51">
        <f>F51/'1'!D13</f>
        <v>6.5749553920713272E-2</v>
      </c>
      <c r="I51" s="52">
        <f t="shared" si="1"/>
        <v>11106</v>
      </c>
    </row>
    <row r="52" spans="2:9" ht="24.75" customHeight="1" x14ac:dyDescent="0.45">
      <c r="B52" s="16">
        <v>2005</v>
      </c>
      <c r="C52" s="60">
        <v>40519</v>
      </c>
      <c r="D52" s="50">
        <v>4</v>
      </c>
      <c r="E52" s="51">
        <f>C52/'1'!C14</f>
        <v>5.983808466146049E-2</v>
      </c>
      <c r="F52" s="60">
        <v>16521</v>
      </c>
      <c r="G52" s="50">
        <v>4</v>
      </c>
      <c r="H52" s="51">
        <f>F52/'1'!D14</f>
        <v>7.4090185438482406E-2</v>
      </c>
      <c r="I52" s="52">
        <f t="shared" si="1"/>
        <v>23998</v>
      </c>
    </row>
    <row r="53" spans="2:9" ht="24.75" customHeight="1" x14ac:dyDescent="0.45">
      <c r="B53" s="16">
        <v>2006</v>
      </c>
      <c r="C53" s="60">
        <v>49556</v>
      </c>
      <c r="D53" s="50">
        <v>4</v>
      </c>
      <c r="E53" s="51">
        <f>C53/'1'!C15</f>
        <v>6.2622971950074491E-2</v>
      </c>
      <c r="F53" s="60">
        <v>22391</v>
      </c>
      <c r="G53" s="50">
        <v>2</v>
      </c>
      <c r="H53" s="51">
        <f>F53/'1'!D15</f>
        <v>8.5657340035653895E-2</v>
      </c>
      <c r="I53" s="52">
        <f t="shared" si="1"/>
        <v>27165</v>
      </c>
    </row>
    <row r="54" spans="2:9" ht="24.75" customHeight="1" x14ac:dyDescent="0.45">
      <c r="B54" s="16">
        <v>2007</v>
      </c>
      <c r="C54" s="60">
        <v>59840</v>
      </c>
      <c r="D54" s="50">
        <v>5</v>
      </c>
      <c r="E54" s="51">
        <f>C54/'1'!C16</f>
        <v>6.8435263831436999E-2</v>
      </c>
      <c r="F54" s="60">
        <v>32664</v>
      </c>
      <c r="G54" s="50">
        <v>2</v>
      </c>
      <c r="H54" s="51">
        <f>F54/'1'!D16</f>
        <v>9.6613899339816858E-2</v>
      </c>
      <c r="I54" s="52">
        <f t="shared" si="1"/>
        <v>27176</v>
      </c>
    </row>
    <row r="55" spans="2:9" ht="24.75" customHeight="1" x14ac:dyDescent="0.45">
      <c r="B55" s="16">
        <v>2008</v>
      </c>
      <c r="C55" s="60">
        <v>104954</v>
      </c>
      <c r="D55" s="50">
        <v>3</v>
      </c>
      <c r="E55" s="51">
        <f>C55/'1'!C17</f>
        <v>8.9285926964428206E-2</v>
      </c>
      <c r="F55" s="60">
        <v>47541</v>
      </c>
      <c r="G55" s="50">
        <v>2</v>
      </c>
      <c r="H55" s="51">
        <f>F55/'1'!D17</f>
        <v>0.11011156841990676</v>
      </c>
      <c r="I55" s="52">
        <f t="shared" si="1"/>
        <v>57413</v>
      </c>
    </row>
    <row r="56" spans="2:9" ht="24.75" customHeight="1" thickBot="1" x14ac:dyDescent="0.5">
      <c r="B56" s="61">
        <v>2009</v>
      </c>
      <c r="C56" s="62">
        <v>80417</v>
      </c>
      <c r="D56" s="63">
        <v>3</v>
      </c>
      <c r="E56" s="64">
        <f>C56/'1'!C18</f>
        <v>0.111518508297636</v>
      </c>
      <c r="F56" s="62">
        <v>40601</v>
      </c>
      <c r="G56" s="63">
        <v>2</v>
      </c>
      <c r="H56" s="64">
        <f>F56/'1'!D18</f>
        <v>0.11331881995031957</v>
      </c>
      <c r="I56" s="65">
        <f>C56-F56</f>
        <v>39816</v>
      </c>
    </row>
    <row r="57" spans="2:9" ht="10.5" customHeight="1" thickTop="1" thickBot="1" x14ac:dyDescent="0.6">
      <c r="B57" s="101"/>
      <c r="C57" s="85"/>
      <c r="D57" s="85"/>
      <c r="E57" s="85"/>
      <c r="F57" s="85"/>
      <c r="G57" s="85"/>
      <c r="H57" s="85"/>
      <c r="I57" s="85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ht="24.75" customHeight="1" x14ac:dyDescent="0.45">
      <c r="B59" s="428" t="s">
        <v>68</v>
      </c>
      <c r="C59" s="450"/>
      <c r="D59" s="450"/>
      <c r="E59" s="96">
        <v>71628</v>
      </c>
      <c r="F59" s="430" t="s">
        <v>302</v>
      </c>
      <c r="G59" s="450"/>
      <c r="H59" s="450"/>
      <c r="I59" s="96">
        <v>3203</v>
      </c>
    </row>
    <row r="60" spans="2:9" ht="24.75" customHeight="1" x14ac:dyDescent="0.45">
      <c r="B60" s="418" t="s">
        <v>184</v>
      </c>
      <c r="C60" s="455"/>
      <c r="D60" s="455"/>
      <c r="E60" s="96">
        <v>2570</v>
      </c>
      <c r="F60" s="422" t="s">
        <v>611</v>
      </c>
      <c r="G60" s="454"/>
      <c r="H60" s="455"/>
      <c r="I60" s="96">
        <v>2973</v>
      </c>
    </row>
    <row r="61" spans="2:9" ht="24.75" customHeight="1" x14ac:dyDescent="0.45">
      <c r="B61" s="418" t="s">
        <v>157</v>
      </c>
      <c r="C61" s="455"/>
      <c r="D61" s="455"/>
      <c r="E61" s="96">
        <v>1542</v>
      </c>
      <c r="F61" s="422" t="s">
        <v>612</v>
      </c>
      <c r="G61" s="454"/>
      <c r="H61" s="455"/>
      <c r="I61" s="96">
        <v>673</v>
      </c>
    </row>
    <row r="62" spans="2:9" ht="24.75" customHeight="1" x14ac:dyDescent="0.45">
      <c r="B62" s="418" t="s">
        <v>545</v>
      </c>
      <c r="C62" s="455"/>
      <c r="D62" s="455"/>
      <c r="E62" s="71">
        <v>1045</v>
      </c>
      <c r="F62" s="422" t="s">
        <v>316</v>
      </c>
      <c r="G62" s="455"/>
      <c r="H62" s="455"/>
      <c r="I62" s="71">
        <v>535</v>
      </c>
    </row>
    <row r="63" spans="2:9" ht="24.75" customHeight="1" thickBot="1" x14ac:dyDescent="0.5">
      <c r="B63" s="425" t="s">
        <v>116</v>
      </c>
      <c r="C63" s="426"/>
      <c r="D63" s="427"/>
      <c r="E63" s="74">
        <v>986</v>
      </c>
      <c r="F63" s="425" t="s">
        <v>304</v>
      </c>
      <c r="G63" s="426"/>
      <c r="H63" s="427"/>
      <c r="I63" s="74">
        <v>480</v>
      </c>
    </row>
    <row r="64" spans="2:9" ht="24.75" customHeight="1" x14ac:dyDescent="0.45">
      <c r="B64" s="429" t="s">
        <v>7</v>
      </c>
      <c r="C64" s="450"/>
      <c r="D64" s="450"/>
    </row>
    <row r="65" spans="2:9" ht="24.75" customHeight="1" x14ac:dyDescent="0.55000000000000004">
      <c r="B65" s="467" t="s">
        <v>183</v>
      </c>
      <c r="C65" s="468"/>
      <c r="D65" s="468"/>
      <c r="E65" s="468"/>
      <c r="F65" s="468"/>
      <c r="G65" s="468"/>
      <c r="H65" s="468"/>
      <c r="I65" s="468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55000000000000004">
      <c r="F73" s="83" t="s">
        <v>7</v>
      </c>
    </row>
    <row r="74" spans="2:9" ht="24.75" customHeight="1" x14ac:dyDescent="0.55000000000000004">
      <c r="F74" s="83" t="s">
        <v>7</v>
      </c>
    </row>
    <row r="75" spans="2:9" ht="24.75" customHeight="1" x14ac:dyDescent="0.55000000000000004">
      <c r="F75" s="83"/>
    </row>
    <row r="76" spans="2:9" ht="10.5" customHeight="1" x14ac:dyDescent="0.55000000000000004">
      <c r="F76" s="83" t="s">
        <v>7</v>
      </c>
    </row>
    <row r="77" spans="2:9" ht="10.5" customHeight="1" x14ac:dyDescent="0.45"/>
    <row r="78" spans="2:9" ht="24.75" customHeight="1" x14ac:dyDescent="0.45">
      <c r="B78" s="409" t="s">
        <v>187</v>
      </c>
      <c r="C78" s="410"/>
      <c r="D78" s="410"/>
      <c r="E78" s="410"/>
      <c r="F78" s="410"/>
      <c r="G78" s="410"/>
      <c r="H78" s="410"/>
      <c r="I78" s="410"/>
    </row>
    <row r="79" spans="2:9" ht="24.75" customHeight="1" x14ac:dyDescent="0.45">
      <c r="B79" s="411" t="s">
        <v>188</v>
      </c>
      <c r="C79" s="412"/>
      <c r="D79" s="412"/>
      <c r="E79" s="412"/>
      <c r="F79" s="412"/>
      <c r="G79" s="412"/>
      <c r="H79" s="412"/>
      <c r="I79" s="412"/>
    </row>
    <row r="80" spans="2:9" ht="24.75" customHeight="1" x14ac:dyDescent="0.45">
      <c r="B80" s="411" t="s">
        <v>521</v>
      </c>
      <c r="C80" s="412"/>
      <c r="D80" s="412"/>
      <c r="E80" s="412"/>
      <c r="F80" s="412"/>
      <c r="G80" s="412"/>
      <c r="H80" s="412"/>
      <c r="I80" s="412"/>
    </row>
    <row r="81" spans="2:9" ht="24.75" customHeight="1" thickBot="1" x14ac:dyDescent="0.6">
      <c r="B81" s="33" t="s">
        <v>0</v>
      </c>
      <c r="I81" s="34" t="s">
        <v>23</v>
      </c>
    </row>
    <row r="82" spans="2:9" ht="24.75" customHeight="1" thickTop="1" thickBot="1" x14ac:dyDescent="0.5">
      <c r="B82" s="35" t="s">
        <v>1</v>
      </c>
      <c r="C82" s="413" t="s">
        <v>15</v>
      </c>
      <c r="D82" s="459"/>
      <c r="E82" s="460"/>
      <c r="F82" s="413" t="s">
        <v>16</v>
      </c>
      <c r="G82" s="459"/>
      <c r="H82" s="460"/>
      <c r="I82" s="416" t="s">
        <v>2</v>
      </c>
    </row>
    <row r="83" spans="2:9" ht="24.75" customHeight="1" thickTop="1" x14ac:dyDescent="0.45">
      <c r="B83" s="420" t="s">
        <v>9</v>
      </c>
      <c r="C83" s="37" t="s">
        <v>3</v>
      </c>
      <c r="D83" s="38" t="s">
        <v>4</v>
      </c>
      <c r="E83" s="39" t="s">
        <v>5</v>
      </c>
      <c r="F83" s="37" t="s">
        <v>3</v>
      </c>
      <c r="G83" s="38" t="s">
        <v>4</v>
      </c>
      <c r="H83" s="39" t="s">
        <v>6</v>
      </c>
      <c r="I83" s="461"/>
    </row>
    <row r="84" spans="2:9" ht="24.75" customHeight="1" thickBot="1" x14ac:dyDescent="0.5">
      <c r="B84" s="456"/>
      <c r="C84" s="40" t="s">
        <v>10</v>
      </c>
      <c r="D84" s="41" t="s">
        <v>11</v>
      </c>
      <c r="E84" s="42" t="s">
        <v>12</v>
      </c>
      <c r="F84" s="40" t="s">
        <v>10</v>
      </c>
      <c r="G84" s="41" t="s">
        <v>11</v>
      </c>
      <c r="H84" s="42" t="s">
        <v>12</v>
      </c>
      <c r="I84" s="43" t="s">
        <v>13</v>
      </c>
    </row>
    <row r="85" spans="2:9" ht="24.75" customHeight="1" thickTop="1" x14ac:dyDescent="0.45">
      <c r="B85" s="44">
        <v>2000</v>
      </c>
      <c r="C85" s="45">
        <v>31273</v>
      </c>
      <c r="D85" s="78">
        <v>3</v>
      </c>
      <c r="E85" s="47">
        <f>C85/'1'!C9</f>
        <v>0.10763268663548475</v>
      </c>
      <c r="F85" s="45">
        <v>3846</v>
      </c>
      <c r="G85" s="78">
        <v>8</v>
      </c>
      <c r="H85" s="47">
        <f>F85/'1'!D9</f>
        <v>3.3963263864358884E-2</v>
      </c>
      <c r="I85" s="48">
        <f t="shared" ref="I85:I93" si="2">C85-F85</f>
        <v>27427</v>
      </c>
    </row>
    <row r="86" spans="2:9" ht="24.75" customHeight="1" x14ac:dyDescent="0.45">
      <c r="B86" s="16">
        <v>2001</v>
      </c>
      <c r="C86" s="49">
        <v>24621</v>
      </c>
      <c r="D86" s="50">
        <v>3</v>
      </c>
      <c r="E86" s="47">
        <f>C86/'1'!C10</f>
        <v>9.6591577807593629E-2</v>
      </c>
      <c r="F86" s="49">
        <v>3831</v>
      </c>
      <c r="G86" s="57">
        <v>9</v>
      </c>
      <c r="H86" s="47">
        <f>F86/'1'!D10</f>
        <v>3.276291146060497E-2</v>
      </c>
      <c r="I86" s="48">
        <f t="shared" si="2"/>
        <v>20790</v>
      </c>
    </row>
    <row r="87" spans="2:9" ht="24.75" customHeight="1" x14ac:dyDescent="0.45">
      <c r="B87" s="16">
        <v>2002</v>
      </c>
      <c r="C87" s="49">
        <v>25813</v>
      </c>
      <c r="D87" s="50">
        <v>3</v>
      </c>
      <c r="E87" s="47">
        <f>C87/'1'!C11</f>
        <v>9.4991186460637145E-2</v>
      </c>
      <c r="F87" s="49">
        <v>3989</v>
      </c>
      <c r="G87" s="50">
        <v>9</v>
      </c>
      <c r="H87" s="47">
        <f>F87/'1'!D11</f>
        <v>3.2942711559266327E-2</v>
      </c>
      <c r="I87" s="48">
        <f t="shared" si="2"/>
        <v>21824</v>
      </c>
    </row>
    <row r="88" spans="2:9" ht="24.75" customHeight="1" x14ac:dyDescent="0.45">
      <c r="B88" s="44">
        <v>2003</v>
      </c>
      <c r="C88" s="45">
        <v>31816</v>
      </c>
      <c r="D88" s="46">
        <v>3</v>
      </c>
      <c r="E88" s="47">
        <f>C88/'1'!C12</f>
        <v>9.0990207742289747E-2</v>
      </c>
      <c r="F88" s="45">
        <v>5897</v>
      </c>
      <c r="G88" s="46">
        <v>7</v>
      </c>
      <c r="H88" s="47">
        <f>F88/'1'!D12</f>
        <v>3.7706773407676912E-2</v>
      </c>
      <c r="I88" s="54">
        <f t="shared" si="2"/>
        <v>25919</v>
      </c>
    </row>
    <row r="89" spans="2:9" ht="24.75" customHeight="1" x14ac:dyDescent="0.45">
      <c r="B89" s="55">
        <v>2004</v>
      </c>
      <c r="C89" s="49">
        <v>40382</v>
      </c>
      <c r="D89" s="50">
        <v>3</v>
      </c>
      <c r="E89" s="51">
        <f>C89/'1'!C13</f>
        <v>8.5466178191753922E-2</v>
      </c>
      <c r="F89" s="49">
        <v>6688</v>
      </c>
      <c r="G89" s="50">
        <v>6</v>
      </c>
      <c r="H89" s="51">
        <f>F89/'1'!D13</f>
        <v>3.7645151666957484E-2</v>
      </c>
      <c r="I89" s="52">
        <f t="shared" si="2"/>
        <v>33694</v>
      </c>
    </row>
    <row r="90" spans="2:9" ht="24.75" customHeight="1" x14ac:dyDescent="0.45">
      <c r="B90" s="16">
        <v>2005</v>
      </c>
      <c r="C90" s="60">
        <v>57368</v>
      </c>
      <c r="D90" s="50">
        <v>3</v>
      </c>
      <c r="E90" s="51">
        <f>C90/'1'!C14</f>
        <v>8.4720532117245367E-2</v>
      </c>
      <c r="F90" s="60">
        <v>8138</v>
      </c>
      <c r="G90" s="50">
        <v>7</v>
      </c>
      <c r="H90" s="51">
        <f>F90/'1'!D14</f>
        <v>3.6495728412225037E-2</v>
      </c>
      <c r="I90" s="52">
        <f t="shared" si="2"/>
        <v>49230</v>
      </c>
    </row>
    <row r="91" spans="2:9" ht="24.75" customHeight="1" x14ac:dyDescent="0.45">
      <c r="B91" s="16">
        <v>2006</v>
      </c>
      <c r="C91" s="60">
        <v>72570</v>
      </c>
      <c r="D91" s="50">
        <v>3</v>
      </c>
      <c r="E91" s="51">
        <f>C91/'1'!C15</f>
        <v>9.1705324772316285E-2</v>
      </c>
      <c r="F91" s="60">
        <v>9900</v>
      </c>
      <c r="G91" s="50">
        <v>8</v>
      </c>
      <c r="H91" s="51">
        <f>F91/'1'!D15</f>
        <v>3.7872701815594371E-2</v>
      </c>
      <c r="I91" s="52">
        <f t="shared" si="2"/>
        <v>62670</v>
      </c>
    </row>
    <row r="92" spans="2:9" ht="24.75" customHeight="1" x14ac:dyDescent="0.45">
      <c r="B92" s="16">
        <v>2007</v>
      </c>
      <c r="C92" s="60">
        <v>73972</v>
      </c>
      <c r="D92" s="50">
        <v>3</v>
      </c>
      <c r="E92" s="51">
        <f>C92/'1'!C16</f>
        <v>8.4597147996976221E-2</v>
      </c>
      <c r="F92" s="60">
        <v>15162</v>
      </c>
      <c r="G92" s="50">
        <v>6</v>
      </c>
      <c r="H92" s="51">
        <f>F92/'1'!D16</f>
        <v>4.4846312202740116E-2</v>
      </c>
      <c r="I92" s="52">
        <f t="shared" si="2"/>
        <v>58810</v>
      </c>
    </row>
    <row r="93" spans="2:9" ht="24.75" customHeight="1" x14ac:dyDescent="0.45">
      <c r="B93" s="16">
        <v>2008</v>
      </c>
      <c r="C93" s="60">
        <v>101621</v>
      </c>
      <c r="D93" s="50">
        <v>4</v>
      </c>
      <c r="E93" s="51">
        <f>C93/'1'!C17</f>
        <v>8.645049435040264E-2</v>
      </c>
      <c r="F93" s="60">
        <v>19218</v>
      </c>
      <c r="G93" s="50">
        <v>5</v>
      </c>
      <c r="H93" s="51">
        <f>F93/'1'!D17</f>
        <v>4.4511561008261667E-2</v>
      </c>
      <c r="I93" s="52">
        <f t="shared" si="2"/>
        <v>82403</v>
      </c>
    </row>
    <row r="94" spans="2:9" ht="24.75" customHeight="1" thickBot="1" x14ac:dyDescent="0.5">
      <c r="B94" s="61">
        <v>2009</v>
      </c>
      <c r="C94" s="62">
        <v>68263</v>
      </c>
      <c r="D94" s="63">
        <v>4</v>
      </c>
      <c r="E94" s="64">
        <f>C94/'1'!C18</f>
        <v>9.4663913499900845E-2</v>
      </c>
      <c r="F94" s="62">
        <v>15931</v>
      </c>
      <c r="G94" s="63">
        <v>5</v>
      </c>
      <c r="H94" s="64">
        <f>F94/'1'!D18</f>
        <v>4.4463981690809118E-2</v>
      </c>
      <c r="I94" s="65">
        <f>C94-F94</f>
        <v>52332</v>
      </c>
    </row>
    <row r="95" spans="2:9" ht="10.5" customHeight="1" thickTop="1" thickBot="1" x14ac:dyDescent="0.6">
      <c r="B95" s="101"/>
      <c r="C95" s="85"/>
      <c r="D95" s="85"/>
      <c r="E95" s="85"/>
      <c r="F95" s="85"/>
      <c r="G95" s="85"/>
      <c r="H95" s="85"/>
      <c r="I95" s="85"/>
    </row>
    <row r="96" spans="2:9" s="29" customFormat="1" ht="24.75" customHeight="1" thickBot="1" x14ac:dyDescent="0.6">
      <c r="B96" s="432" t="s">
        <v>522</v>
      </c>
      <c r="C96" s="433"/>
      <c r="D96" s="434"/>
      <c r="E96" s="70" t="s">
        <v>3</v>
      </c>
      <c r="F96" s="432" t="s">
        <v>523</v>
      </c>
      <c r="G96" s="433"/>
      <c r="H96" s="434"/>
      <c r="I96" s="70" t="s">
        <v>3</v>
      </c>
    </row>
    <row r="97" spans="2:9" ht="24.75" customHeight="1" x14ac:dyDescent="0.45">
      <c r="B97" s="428" t="s">
        <v>68</v>
      </c>
      <c r="C97" s="450"/>
      <c r="D97" s="450"/>
      <c r="E97" s="96">
        <v>66769</v>
      </c>
      <c r="F97" s="430" t="s">
        <v>819</v>
      </c>
      <c r="G97" s="450"/>
      <c r="H97" s="450"/>
      <c r="I97" s="96">
        <v>1706</v>
      </c>
    </row>
    <row r="98" spans="2:9" ht="24.75" customHeight="1" x14ac:dyDescent="0.45">
      <c r="B98" s="418" t="s">
        <v>184</v>
      </c>
      <c r="C98" s="455"/>
      <c r="D98" s="455"/>
      <c r="E98" s="96">
        <v>595</v>
      </c>
      <c r="F98" s="422" t="s">
        <v>820</v>
      </c>
      <c r="G98" s="454"/>
      <c r="H98" s="455"/>
      <c r="I98" s="96">
        <v>1471</v>
      </c>
    </row>
    <row r="99" spans="2:9" ht="24.75" customHeight="1" x14ac:dyDescent="0.45">
      <c r="B99" s="418" t="s">
        <v>157</v>
      </c>
      <c r="C99" s="455"/>
      <c r="D99" s="470"/>
      <c r="E99" s="96">
        <v>239</v>
      </c>
      <c r="F99" s="422" t="s">
        <v>266</v>
      </c>
      <c r="G99" s="454"/>
      <c r="H99" s="455"/>
      <c r="I99" s="96">
        <v>887</v>
      </c>
    </row>
    <row r="100" spans="2:9" ht="24.75" customHeight="1" x14ac:dyDescent="0.45">
      <c r="B100" s="418" t="s">
        <v>190</v>
      </c>
      <c r="C100" s="455"/>
      <c r="D100" s="455"/>
      <c r="E100" s="71">
        <v>118</v>
      </c>
      <c r="F100" s="422" t="s">
        <v>613</v>
      </c>
      <c r="G100" s="455"/>
      <c r="H100" s="455"/>
      <c r="I100" s="71">
        <v>517</v>
      </c>
    </row>
    <row r="101" spans="2:9" ht="24.75" customHeight="1" thickBot="1" x14ac:dyDescent="0.5">
      <c r="B101" s="425" t="s">
        <v>279</v>
      </c>
      <c r="C101" s="426"/>
      <c r="D101" s="427"/>
      <c r="E101" s="74">
        <v>113</v>
      </c>
      <c r="F101" s="425" t="s">
        <v>821</v>
      </c>
      <c r="G101" s="426"/>
      <c r="H101" s="427"/>
      <c r="I101" s="74">
        <v>493</v>
      </c>
    </row>
    <row r="102" spans="2:9" ht="24.75" customHeight="1" x14ac:dyDescent="0.45"/>
    <row r="103" spans="2:9" ht="24.75" customHeight="1" x14ac:dyDescent="0.55000000000000004">
      <c r="B103" s="467" t="s">
        <v>189</v>
      </c>
      <c r="C103" s="468"/>
      <c r="D103" s="468"/>
      <c r="E103" s="468"/>
      <c r="F103" s="468"/>
      <c r="G103" s="468"/>
      <c r="H103" s="468"/>
      <c r="I103" s="468"/>
    </row>
    <row r="104" spans="2:9" ht="24.75" customHeight="1" x14ac:dyDescent="0.45"/>
    <row r="105" spans="2:9" ht="24.75" customHeight="1" x14ac:dyDescent="0.45"/>
    <row r="106" spans="2:9" ht="24.75" customHeight="1" x14ac:dyDescent="0.45"/>
    <row r="107" spans="2:9" ht="24.75" customHeight="1" x14ac:dyDescent="0.45"/>
    <row r="108" spans="2:9" ht="24.75" customHeight="1" x14ac:dyDescent="0.45"/>
    <row r="109" spans="2:9" ht="24.75" customHeight="1" x14ac:dyDescent="0.45"/>
    <row r="110" spans="2:9" ht="24.75" customHeight="1" x14ac:dyDescent="0.45"/>
    <row r="111" spans="2:9" ht="24.75" customHeight="1" x14ac:dyDescent="0.55000000000000004">
      <c r="F111" s="83" t="s">
        <v>7</v>
      </c>
    </row>
    <row r="112" spans="2:9" ht="24.75" customHeight="1" x14ac:dyDescent="0.55000000000000004">
      <c r="F112" s="83">
        <v>8</v>
      </c>
    </row>
    <row r="113" spans="2:9" ht="24.75" customHeight="1" x14ac:dyDescent="0.55000000000000004">
      <c r="F113" s="83"/>
    </row>
    <row r="114" spans="2:9" ht="10.5" customHeight="1" x14ac:dyDescent="0.55000000000000004">
      <c r="F114" s="83" t="s">
        <v>7</v>
      </c>
    </row>
    <row r="115" spans="2:9" ht="10.5" customHeight="1" x14ac:dyDescent="0.45"/>
    <row r="116" spans="2:9" ht="24.75" customHeight="1" x14ac:dyDescent="0.45">
      <c r="B116" s="409" t="s">
        <v>192</v>
      </c>
      <c r="C116" s="410"/>
      <c r="D116" s="410"/>
      <c r="E116" s="410"/>
      <c r="F116" s="410"/>
      <c r="G116" s="410"/>
      <c r="H116" s="410"/>
      <c r="I116" s="410"/>
    </row>
    <row r="117" spans="2:9" ht="24.75" customHeight="1" x14ac:dyDescent="0.45">
      <c r="B117" s="411" t="s">
        <v>193</v>
      </c>
      <c r="C117" s="412"/>
      <c r="D117" s="412"/>
      <c r="E117" s="412"/>
      <c r="F117" s="412"/>
      <c r="G117" s="412"/>
      <c r="H117" s="412"/>
      <c r="I117" s="412"/>
    </row>
    <row r="118" spans="2:9" ht="24.75" customHeight="1" x14ac:dyDescent="0.45">
      <c r="B118" s="411" t="s">
        <v>521</v>
      </c>
      <c r="C118" s="412"/>
      <c r="D118" s="412"/>
      <c r="E118" s="412"/>
      <c r="F118" s="412"/>
      <c r="G118" s="412"/>
      <c r="H118" s="412"/>
      <c r="I118" s="412"/>
    </row>
    <row r="119" spans="2:9" ht="24.75" customHeight="1" thickBot="1" x14ac:dyDescent="0.6">
      <c r="B119" s="33" t="s">
        <v>0</v>
      </c>
      <c r="I119" s="34" t="s">
        <v>23</v>
      </c>
    </row>
    <row r="120" spans="2:9" ht="24.75" customHeight="1" thickTop="1" thickBot="1" x14ac:dyDescent="0.5">
      <c r="B120" s="35" t="s">
        <v>1</v>
      </c>
      <c r="C120" s="413" t="s">
        <v>15</v>
      </c>
      <c r="D120" s="459"/>
      <c r="E120" s="460"/>
      <c r="F120" s="413" t="s">
        <v>16</v>
      </c>
      <c r="G120" s="459"/>
      <c r="H120" s="460"/>
      <c r="I120" s="416" t="s">
        <v>2</v>
      </c>
    </row>
    <row r="121" spans="2:9" ht="24.75" customHeight="1" thickTop="1" x14ac:dyDescent="0.45">
      <c r="B121" s="420" t="s">
        <v>9</v>
      </c>
      <c r="C121" s="37" t="s">
        <v>3</v>
      </c>
      <c r="D121" s="38" t="s">
        <v>4</v>
      </c>
      <c r="E121" s="39" t="s">
        <v>5</v>
      </c>
      <c r="F121" s="37" t="s">
        <v>3</v>
      </c>
      <c r="G121" s="38" t="s">
        <v>4</v>
      </c>
      <c r="H121" s="39" t="s">
        <v>6</v>
      </c>
      <c r="I121" s="461"/>
    </row>
    <row r="122" spans="2:9" ht="24.75" customHeight="1" thickBot="1" x14ac:dyDescent="0.5">
      <c r="B122" s="456"/>
      <c r="C122" s="40" t="s">
        <v>10</v>
      </c>
      <c r="D122" s="41" t="s">
        <v>11</v>
      </c>
      <c r="E122" s="42" t="s">
        <v>12</v>
      </c>
      <c r="F122" s="40" t="s">
        <v>10</v>
      </c>
      <c r="G122" s="41" t="s">
        <v>11</v>
      </c>
      <c r="H122" s="42" t="s">
        <v>12</v>
      </c>
      <c r="I122" s="43" t="s">
        <v>13</v>
      </c>
    </row>
    <row r="123" spans="2:9" ht="24.75" customHeight="1" thickTop="1" x14ac:dyDescent="0.45">
      <c r="B123" s="44">
        <v>2000</v>
      </c>
      <c r="C123" s="45">
        <v>12823</v>
      </c>
      <c r="D123" s="46">
        <v>5</v>
      </c>
      <c r="E123" s="47">
        <f>C123/'1'!C9</f>
        <v>4.4133084153321428E-2</v>
      </c>
      <c r="F123" s="45">
        <v>3132</v>
      </c>
      <c r="G123" s="46">
        <v>10</v>
      </c>
      <c r="H123" s="47">
        <f>F123/'1'!D9</f>
        <v>2.765807135287884E-2</v>
      </c>
      <c r="I123" s="48">
        <f t="shared" ref="I123:I131" si="3">C123-F123</f>
        <v>9691</v>
      </c>
    </row>
    <row r="124" spans="2:9" ht="24.75" customHeight="1" x14ac:dyDescent="0.45">
      <c r="B124" s="16">
        <v>2001</v>
      </c>
      <c r="C124" s="49">
        <v>12336</v>
      </c>
      <c r="D124" s="50">
        <v>5</v>
      </c>
      <c r="E124" s="47">
        <f>C124/'1'!C10</f>
        <v>4.8395828919803215E-2</v>
      </c>
      <c r="F124" s="49">
        <v>2811</v>
      </c>
      <c r="G124" s="50">
        <v>11</v>
      </c>
      <c r="H124" s="47">
        <f>F124/'1'!D10</f>
        <v>2.4039818354414141E-2</v>
      </c>
      <c r="I124" s="48">
        <f t="shared" si="3"/>
        <v>9525</v>
      </c>
    </row>
    <row r="125" spans="2:9" ht="24.75" customHeight="1" x14ac:dyDescent="0.45">
      <c r="B125" s="16">
        <v>2002</v>
      </c>
      <c r="C125" s="49">
        <v>14742</v>
      </c>
      <c r="D125" s="50">
        <v>4</v>
      </c>
      <c r="E125" s="47">
        <f>C125/'1'!C11</f>
        <v>5.4250186758715103E-2</v>
      </c>
      <c r="F125" s="49">
        <v>3307</v>
      </c>
      <c r="G125" s="50">
        <v>10</v>
      </c>
      <c r="H125" s="47">
        <f>F125/'1'!D11</f>
        <v>2.7310490630858296E-2</v>
      </c>
      <c r="I125" s="48">
        <f t="shared" si="3"/>
        <v>11435</v>
      </c>
    </row>
    <row r="126" spans="2:9" ht="24.75" customHeight="1" x14ac:dyDescent="0.45">
      <c r="B126" s="44">
        <v>2003</v>
      </c>
      <c r="C126" s="45">
        <v>20804</v>
      </c>
      <c r="D126" s="46">
        <v>4</v>
      </c>
      <c r="E126" s="47">
        <f>C126/'1'!C12</f>
        <v>5.9497117232543244E-2</v>
      </c>
      <c r="F126" s="45">
        <v>4589</v>
      </c>
      <c r="G126" s="46">
        <v>9</v>
      </c>
      <c r="H126" s="47">
        <f>F126/'1'!D12</f>
        <v>2.9343120767819121E-2</v>
      </c>
      <c r="I126" s="54">
        <f t="shared" si="3"/>
        <v>16215</v>
      </c>
    </row>
    <row r="127" spans="2:9" ht="24.75" customHeight="1" x14ac:dyDescent="0.45">
      <c r="B127" s="55">
        <v>2004</v>
      </c>
      <c r="C127" s="49">
        <v>27625</v>
      </c>
      <c r="D127" s="50">
        <v>4</v>
      </c>
      <c r="E127" s="51">
        <f>C127/'1'!C13</f>
        <v>5.846672211745832E-2</v>
      </c>
      <c r="F127" s="49">
        <v>5622</v>
      </c>
      <c r="G127" s="50">
        <v>10</v>
      </c>
      <c r="H127" s="51">
        <f>F127/'1'!D13</f>
        <v>3.1644892743964564E-2</v>
      </c>
      <c r="I127" s="52">
        <f t="shared" si="3"/>
        <v>22003</v>
      </c>
    </row>
    <row r="128" spans="2:9" ht="24.75" customHeight="1" x14ac:dyDescent="0.45">
      <c r="B128" s="16">
        <v>2005</v>
      </c>
      <c r="C128" s="60">
        <v>40237</v>
      </c>
      <c r="D128" s="50">
        <v>5</v>
      </c>
      <c r="E128" s="51">
        <f>C128/'1'!C14</f>
        <v>5.9421629668135578E-2</v>
      </c>
      <c r="F128" s="60">
        <v>6884</v>
      </c>
      <c r="G128" s="50">
        <v>9</v>
      </c>
      <c r="H128" s="51">
        <f>F128/'1'!D14</f>
        <v>3.0872031751014641E-2</v>
      </c>
      <c r="I128" s="52">
        <f t="shared" si="3"/>
        <v>33353</v>
      </c>
    </row>
    <row r="129" spans="2:9" ht="24.75" customHeight="1" x14ac:dyDescent="0.45">
      <c r="B129" s="16">
        <v>2006</v>
      </c>
      <c r="C129" s="60">
        <v>48520</v>
      </c>
      <c r="D129" s="50">
        <v>5</v>
      </c>
      <c r="E129" s="51">
        <f>C129/'1'!C15</f>
        <v>6.1313798511131133E-2</v>
      </c>
      <c r="F129" s="60">
        <v>9864</v>
      </c>
      <c r="G129" s="50">
        <v>9</v>
      </c>
      <c r="H129" s="51">
        <f>F129/'1'!D15</f>
        <v>3.77349828999013E-2</v>
      </c>
      <c r="I129" s="52">
        <f t="shared" si="3"/>
        <v>38656</v>
      </c>
    </row>
    <row r="130" spans="2:9" ht="24.75" customHeight="1" x14ac:dyDescent="0.45">
      <c r="B130" s="16">
        <v>2007</v>
      </c>
      <c r="C130" s="60">
        <v>64120</v>
      </c>
      <c r="D130" s="50">
        <v>4</v>
      </c>
      <c r="E130" s="51">
        <f>C130/'1'!C16</f>
        <v>7.333003203328442E-2</v>
      </c>
      <c r="F130" s="60">
        <v>11529</v>
      </c>
      <c r="G130" s="50">
        <v>8</v>
      </c>
      <c r="H130" s="51">
        <f>F130/'1'!D16</f>
        <v>3.4100589195712357E-2</v>
      </c>
      <c r="I130" s="52">
        <f t="shared" si="3"/>
        <v>52591</v>
      </c>
    </row>
    <row r="131" spans="2:9" ht="24.75" customHeight="1" x14ac:dyDescent="0.45">
      <c r="B131" s="16">
        <v>2008</v>
      </c>
      <c r="C131" s="60">
        <v>85295</v>
      </c>
      <c r="D131" s="50">
        <v>5</v>
      </c>
      <c r="E131" s="51">
        <f>C131/'1'!C17</f>
        <v>7.2561723616354823E-2</v>
      </c>
      <c r="F131" s="60">
        <v>18012</v>
      </c>
      <c r="G131" s="50">
        <v>6</v>
      </c>
      <c r="H131" s="51">
        <f>F131/'1'!D17</f>
        <v>4.1718297267187489E-2</v>
      </c>
      <c r="I131" s="52">
        <f t="shared" si="3"/>
        <v>67283</v>
      </c>
    </row>
    <row r="132" spans="2:9" ht="24.75" customHeight="1" thickBot="1" x14ac:dyDescent="0.5">
      <c r="B132" s="61">
        <v>2009</v>
      </c>
      <c r="C132" s="62">
        <v>52951</v>
      </c>
      <c r="D132" s="63">
        <v>5</v>
      </c>
      <c r="E132" s="64">
        <f>C132/'1'!C18</f>
        <v>7.3429953030679132E-2</v>
      </c>
      <c r="F132" s="62">
        <v>13095</v>
      </c>
      <c r="G132" s="63">
        <v>8</v>
      </c>
      <c r="H132" s="64">
        <f>F132/'1'!D18</f>
        <v>3.6548605877920123E-2</v>
      </c>
      <c r="I132" s="65">
        <f>C132-F132</f>
        <v>39856</v>
      </c>
    </row>
    <row r="133" spans="2:9" ht="10.5" customHeight="1" thickTop="1" thickBot="1" x14ac:dyDescent="0.6">
      <c r="B133" s="101"/>
      <c r="C133" s="85"/>
      <c r="D133" s="85"/>
      <c r="E133" s="85"/>
      <c r="F133" s="85"/>
      <c r="G133" s="85"/>
      <c r="H133" s="85"/>
      <c r="I133" s="85"/>
    </row>
    <row r="134" spans="2:9" s="29" customFormat="1" ht="24.75" customHeight="1" thickBot="1" x14ac:dyDescent="0.6">
      <c r="B134" s="432" t="s">
        <v>522</v>
      </c>
      <c r="C134" s="433"/>
      <c r="D134" s="434"/>
      <c r="E134" s="70" t="s">
        <v>3</v>
      </c>
      <c r="F134" s="432" t="s">
        <v>523</v>
      </c>
      <c r="G134" s="433"/>
      <c r="H134" s="434"/>
      <c r="I134" s="70" t="s">
        <v>3</v>
      </c>
    </row>
    <row r="135" spans="2:9" ht="24.75" customHeight="1" x14ac:dyDescent="0.45">
      <c r="B135" s="428" t="s">
        <v>68</v>
      </c>
      <c r="C135" s="450"/>
      <c r="D135" s="450"/>
      <c r="E135" s="96">
        <v>48235</v>
      </c>
      <c r="F135" s="430" t="s">
        <v>750</v>
      </c>
      <c r="G135" s="450"/>
      <c r="H135" s="450"/>
      <c r="I135" s="96">
        <v>3311</v>
      </c>
    </row>
    <row r="136" spans="2:9" ht="24.75" customHeight="1" x14ac:dyDescent="0.45">
      <c r="B136" s="418" t="s">
        <v>147</v>
      </c>
      <c r="C136" s="455"/>
      <c r="D136" s="455"/>
      <c r="E136" s="96">
        <v>761</v>
      </c>
      <c r="F136" s="422" t="s">
        <v>185</v>
      </c>
      <c r="G136" s="455"/>
      <c r="H136" s="455"/>
      <c r="I136" s="96">
        <v>703</v>
      </c>
    </row>
    <row r="137" spans="2:9" ht="24.75" customHeight="1" x14ac:dyDescent="0.45">
      <c r="B137" s="418" t="s">
        <v>195</v>
      </c>
      <c r="C137" s="455"/>
      <c r="D137" s="455"/>
      <c r="E137" s="96">
        <v>633</v>
      </c>
      <c r="F137" s="418" t="s">
        <v>595</v>
      </c>
      <c r="G137" s="455"/>
      <c r="H137" s="455"/>
      <c r="I137" s="96">
        <v>627</v>
      </c>
    </row>
    <row r="138" spans="2:9" ht="24.75" customHeight="1" x14ac:dyDescent="0.45">
      <c r="B138" s="418" t="s">
        <v>151</v>
      </c>
      <c r="C138" s="419"/>
      <c r="D138" s="458"/>
      <c r="E138" s="71">
        <v>456</v>
      </c>
      <c r="F138" s="418" t="s">
        <v>223</v>
      </c>
      <c r="G138" s="455"/>
      <c r="H138" s="455"/>
      <c r="I138" s="71">
        <v>581</v>
      </c>
    </row>
    <row r="139" spans="2:9" ht="24.75" customHeight="1" thickBot="1" x14ac:dyDescent="0.5">
      <c r="B139" s="425" t="s">
        <v>152</v>
      </c>
      <c r="C139" s="435"/>
      <c r="D139" s="436"/>
      <c r="E139" s="74">
        <v>348</v>
      </c>
      <c r="F139" s="425" t="s">
        <v>614</v>
      </c>
      <c r="G139" s="435"/>
      <c r="H139" s="436"/>
      <c r="I139" s="74">
        <v>396</v>
      </c>
    </row>
    <row r="140" spans="2:9" ht="24.75" customHeight="1" x14ac:dyDescent="0.45"/>
    <row r="141" spans="2:9" ht="24.75" customHeight="1" x14ac:dyDescent="0.55000000000000004">
      <c r="B141" s="467" t="s">
        <v>194</v>
      </c>
      <c r="C141" s="468"/>
      <c r="D141" s="468"/>
      <c r="E141" s="468"/>
      <c r="F141" s="468"/>
      <c r="G141" s="468"/>
      <c r="H141" s="468"/>
      <c r="I141" s="468"/>
    </row>
    <row r="142" spans="2:9" ht="24.75" customHeight="1" x14ac:dyDescent="0.45"/>
    <row r="143" spans="2:9" ht="24.75" customHeight="1" x14ac:dyDescent="0.45"/>
    <row r="144" spans="2:9" ht="24.75" customHeight="1" x14ac:dyDescent="0.45"/>
    <row r="145" spans="2:9" ht="24.75" customHeight="1" x14ac:dyDescent="0.45"/>
    <row r="146" spans="2:9" ht="24.75" customHeight="1" x14ac:dyDescent="0.45"/>
    <row r="147" spans="2:9" ht="24.75" customHeight="1" x14ac:dyDescent="0.45"/>
    <row r="148" spans="2:9" ht="24.75" customHeight="1" x14ac:dyDescent="0.55000000000000004">
      <c r="F148" s="83" t="s">
        <v>7</v>
      </c>
    </row>
    <row r="149" spans="2:9" ht="24.75" customHeight="1" x14ac:dyDescent="0.55000000000000004">
      <c r="F149" s="83">
        <v>8</v>
      </c>
    </row>
    <row r="150" spans="2:9" ht="24.75" customHeight="1" x14ac:dyDescent="0.55000000000000004">
      <c r="F150" s="83"/>
    </row>
    <row r="151" spans="2:9" ht="24.75" customHeight="1" x14ac:dyDescent="0.55000000000000004">
      <c r="F151" s="83" t="s">
        <v>7</v>
      </c>
    </row>
    <row r="152" spans="2:9" ht="10.5" customHeight="1" x14ac:dyDescent="0.55000000000000004">
      <c r="F152" s="83"/>
    </row>
    <row r="153" spans="2:9" ht="10.5" customHeight="1" x14ac:dyDescent="0.55000000000000004">
      <c r="F153" s="83"/>
    </row>
    <row r="154" spans="2:9" ht="24.75" customHeight="1" x14ac:dyDescent="0.45">
      <c r="B154" s="409" t="s">
        <v>196</v>
      </c>
      <c r="C154" s="410"/>
      <c r="D154" s="410"/>
      <c r="E154" s="410"/>
      <c r="F154" s="410"/>
      <c r="G154" s="410"/>
      <c r="H154" s="410"/>
      <c r="I154" s="410"/>
    </row>
    <row r="155" spans="2:9" ht="24.75" customHeight="1" x14ac:dyDescent="0.45">
      <c r="B155" s="411" t="s">
        <v>197</v>
      </c>
      <c r="C155" s="412"/>
      <c r="D155" s="412"/>
      <c r="E155" s="412"/>
      <c r="F155" s="412"/>
      <c r="G155" s="412"/>
      <c r="H155" s="412"/>
      <c r="I155" s="412"/>
    </row>
    <row r="156" spans="2:9" ht="24.75" customHeight="1" x14ac:dyDescent="0.45">
      <c r="B156" s="411" t="s">
        <v>521</v>
      </c>
      <c r="C156" s="412"/>
      <c r="D156" s="412"/>
      <c r="E156" s="412"/>
      <c r="F156" s="412"/>
      <c r="G156" s="412"/>
      <c r="H156" s="412"/>
      <c r="I156" s="412"/>
    </row>
    <row r="157" spans="2:9" ht="24.75" customHeight="1" thickBot="1" x14ac:dyDescent="0.6">
      <c r="B157" s="33" t="s">
        <v>0</v>
      </c>
      <c r="I157" s="34" t="s">
        <v>23</v>
      </c>
    </row>
    <row r="158" spans="2:9" ht="24.75" customHeight="1" thickTop="1" thickBot="1" x14ac:dyDescent="0.5">
      <c r="B158" s="35" t="s">
        <v>1</v>
      </c>
      <c r="C158" s="413" t="s">
        <v>15</v>
      </c>
      <c r="D158" s="459"/>
      <c r="E158" s="460"/>
      <c r="F158" s="413" t="s">
        <v>16</v>
      </c>
      <c r="G158" s="459"/>
      <c r="H158" s="460"/>
      <c r="I158" s="416" t="s">
        <v>2</v>
      </c>
    </row>
    <row r="159" spans="2:9" ht="24.75" customHeight="1" thickTop="1" x14ac:dyDescent="0.45">
      <c r="B159" s="420" t="s">
        <v>9</v>
      </c>
      <c r="C159" s="37" t="s">
        <v>3</v>
      </c>
      <c r="D159" s="38" t="s">
        <v>4</v>
      </c>
      <c r="E159" s="39" t="s">
        <v>5</v>
      </c>
      <c r="F159" s="37" t="s">
        <v>3</v>
      </c>
      <c r="G159" s="38" t="s">
        <v>4</v>
      </c>
      <c r="H159" s="39" t="s">
        <v>6</v>
      </c>
      <c r="I159" s="461"/>
    </row>
    <row r="160" spans="2:9" ht="24.75" customHeight="1" thickBot="1" x14ac:dyDescent="0.5">
      <c r="B160" s="456"/>
      <c r="C160" s="40" t="s">
        <v>10</v>
      </c>
      <c r="D160" s="41" t="s">
        <v>11</v>
      </c>
      <c r="E160" s="42" t="s">
        <v>12</v>
      </c>
      <c r="F160" s="40" t="s">
        <v>10</v>
      </c>
      <c r="G160" s="41" t="s">
        <v>11</v>
      </c>
      <c r="H160" s="42" t="s">
        <v>12</v>
      </c>
      <c r="I160" s="43" t="s">
        <v>13</v>
      </c>
    </row>
    <row r="161" spans="2:9" ht="24.75" customHeight="1" thickTop="1" x14ac:dyDescent="0.45">
      <c r="B161" s="44">
        <v>2000</v>
      </c>
      <c r="C161" s="45">
        <v>14632</v>
      </c>
      <c r="D161" s="78">
        <v>4</v>
      </c>
      <c r="E161" s="47">
        <f>C161/'1'!C9</f>
        <v>5.0359142738157926E-2</v>
      </c>
      <c r="F161" s="45">
        <v>542</v>
      </c>
      <c r="G161" s="46">
        <v>32</v>
      </c>
      <c r="H161" s="47">
        <f>F161/'1'!D9</f>
        <v>4.7862945955492757E-3</v>
      </c>
      <c r="I161" s="48">
        <f t="shared" ref="I161:I169" si="4">C161-F161</f>
        <v>14090</v>
      </c>
    </row>
    <row r="162" spans="2:9" ht="24.75" customHeight="1" x14ac:dyDescent="0.45">
      <c r="B162" s="16">
        <v>2001</v>
      </c>
      <c r="C162" s="49">
        <v>13429</v>
      </c>
      <c r="D162" s="50">
        <v>4</v>
      </c>
      <c r="E162" s="47">
        <f>C162/'1'!C10</f>
        <v>5.2683818625489411E-2</v>
      </c>
      <c r="F162" s="49">
        <v>505</v>
      </c>
      <c r="G162" s="50">
        <v>35</v>
      </c>
      <c r="H162" s="47">
        <f>F162/'1'!D10</f>
        <v>4.3187862927709505E-3</v>
      </c>
      <c r="I162" s="48">
        <f t="shared" si="4"/>
        <v>12924</v>
      </c>
    </row>
    <row r="163" spans="2:9" ht="24.75" customHeight="1" x14ac:dyDescent="0.45">
      <c r="B163" s="16">
        <v>2002</v>
      </c>
      <c r="C163" s="49">
        <v>13905</v>
      </c>
      <c r="D163" s="50">
        <v>5</v>
      </c>
      <c r="E163" s="47">
        <f>C163/'1'!C11</f>
        <v>5.1170047950070102E-2</v>
      </c>
      <c r="F163" s="49">
        <v>599</v>
      </c>
      <c r="G163" s="50">
        <v>34</v>
      </c>
      <c r="H163" s="47">
        <f>F163/'1'!D11</f>
        <v>4.9467746863876986E-3</v>
      </c>
      <c r="I163" s="48">
        <f t="shared" si="4"/>
        <v>13306</v>
      </c>
    </row>
    <row r="164" spans="2:9" ht="24.75" customHeight="1" x14ac:dyDescent="0.45">
      <c r="B164" s="44">
        <v>2003</v>
      </c>
      <c r="C164" s="45">
        <v>15940</v>
      </c>
      <c r="D164" s="46">
        <v>5</v>
      </c>
      <c r="E164" s="47">
        <f>C164/'1'!C12</f>
        <v>4.5586620298343553E-2</v>
      </c>
      <c r="F164" s="45">
        <v>800</v>
      </c>
      <c r="G164" s="46">
        <v>33</v>
      </c>
      <c r="H164" s="47">
        <f>F164/'1'!D12</f>
        <v>5.1153838775888638E-3</v>
      </c>
      <c r="I164" s="54">
        <f t="shared" si="4"/>
        <v>15140</v>
      </c>
    </row>
    <row r="165" spans="2:9" ht="24.75" customHeight="1" x14ac:dyDescent="0.45">
      <c r="B165" s="55">
        <v>2004</v>
      </c>
      <c r="C165" s="49">
        <v>22147</v>
      </c>
      <c r="D165" s="50">
        <v>6</v>
      </c>
      <c r="E165" s="51">
        <f>C165/'1'!C13</f>
        <v>4.6872850488157446E-2</v>
      </c>
      <c r="F165" s="49">
        <v>791</v>
      </c>
      <c r="G165" s="50">
        <v>37</v>
      </c>
      <c r="H165" s="51">
        <f>F165/'1'!D13</f>
        <v>4.4523497261607908E-3</v>
      </c>
      <c r="I165" s="52">
        <f t="shared" si="4"/>
        <v>21356</v>
      </c>
    </row>
    <row r="166" spans="2:9" ht="24.75" customHeight="1" x14ac:dyDescent="0.45">
      <c r="B166" s="16">
        <v>2005</v>
      </c>
      <c r="C166" s="60">
        <v>35488</v>
      </c>
      <c r="D166" s="50">
        <v>6</v>
      </c>
      <c r="E166" s="51">
        <f>C166/'1'!C14</f>
        <v>5.2408350365653389E-2</v>
      </c>
      <c r="F166" s="60">
        <v>1094</v>
      </c>
      <c r="G166" s="50">
        <v>38</v>
      </c>
      <c r="H166" s="51">
        <f>F166/'1'!D14</f>
        <v>4.9061596071484628E-3</v>
      </c>
      <c r="I166" s="52">
        <f t="shared" si="4"/>
        <v>34394</v>
      </c>
    </row>
    <row r="167" spans="2:9" ht="24.75" customHeight="1" x14ac:dyDescent="0.45">
      <c r="B167" s="16">
        <v>2006</v>
      </c>
      <c r="C167" s="60">
        <v>37405</v>
      </c>
      <c r="D167" s="50">
        <v>6</v>
      </c>
      <c r="E167" s="51">
        <f>C167/'1'!C15</f>
        <v>4.7267985022853669E-2</v>
      </c>
      <c r="F167" s="60">
        <v>3020</v>
      </c>
      <c r="G167" s="50">
        <v>20</v>
      </c>
      <c r="H167" s="51">
        <f>F167/'1'!D15</f>
        <v>1.1553086816474243E-2</v>
      </c>
      <c r="I167" s="52">
        <f t="shared" si="4"/>
        <v>34385</v>
      </c>
    </row>
    <row r="168" spans="2:9" ht="24.75" customHeight="1" x14ac:dyDescent="0.45">
      <c r="B168" s="16">
        <v>2007</v>
      </c>
      <c r="C168" s="60">
        <v>37360</v>
      </c>
      <c r="D168" s="50">
        <v>6</v>
      </c>
      <c r="E168" s="51">
        <f>C168/'1'!C16</f>
        <v>4.272629439743459E-2</v>
      </c>
      <c r="F168" s="60">
        <v>3381</v>
      </c>
      <c r="G168" s="50">
        <v>25</v>
      </c>
      <c r="H168" s="51">
        <f>F168/'1'!D16</f>
        <v>1.0000354937176119E-2</v>
      </c>
      <c r="I168" s="52">
        <f t="shared" si="4"/>
        <v>33979</v>
      </c>
    </row>
    <row r="169" spans="2:9" ht="24.75" customHeight="1" x14ac:dyDescent="0.45">
      <c r="B169" s="16">
        <v>2008</v>
      </c>
      <c r="C169" s="60">
        <v>43693</v>
      </c>
      <c r="D169" s="50">
        <v>7</v>
      </c>
      <c r="E169" s="51">
        <f>C169/'1'!C17</f>
        <v>3.7170284189804691E-2</v>
      </c>
      <c r="F169" s="60">
        <v>2854</v>
      </c>
      <c r="G169" s="50">
        <v>31</v>
      </c>
      <c r="H169" s="51">
        <f>F169/'1'!D17</f>
        <v>6.6102609593911331E-3</v>
      </c>
      <c r="I169" s="52">
        <f t="shared" si="4"/>
        <v>40839</v>
      </c>
    </row>
    <row r="170" spans="2:9" ht="24.75" customHeight="1" thickBot="1" x14ac:dyDescent="0.5">
      <c r="B170" s="61">
        <v>2009</v>
      </c>
      <c r="C170" s="62">
        <v>31429</v>
      </c>
      <c r="D170" s="63">
        <v>7</v>
      </c>
      <c r="E170" s="64">
        <f>C170/'1'!C18</f>
        <v>4.3584257026330279E-2</v>
      </c>
      <c r="F170" s="62">
        <v>2635</v>
      </c>
      <c r="G170" s="63">
        <v>28</v>
      </c>
      <c r="H170" s="64">
        <f>F170/'1'!D18</f>
        <v>7.3543777387032848E-3</v>
      </c>
      <c r="I170" s="65">
        <f>C170-F170</f>
        <v>28794</v>
      </c>
    </row>
    <row r="171" spans="2:9" ht="10.5" customHeight="1" thickTop="1" thickBot="1" x14ac:dyDescent="0.5">
      <c r="B171" s="94"/>
      <c r="C171" s="94"/>
      <c r="D171" s="94"/>
      <c r="E171" s="139"/>
      <c r="F171" s="94"/>
      <c r="G171" s="94"/>
      <c r="H171" s="139"/>
      <c r="I171" s="69"/>
    </row>
    <row r="172" spans="2:9" s="29" customFormat="1" ht="24.75" customHeight="1" thickBot="1" x14ac:dyDescent="0.6">
      <c r="B172" s="432" t="s">
        <v>522</v>
      </c>
      <c r="C172" s="433"/>
      <c r="D172" s="434"/>
      <c r="E172" s="70" t="s">
        <v>3</v>
      </c>
      <c r="F172" s="432" t="s">
        <v>523</v>
      </c>
      <c r="G172" s="433"/>
      <c r="H172" s="434"/>
      <c r="I172" s="70" t="s">
        <v>3</v>
      </c>
    </row>
    <row r="173" spans="2:9" ht="24.75" customHeight="1" x14ac:dyDescent="0.45">
      <c r="B173" s="428" t="s">
        <v>68</v>
      </c>
      <c r="C173" s="450"/>
      <c r="D173" s="450"/>
      <c r="E173" s="96">
        <v>27026</v>
      </c>
      <c r="F173" s="422" t="s">
        <v>69</v>
      </c>
      <c r="G173" s="455"/>
      <c r="H173" s="455"/>
      <c r="I173" s="96">
        <v>707</v>
      </c>
    </row>
    <row r="174" spans="2:9" ht="24.75" customHeight="1" x14ac:dyDescent="0.45">
      <c r="B174" s="418" t="s">
        <v>615</v>
      </c>
      <c r="C174" s="455"/>
      <c r="D174" s="455"/>
      <c r="E174" s="96">
        <v>884</v>
      </c>
      <c r="F174" s="418" t="s">
        <v>218</v>
      </c>
      <c r="G174" s="455"/>
      <c r="H174" s="470"/>
      <c r="I174" s="140">
        <v>277</v>
      </c>
    </row>
    <row r="175" spans="2:9" ht="24.75" customHeight="1" x14ac:dyDescent="0.45">
      <c r="B175" s="418" t="s">
        <v>555</v>
      </c>
      <c r="C175" s="455"/>
      <c r="D175" s="455"/>
      <c r="E175" s="96">
        <v>789</v>
      </c>
      <c r="F175" s="422" t="s">
        <v>595</v>
      </c>
      <c r="G175" s="455"/>
      <c r="H175" s="455"/>
      <c r="I175" s="96">
        <v>92</v>
      </c>
    </row>
    <row r="176" spans="2:9" ht="24.75" customHeight="1" x14ac:dyDescent="0.45">
      <c r="B176" s="418" t="s">
        <v>151</v>
      </c>
      <c r="C176" s="455"/>
      <c r="D176" s="455"/>
      <c r="E176" s="71">
        <v>784</v>
      </c>
      <c r="F176" s="418" t="s">
        <v>278</v>
      </c>
      <c r="G176" s="455"/>
      <c r="H176" s="455"/>
      <c r="I176" s="71">
        <v>92</v>
      </c>
    </row>
    <row r="177" spans="2:9" ht="24.75" customHeight="1" thickBot="1" x14ac:dyDescent="0.5">
      <c r="B177" s="425" t="s">
        <v>158</v>
      </c>
      <c r="C177" s="426"/>
      <c r="D177" s="427"/>
      <c r="E177" s="74">
        <v>502</v>
      </c>
      <c r="F177" s="425" t="s">
        <v>822</v>
      </c>
      <c r="G177" s="426"/>
      <c r="H177" s="427"/>
      <c r="I177" s="74">
        <v>75</v>
      </c>
    </row>
    <row r="178" spans="2:9" ht="24.75" customHeight="1" x14ac:dyDescent="0.45"/>
    <row r="179" spans="2:9" ht="24.75" customHeight="1" x14ac:dyDescent="0.55000000000000004">
      <c r="B179" s="467" t="s">
        <v>198</v>
      </c>
      <c r="C179" s="468"/>
      <c r="D179" s="468"/>
      <c r="E179" s="468"/>
      <c r="F179" s="468"/>
      <c r="G179" s="468"/>
      <c r="H179" s="468"/>
      <c r="I179" s="468"/>
    </row>
    <row r="180" spans="2:9" ht="24.75" customHeight="1" x14ac:dyDescent="0.45"/>
    <row r="181" spans="2:9" ht="24.75" customHeight="1" x14ac:dyDescent="0.45"/>
    <row r="182" spans="2:9" ht="24.75" customHeight="1" x14ac:dyDescent="0.45"/>
    <row r="183" spans="2:9" ht="24.75" customHeight="1" x14ac:dyDescent="0.45"/>
    <row r="184" spans="2:9" ht="24.75" customHeight="1" x14ac:dyDescent="0.45"/>
    <row r="185" spans="2:9" ht="24.75" customHeight="1" x14ac:dyDescent="0.45"/>
    <row r="186" spans="2:9" ht="24.75" customHeight="1" x14ac:dyDescent="0.45"/>
    <row r="187" spans="2:9" ht="24.75" customHeight="1" x14ac:dyDescent="0.55000000000000004">
      <c r="F187" s="83" t="s">
        <v>7</v>
      </c>
    </row>
    <row r="188" spans="2:9" ht="24.75" customHeight="1" x14ac:dyDescent="0.55000000000000004">
      <c r="F188" s="83">
        <v>8</v>
      </c>
    </row>
    <row r="189" spans="2:9" ht="24.75" customHeight="1" x14ac:dyDescent="0.55000000000000004">
      <c r="F189" s="83"/>
    </row>
    <row r="190" spans="2:9" ht="10.5" customHeight="1" x14ac:dyDescent="0.55000000000000004">
      <c r="F190" s="83" t="s">
        <v>7</v>
      </c>
    </row>
    <row r="191" spans="2:9" ht="10.5" customHeight="1" x14ac:dyDescent="0.45"/>
    <row r="192" spans="2:9" ht="24.75" customHeight="1" x14ac:dyDescent="0.45">
      <c r="B192" s="409" t="s">
        <v>767</v>
      </c>
      <c r="C192" s="410"/>
      <c r="D192" s="410"/>
      <c r="E192" s="410"/>
      <c r="F192" s="410"/>
      <c r="G192" s="410"/>
      <c r="H192" s="410"/>
      <c r="I192" s="410"/>
    </row>
    <row r="193" spans="2:9" ht="24.75" customHeight="1" x14ac:dyDescent="0.45">
      <c r="B193" s="411" t="s">
        <v>200</v>
      </c>
      <c r="C193" s="412"/>
      <c r="D193" s="412"/>
      <c r="E193" s="412"/>
      <c r="F193" s="412"/>
      <c r="G193" s="412"/>
      <c r="H193" s="412"/>
      <c r="I193" s="412"/>
    </row>
    <row r="194" spans="2:9" ht="24.75" customHeight="1" x14ac:dyDescent="0.45">
      <c r="B194" s="411" t="s">
        <v>521</v>
      </c>
      <c r="C194" s="412"/>
      <c r="D194" s="412"/>
      <c r="E194" s="412"/>
      <c r="F194" s="412"/>
      <c r="G194" s="412"/>
      <c r="H194" s="412"/>
      <c r="I194" s="412"/>
    </row>
    <row r="195" spans="2:9" ht="24.75" customHeight="1" thickBot="1" x14ac:dyDescent="0.6">
      <c r="B195" s="33" t="s">
        <v>0</v>
      </c>
      <c r="I195" s="34" t="s">
        <v>23</v>
      </c>
    </row>
    <row r="196" spans="2:9" ht="24.75" customHeight="1" thickTop="1" thickBot="1" x14ac:dyDescent="0.5">
      <c r="B196" s="35" t="s">
        <v>1</v>
      </c>
      <c r="C196" s="413" t="s">
        <v>15</v>
      </c>
      <c r="D196" s="459"/>
      <c r="E196" s="460"/>
      <c r="F196" s="413" t="s">
        <v>16</v>
      </c>
      <c r="G196" s="459"/>
      <c r="H196" s="460"/>
      <c r="I196" s="416" t="s">
        <v>2</v>
      </c>
    </row>
    <row r="197" spans="2:9" ht="24.75" customHeight="1" thickTop="1" x14ac:dyDescent="0.45">
      <c r="B197" s="420" t="s">
        <v>9</v>
      </c>
      <c r="C197" s="37" t="s">
        <v>3</v>
      </c>
      <c r="D197" s="38" t="s">
        <v>4</v>
      </c>
      <c r="E197" s="39" t="s">
        <v>5</v>
      </c>
      <c r="F197" s="37" t="s">
        <v>3</v>
      </c>
      <c r="G197" s="38" t="s">
        <v>4</v>
      </c>
      <c r="H197" s="39" t="s">
        <v>6</v>
      </c>
      <c r="I197" s="461"/>
    </row>
    <row r="198" spans="2:9" ht="24.75" customHeight="1" thickBot="1" x14ac:dyDescent="0.5">
      <c r="B198" s="456"/>
      <c r="C198" s="40" t="s">
        <v>10</v>
      </c>
      <c r="D198" s="41" t="s">
        <v>11</v>
      </c>
      <c r="E198" s="42" t="s">
        <v>12</v>
      </c>
      <c r="F198" s="40" t="s">
        <v>10</v>
      </c>
      <c r="G198" s="41" t="s">
        <v>11</v>
      </c>
      <c r="H198" s="42" t="s">
        <v>12</v>
      </c>
      <c r="I198" s="43" t="s">
        <v>13</v>
      </c>
    </row>
    <row r="199" spans="2:9" ht="24.75" customHeight="1" thickTop="1" x14ac:dyDescent="0.45">
      <c r="B199" s="44">
        <v>2000</v>
      </c>
      <c r="C199" s="45">
        <v>7742</v>
      </c>
      <c r="D199" s="78">
        <v>8</v>
      </c>
      <c r="E199" s="47">
        <f>C199/'1'!C9</f>
        <v>2.6645741052406961E-2</v>
      </c>
      <c r="F199" s="45">
        <v>1158</v>
      </c>
      <c r="G199" s="46">
        <v>19</v>
      </c>
      <c r="H199" s="47">
        <f>F199/'1'!D9</f>
        <v>1.0226068527022254E-2</v>
      </c>
      <c r="I199" s="48">
        <f t="shared" ref="I199:I207" si="5">C199-F199</f>
        <v>6584</v>
      </c>
    </row>
    <row r="200" spans="2:9" ht="24.75" customHeight="1" x14ac:dyDescent="0.45">
      <c r="B200" s="16">
        <v>2001</v>
      </c>
      <c r="C200" s="49">
        <v>8472</v>
      </c>
      <c r="D200" s="50">
        <v>6</v>
      </c>
      <c r="E200" s="47">
        <f>C200/'1'!C10</f>
        <v>3.3236824141421276E-2</v>
      </c>
      <c r="F200" s="49">
        <v>1178</v>
      </c>
      <c r="G200" s="50">
        <v>21</v>
      </c>
      <c r="H200" s="47">
        <f>F200/'1'!D10</f>
        <v>1.0074317332443921E-2</v>
      </c>
      <c r="I200" s="48">
        <f t="shared" si="5"/>
        <v>7294</v>
      </c>
    </row>
    <row r="201" spans="2:9" ht="24.75" customHeight="1" x14ac:dyDescent="0.45">
      <c r="B201" s="16">
        <v>2002</v>
      </c>
      <c r="C201" s="49">
        <v>7674</v>
      </c>
      <c r="D201" s="50">
        <v>8</v>
      </c>
      <c r="E201" s="47">
        <f>C201/'1'!C11</f>
        <v>2.8240125707935129E-2</v>
      </c>
      <c r="F201" s="60">
        <v>1160</v>
      </c>
      <c r="G201" s="124">
        <v>24</v>
      </c>
      <c r="H201" s="47">
        <f>F201/'1'!D11</f>
        <v>9.5797306113684973E-3</v>
      </c>
      <c r="I201" s="48">
        <f t="shared" si="5"/>
        <v>6514</v>
      </c>
    </row>
    <row r="202" spans="2:9" ht="24.75" customHeight="1" x14ac:dyDescent="0.45">
      <c r="B202" s="44">
        <v>2003</v>
      </c>
      <c r="C202" s="53">
        <v>12279</v>
      </c>
      <c r="D202" s="46">
        <v>7</v>
      </c>
      <c r="E202" s="47">
        <f>C202/'1'!C12</f>
        <v>3.5116569049144321E-2</v>
      </c>
      <c r="F202" s="45">
        <v>1476</v>
      </c>
      <c r="G202" s="46">
        <v>24</v>
      </c>
      <c r="H202" s="47">
        <f>F202/'1'!D12</f>
        <v>9.4378832541514544E-3</v>
      </c>
      <c r="I202" s="54">
        <f t="shared" si="5"/>
        <v>10803</v>
      </c>
    </row>
    <row r="203" spans="2:9" ht="24.75" customHeight="1" x14ac:dyDescent="0.45">
      <c r="B203" s="44">
        <v>2004</v>
      </c>
      <c r="C203" s="53">
        <v>15396</v>
      </c>
      <c r="D203" s="46">
        <v>8</v>
      </c>
      <c r="E203" s="47">
        <f>C203/'1'!C13</f>
        <v>3.2584747645986907E-2</v>
      </c>
      <c r="F203" s="45">
        <v>1615</v>
      </c>
      <c r="G203" s="46">
        <v>24</v>
      </c>
      <c r="H203" s="47">
        <f>F203/'1'!D13</f>
        <v>9.090448555941438E-3</v>
      </c>
      <c r="I203" s="54">
        <f t="shared" si="5"/>
        <v>13781</v>
      </c>
    </row>
    <row r="204" spans="2:9" ht="24.75" customHeight="1" x14ac:dyDescent="0.45">
      <c r="B204" s="55">
        <v>2005</v>
      </c>
      <c r="C204" s="56">
        <v>24366</v>
      </c>
      <c r="D204" s="57">
        <v>7</v>
      </c>
      <c r="E204" s="47">
        <f>C204/'1'!C14</f>
        <v>3.5983483572179627E-2</v>
      </c>
      <c r="F204" s="56">
        <v>1943</v>
      </c>
      <c r="G204" s="57">
        <v>26</v>
      </c>
      <c r="H204" s="47">
        <f>F204/'1'!D14</f>
        <v>8.7135906002645917E-3</v>
      </c>
      <c r="I204" s="59">
        <f t="shared" si="5"/>
        <v>22423</v>
      </c>
    </row>
    <row r="205" spans="2:9" ht="24.75" customHeight="1" x14ac:dyDescent="0.45">
      <c r="B205" s="16">
        <v>2006</v>
      </c>
      <c r="C205" s="60">
        <v>29044</v>
      </c>
      <c r="D205" s="50">
        <v>7</v>
      </c>
      <c r="E205" s="47">
        <f>C205/'1'!C15</f>
        <v>3.6702348803736455E-2</v>
      </c>
      <c r="F205" s="60">
        <v>1992</v>
      </c>
      <c r="G205" s="50">
        <v>32</v>
      </c>
      <c r="H205" s="47">
        <f>F205/'1'!D15</f>
        <v>7.6204466683498975E-3</v>
      </c>
      <c r="I205" s="52">
        <f t="shared" si="5"/>
        <v>27052</v>
      </c>
    </row>
    <row r="206" spans="2:9" ht="24.75" customHeight="1" x14ac:dyDescent="0.45">
      <c r="B206" s="16">
        <v>2007</v>
      </c>
      <c r="C206" s="60">
        <v>32605</v>
      </c>
      <c r="D206" s="50">
        <v>7</v>
      </c>
      <c r="E206" s="47">
        <f>C206/'1'!C16</f>
        <v>3.7288298416176521E-2</v>
      </c>
      <c r="F206" s="60">
        <v>2717</v>
      </c>
      <c r="G206" s="50">
        <v>30</v>
      </c>
      <c r="H206" s="47">
        <f>F206/'1'!D16</f>
        <v>8.0363692293130787E-3</v>
      </c>
      <c r="I206" s="52">
        <f t="shared" si="5"/>
        <v>29888</v>
      </c>
    </row>
    <row r="207" spans="2:9" ht="24.75" customHeight="1" x14ac:dyDescent="0.45">
      <c r="B207" s="16">
        <v>2008</v>
      </c>
      <c r="C207" s="60">
        <v>46165</v>
      </c>
      <c r="D207" s="50">
        <v>6</v>
      </c>
      <c r="E207" s="51">
        <f>C207/'1'!C17</f>
        <v>3.9273251313078378E-2</v>
      </c>
      <c r="F207" s="60">
        <v>3778</v>
      </c>
      <c r="G207" s="50">
        <v>29</v>
      </c>
      <c r="H207" s="51">
        <f>F207/'1'!D17</f>
        <v>8.7503734774280664E-3</v>
      </c>
      <c r="I207" s="52">
        <f t="shared" si="5"/>
        <v>42387</v>
      </c>
    </row>
    <row r="208" spans="2:9" ht="24.75" customHeight="1" thickBot="1" x14ac:dyDescent="0.5">
      <c r="B208" s="61">
        <v>2009</v>
      </c>
      <c r="C208" s="62">
        <v>28151</v>
      </c>
      <c r="D208" s="63">
        <v>8</v>
      </c>
      <c r="E208" s="64">
        <f>C208/'1'!C18</f>
        <v>3.9038481006338846E-2</v>
      </c>
      <c r="F208" s="62">
        <v>2570</v>
      </c>
      <c r="G208" s="63">
        <v>31</v>
      </c>
      <c r="H208" s="64">
        <f>F208/'1'!D18</f>
        <v>7.1729604510312878E-3</v>
      </c>
      <c r="I208" s="65">
        <f>C208-F208</f>
        <v>25581</v>
      </c>
    </row>
    <row r="209" spans="2:9" ht="10.5" customHeight="1" thickTop="1" thickBot="1" x14ac:dyDescent="0.5">
      <c r="B209" s="103"/>
      <c r="C209" s="103"/>
      <c r="D209" s="103"/>
      <c r="E209" s="104"/>
      <c r="F209" s="103"/>
      <c r="G209" s="103"/>
      <c r="H209" s="104"/>
      <c r="I209" s="105"/>
    </row>
    <row r="210" spans="2:9" s="29" customFormat="1" ht="24.75" customHeight="1" thickBot="1" x14ac:dyDescent="0.6">
      <c r="B210" s="432" t="s">
        <v>522</v>
      </c>
      <c r="C210" s="433"/>
      <c r="D210" s="434"/>
      <c r="E210" s="70" t="s">
        <v>3</v>
      </c>
      <c r="F210" s="432" t="s">
        <v>523</v>
      </c>
      <c r="G210" s="433"/>
      <c r="H210" s="434"/>
      <c r="I210" s="70" t="s">
        <v>3</v>
      </c>
    </row>
    <row r="211" spans="2:9" ht="24.75" customHeight="1" x14ac:dyDescent="0.45">
      <c r="B211" s="418" t="s">
        <v>68</v>
      </c>
      <c r="C211" s="455"/>
      <c r="D211" s="455"/>
      <c r="E211" s="96">
        <v>26777</v>
      </c>
      <c r="F211" s="422" t="s">
        <v>616</v>
      </c>
      <c r="G211" s="454"/>
      <c r="H211" s="455"/>
      <c r="I211" s="96">
        <v>79</v>
      </c>
    </row>
    <row r="212" spans="2:9" ht="24.75" customHeight="1" x14ac:dyDescent="0.45">
      <c r="B212" s="418" t="s">
        <v>184</v>
      </c>
      <c r="C212" s="455"/>
      <c r="D212" s="455"/>
      <c r="E212" s="96">
        <v>238</v>
      </c>
      <c r="F212" s="422" t="s">
        <v>817</v>
      </c>
      <c r="G212" s="454"/>
      <c r="H212" s="455"/>
      <c r="I212" s="96">
        <v>60</v>
      </c>
    </row>
    <row r="213" spans="2:9" ht="24.75" customHeight="1" x14ac:dyDescent="0.45">
      <c r="B213" s="418" t="s">
        <v>157</v>
      </c>
      <c r="C213" s="455"/>
      <c r="D213" s="455"/>
      <c r="E213" s="96">
        <v>219</v>
      </c>
      <c r="F213" s="422" t="s">
        <v>186</v>
      </c>
      <c r="G213" s="454"/>
      <c r="H213" s="455"/>
      <c r="I213" s="96">
        <v>53</v>
      </c>
    </row>
    <row r="214" spans="2:9" ht="24.75" customHeight="1" x14ac:dyDescent="0.45">
      <c r="B214" s="418" t="s">
        <v>617</v>
      </c>
      <c r="C214" s="455"/>
      <c r="D214" s="455"/>
      <c r="E214" s="71">
        <v>158</v>
      </c>
      <c r="F214" s="418" t="s">
        <v>823</v>
      </c>
      <c r="G214" s="455"/>
      <c r="H214" s="455"/>
      <c r="I214" s="71">
        <v>53</v>
      </c>
    </row>
    <row r="215" spans="2:9" ht="24.75" customHeight="1" thickBot="1" x14ac:dyDescent="0.5">
      <c r="B215" s="425" t="s">
        <v>618</v>
      </c>
      <c r="C215" s="426"/>
      <c r="D215" s="427"/>
      <c r="E215" s="74">
        <v>129</v>
      </c>
      <c r="F215" s="425" t="s">
        <v>619</v>
      </c>
      <c r="G215" s="426"/>
      <c r="H215" s="427"/>
      <c r="I215" s="74">
        <v>46</v>
      </c>
    </row>
    <row r="216" spans="2:9" ht="24.75" customHeight="1" x14ac:dyDescent="0.45"/>
    <row r="217" spans="2:9" ht="24.75" customHeight="1" x14ac:dyDescent="0.55000000000000004">
      <c r="B217" s="467" t="s">
        <v>201</v>
      </c>
      <c r="C217" s="468"/>
      <c r="D217" s="468"/>
      <c r="E217" s="468"/>
      <c r="F217" s="468"/>
      <c r="G217" s="468"/>
      <c r="H217" s="468"/>
      <c r="I217" s="468"/>
    </row>
    <row r="218" spans="2:9" ht="24.75" customHeight="1" x14ac:dyDescent="0.45"/>
    <row r="219" spans="2:9" ht="24.75" customHeight="1" x14ac:dyDescent="0.45"/>
    <row r="220" spans="2:9" ht="24.75" customHeight="1" x14ac:dyDescent="0.45"/>
    <row r="221" spans="2:9" ht="24.75" customHeight="1" x14ac:dyDescent="0.45"/>
    <row r="222" spans="2:9" ht="24.75" customHeight="1" x14ac:dyDescent="0.45"/>
    <row r="223" spans="2:9" ht="24.75" customHeight="1" x14ac:dyDescent="0.55000000000000004">
      <c r="F223" s="83" t="s">
        <v>7</v>
      </c>
    </row>
    <row r="224" spans="2:9" ht="24.75" customHeight="1" x14ac:dyDescent="0.55000000000000004">
      <c r="F224" s="83" t="s">
        <v>7</v>
      </c>
    </row>
    <row r="225" spans="2:9" ht="24.75" customHeight="1" x14ac:dyDescent="0.55000000000000004">
      <c r="F225" s="83"/>
    </row>
    <row r="226" spans="2:9" ht="24.75" customHeight="1" x14ac:dyDescent="0.55000000000000004">
      <c r="F226" s="83" t="s">
        <v>7</v>
      </c>
    </row>
    <row r="227" spans="2:9" ht="24.75" customHeight="1" x14ac:dyDescent="0.55000000000000004">
      <c r="F227" s="83" t="s">
        <v>7</v>
      </c>
    </row>
    <row r="228" spans="2:9" ht="10.5" customHeight="1" x14ac:dyDescent="0.55000000000000004">
      <c r="F228" s="83" t="s">
        <v>7</v>
      </c>
    </row>
    <row r="229" spans="2:9" ht="10.5" customHeight="1" x14ac:dyDescent="0.45"/>
    <row r="230" spans="2:9" ht="24.75" customHeight="1" x14ac:dyDescent="0.45">
      <c r="B230" s="409" t="s">
        <v>203</v>
      </c>
      <c r="C230" s="410"/>
      <c r="D230" s="410"/>
      <c r="E230" s="410"/>
      <c r="F230" s="410"/>
      <c r="G230" s="410"/>
      <c r="H230" s="410"/>
      <c r="I230" s="410"/>
    </row>
    <row r="231" spans="2:9" ht="24.75" customHeight="1" x14ac:dyDescent="0.45">
      <c r="B231" s="411" t="s">
        <v>204</v>
      </c>
      <c r="C231" s="412"/>
      <c r="D231" s="412"/>
      <c r="E231" s="412"/>
      <c r="F231" s="412"/>
      <c r="G231" s="412"/>
      <c r="H231" s="412"/>
      <c r="I231" s="412"/>
    </row>
    <row r="232" spans="2:9" ht="24.75" customHeight="1" x14ac:dyDescent="0.45">
      <c r="B232" s="411" t="s">
        <v>521</v>
      </c>
      <c r="C232" s="412"/>
      <c r="D232" s="412"/>
      <c r="E232" s="412"/>
      <c r="F232" s="412"/>
      <c r="G232" s="412"/>
      <c r="H232" s="412"/>
      <c r="I232" s="412"/>
    </row>
    <row r="233" spans="2:9" ht="24.75" customHeight="1" thickBot="1" x14ac:dyDescent="0.6">
      <c r="B233" s="33" t="s">
        <v>0</v>
      </c>
      <c r="I233" s="34" t="s">
        <v>23</v>
      </c>
    </row>
    <row r="234" spans="2:9" ht="24.75" customHeight="1" thickTop="1" thickBot="1" x14ac:dyDescent="0.5">
      <c r="B234" s="35" t="s">
        <v>1</v>
      </c>
      <c r="C234" s="413" t="s">
        <v>15</v>
      </c>
      <c r="D234" s="459"/>
      <c r="E234" s="460"/>
      <c r="F234" s="413" t="s">
        <v>16</v>
      </c>
      <c r="G234" s="459"/>
      <c r="H234" s="460"/>
      <c r="I234" s="416" t="s">
        <v>2</v>
      </c>
    </row>
    <row r="235" spans="2:9" ht="24.75" customHeight="1" thickTop="1" x14ac:dyDescent="0.45">
      <c r="B235" s="420" t="s">
        <v>9</v>
      </c>
      <c r="C235" s="37" t="s">
        <v>3</v>
      </c>
      <c r="D235" s="38" t="s">
        <v>4</v>
      </c>
      <c r="E235" s="39" t="s">
        <v>5</v>
      </c>
      <c r="F235" s="37" t="s">
        <v>3</v>
      </c>
      <c r="G235" s="38" t="s">
        <v>4</v>
      </c>
      <c r="H235" s="39" t="s">
        <v>6</v>
      </c>
      <c r="I235" s="461"/>
    </row>
    <row r="236" spans="2:9" ht="24.75" customHeight="1" thickBot="1" x14ac:dyDescent="0.5">
      <c r="B236" s="456"/>
      <c r="C236" s="40" t="s">
        <v>10</v>
      </c>
      <c r="D236" s="41" t="s">
        <v>11</v>
      </c>
      <c r="E236" s="42" t="s">
        <v>12</v>
      </c>
      <c r="F236" s="40" t="s">
        <v>10</v>
      </c>
      <c r="G236" s="41" t="s">
        <v>11</v>
      </c>
      <c r="H236" s="42" t="s">
        <v>12</v>
      </c>
      <c r="I236" s="43" t="s">
        <v>13</v>
      </c>
    </row>
    <row r="237" spans="2:9" ht="24.75" customHeight="1" thickTop="1" x14ac:dyDescent="0.45">
      <c r="B237" s="141">
        <v>2000</v>
      </c>
      <c r="C237" s="45">
        <v>3578</v>
      </c>
      <c r="D237" s="46">
        <v>19</v>
      </c>
      <c r="E237" s="47">
        <f>C237/'1'!C9</f>
        <v>1.2314448654806524E-2</v>
      </c>
      <c r="F237" s="45">
        <v>996</v>
      </c>
      <c r="G237" s="46">
        <v>24</v>
      </c>
      <c r="H237" s="47">
        <f>F237/'1'!D9</f>
        <v>8.7954786294595546E-3</v>
      </c>
      <c r="I237" s="48">
        <f t="shared" ref="I237:I245" si="6">C237-F237</f>
        <v>2582</v>
      </c>
    </row>
    <row r="238" spans="2:9" ht="24.75" customHeight="1" x14ac:dyDescent="0.45">
      <c r="B238" s="142">
        <v>2001</v>
      </c>
      <c r="C238" s="49">
        <v>4042</v>
      </c>
      <c r="D238" s="50">
        <v>16</v>
      </c>
      <c r="E238" s="47">
        <f>C238/'1'!C10</f>
        <v>1.5857323321485456E-2</v>
      </c>
      <c r="F238" s="49">
        <v>1110</v>
      </c>
      <c r="G238" s="57">
        <v>24</v>
      </c>
      <c r="H238" s="47">
        <f>F238/'1'!D10</f>
        <v>9.4927777920311984E-3</v>
      </c>
      <c r="I238" s="48">
        <f t="shared" si="6"/>
        <v>2932</v>
      </c>
    </row>
    <row r="239" spans="2:9" ht="24.75" customHeight="1" x14ac:dyDescent="0.45">
      <c r="B239" s="142">
        <v>2002</v>
      </c>
      <c r="C239" s="60">
        <v>4085</v>
      </c>
      <c r="D239" s="50">
        <v>17</v>
      </c>
      <c r="E239" s="47">
        <f>C239/'1'!C11</f>
        <v>1.5032696575047563E-2</v>
      </c>
      <c r="F239" s="60">
        <v>1222</v>
      </c>
      <c r="G239" s="50">
        <v>23</v>
      </c>
      <c r="H239" s="47">
        <f>F239/'1'!D11</f>
        <v>1.0091750695769227E-2</v>
      </c>
      <c r="I239" s="48">
        <f t="shared" si="6"/>
        <v>2863</v>
      </c>
    </row>
    <row r="240" spans="2:9" ht="24.75" customHeight="1" x14ac:dyDescent="0.45">
      <c r="B240" s="141">
        <v>2003</v>
      </c>
      <c r="C240" s="53">
        <v>5376</v>
      </c>
      <c r="D240" s="46">
        <v>16</v>
      </c>
      <c r="E240" s="47">
        <f>C240/'1'!C12</f>
        <v>1.5374759769378604E-2</v>
      </c>
      <c r="F240" s="143">
        <v>1651</v>
      </c>
      <c r="G240" s="144">
        <v>21</v>
      </c>
      <c r="H240" s="47">
        <f>F240/'1'!D12</f>
        <v>1.0556873477374018E-2</v>
      </c>
      <c r="I240" s="54">
        <f t="shared" si="6"/>
        <v>3725</v>
      </c>
    </row>
    <row r="241" spans="2:9" ht="24.75" customHeight="1" x14ac:dyDescent="0.45">
      <c r="B241" s="145">
        <v>2004</v>
      </c>
      <c r="C241" s="60">
        <v>8365</v>
      </c>
      <c r="D241" s="50">
        <v>15</v>
      </c>
      <c r="E241" s="51">
        <f>C241/'1'!C13</f>
        <v>1.7704040923530819E-2</v>
      </c>
      <c r="F241" s="146">
        <v>2179</v>
      </c>
      <c r="G241" s="147">
        <v>20</v>
      </c>
      <c r="H241" s="51">
        <f>F241/'1'!D13</f>
        <v>1.226506959962625E-2</v>
      </c>
      <c r="I241" s="52">
        <f t="shared" si="6"/>
        <v>6186</v>
      </c>
    </row>
    <row r="242" spans="2:9" ht="24.75" customHeight="1" x14ac:dyDescent="0.45">
      <c r="B242" s="16">
        <v>2005</v>
      </c>
      <c r="C242" s="60">
        <v>12016</v>
      </c>
      <c r="D242" s="50">
        <v>13</v>
      </c>
      <c r="E242" s="51">
        <f>C242/'1'!C14</f>
        <v>1.7745117729759105E-2</v>
      </c>
      <c r="F242" s="60">
        <v>3817</v>
      </c>
      <c r="G242" s="50">
        <v>15</v>
      </c>
      <c r="H242" s="51">
        <f>F242/'1'!D14</f>
        <v>1.7117743345964977E-2</v>
      </c>
      <c r="I242" s="52">
        <f t="shared" si="6"/>
        <v>8199</v>
      </c>
    </row>
    <row r="243" spans="2:9" ht="24.75" customHeight="1" x14ac:dyDescent="0.45">
      <c r="B243" s="16">
        <v>2006</v>
      </c>
      <c r="C243" s="60">
        <v>13264</v>
      </c>
      <c r="D243" s="50">
        <v>14</v>
      </c>
      <c r="E243" s="51">
        <f>C243/'1'!C15</f>
        <v>1.6761463797437003E-2</v>
      </c>
      <c r="F243" s="60">
        <v>4946</v>
      </c>
      <c r="G243" s="50">
        <v>13</v>
      </c>
      <c r="H243" s="51">
        <f>F243/'1'!D15</f>
        <v>1.8921048806053511E-2</v>
      </c>
      <c r="I243" s="52">
        <f t="shared" si="6"/>
        <v>8318</v>
      </c>
    </row>
    <row r="244" spans="2:9" ht="24.75" customHeight="1" x14ac:dyDescent="0.45">
      <c r="B244" s="16">
        <v>2007</v>
      </c>
      <c r="C244" s="60">
        <v>15480</v>
      </c>
      <c r="D244" s="50">
        <v>12</v>
      </c>
      <c r="E244" s="51">
        <f>C244/'1'!C16</f>
        <v>1.7703507421635106E-2</v>
      </c>
      <c r="F244" s="60">
        <v>5582</v>
      </c>
      <c r="G244" s="50">
        <v>13</v>
      </c>
      <c r="H244" s="51">
        <f>F244/'1'!D16</f>
        <v>1.6510494309173944E-2</v>
      </c>
      <c r="I244" s="52">
        <f t="shared" si="6"/>
        <v>9898</v>
      </c>
    </row>
    <row r="245" spans="2:9" ht="24.75" customHeight="1" x14ac:dyDescent="0.45">
      <c r="B245" s="16">
        <v>2008</v>
      </c>
      <c r="C245" s="60">
        <v>23765</v>
      </c>
      <c r="D245" s="50">
        <v>11</v>
      </c>
      <c r="E245" s="51">
        <f>C245/'1'!C17</f>
        <v>2.0217238545549826E-2</v>
      </c>
      <c r="F245" s="60">
        <v>7832</v>
      </c>
      <c r="G245" s="50">
        <v>13</v>
      </c>
      <c r="H245" s="51">
        <f>F245/'1'!D17</f>
        <v>1.8140001343360673E-2</v>
      </c>
      <c r="I245" s="52">
        <f t="shared" si="6"/>
        <v>15933</v>
      </c>
    </row>
    <row r="246" spans="2:9" ht="24.75" customHeight="1" thickBot="1" x14ac:dyDescent="0.5">
      <c r="B246" s="61">
        <v>2009</v>
      </c>
      <c r="C246" s="62">
        <v>13884</v>
      </c>
      <c r="D246" s="63">
        <v>10</v>
      </c>
      <c r="E246" s="64">
        <f>C246/'1'!C18</f>
        <v>1.9253677322013732E-2</v>
      </c>
      <c r="F246" s="62">
        <v>7764</v>
      </c>
      <c r="G246" s="63">
        <v>12</v>
      </c>
      <c r="H246" s="64">
        <f>F246/'1'!D18</f>
        <v>2.1669597253621369E-2</v>
      </c>
      <c r="I246" s="65">
        <f>C246-F246</f>
        <v>6120</v>
      </c>
    </row>
    <row r="247" spans="2:9" ht="10.5" customHeight="1" thickTop="1" thickBot="1" x14ac:dyDescent="0.5">
      <c r="B247" s="94"/>
      <c r="C247" s="95"/>
      <c r="D247" s="95"/>
      <c r="E247" s="95"/>
      <c r="F247" s="95"/>
      <c r="G247" s="95"/>
      <c r="H247" s="95"/>
      <c r="I247" s="95"/>
    </row>
    <row r="248" spans="2:9" s="29" customFormat="1" ht="24.75" customHeight="1" thickBot="1" x14ac:dyDescent="0.6">
      <c r="B248" s="432" t="s">
        <v>522</v>
      </c>
      <c r="C248" s="433"/>
      <c r="D248" s="434"/>
      <c r="E248" s="70" t="s">
        <v>3</v>
      </c>
      <c r="F248" s="432" t="s">
        <v>523</v>
      </c>
      <c r="G248" s="433"/>
      <c r="H248" s="434"/>
      <c r="I248" s="70" t="s">
        <v>3</v>
      </c>
    </row>
    <row r="249" spans="2:9" ht="24.75" customHeight="1" x14ac:dyDescent="0.45">
      <c r="B249" s="428" t="s">
        <v>68</v>
      </c>
      <c r="C249" s="450"/>
      <c r="D249" s="450"/>
      <c r="E249" s="96">
        <v>12312</v>
      </c>
      <c r="F249" s="430" t="s">
        <v>620</v>
      </c>
      <c r="G249" s="450"/>
      <c r="H249" s="450"/>
      <c r="I249" s="96">
        <v>1111</v>
      </c>
    </row>
    <row r="250" spans="2:9" ht="24.75" customHeight="1" x14ac:dyDescent="0.45">
      <c r="B250" s="418" t="s">
        <v>621</v>
      </c>
      <c r="C250" s="455"/>
      <c r="D250" s="455"/>
      <c r="E250" s="96">
        <v>1047</v>
      </c>
      <c r="F250" s="422" t="s">
        <v>622</v>
      </c>
      <c r="G250" s="454"/>
      <c r="H250" s="455"/>
      <c r="I250" s="96">
        <v>1070</v>
      </c>
    </row>
    <row r="251" spans="2:9" ht="24.75" customHeight="1" x14ac:dyDescent="0.45">
      <c r="B251" s="418" t="s">
        <v>163</v>
      </c>
      <c r="C251" s="455"/>
      <c r="D251" s="455"/>
      <c r="E251" s="96">
        <v>76</v>
      </c>
      <c r="F251" s="422" t="s">
        <v>753</v>
      </c>
      <c r="G251" s="454"/>
      <c r="H251" s="455"/>
      <c r="I251" s="96">
        <v>681</v>
      </c>
    </row>
    <row r="252" spans="2:9" ht="24.75" customHeight="1" x14ac:dyDescent="0.45">
      <c r="B252" s="418" t="s">
        <v>206</v>
      </c>
      <c r="C252" s="455"/>
      <c r="D252" s="455"/>
      <c r="E252" s="71">
        <v>74</v>
      </c>
      <c r="F252" s="418" t="s">
        <v>754</v>
      </c>
      <c r="G252" s="455"/>
      <c r="H252" s="455"/>
      <c r="I252" s="71">
        <v>465</v>
      </c>
    </row>
    <row r="253" spans="2:9" ht="24.75" customHeight="1" thickBot="1" x14ac:dyDescent="0.5">
      <c r="B253" s="425" t="s">
        <v>623</v>
      </c>
      <c r="C253" s="426"/>
      <c r="D253" s="426"/>
      <c r="E253" s="71">
        <v>62</v>
      </c>
      <c r="F253" s="425" t="s">
        <v>824</v>
      </c>
      <c r="G253" s="426"/>
      <c r="H253" s="426"/>
      <c r="I253" s="71">
        <v>460</v>
      </c>
    </row>
    <row r="254" spans="2:9" ht="24.75" customHeight="1" x14ac:dyDescent="0.45">
      <c r="B254" s="148"/>
      <c r="C254" s="149"/>
      <c r="D254" s="149"/>
      <c r="E254" s="150"/>
      <c r="F254" s="149" t="s">
        <v>7</v>
      </c>
      <c r="G254" s="149"/>
      <c r="H254" s="150"/>
      <c r="I254" s="151"/>
    </row>
    <row r="255" spans="2:9" ht="24.75" customHeight="1" x14ac:dyDescent="0.55000000000000004">
      <c r="B255" s="467" t="s">
        <v>205</v>
      </c>
      <c r="C255" s="468"/>
      <c r="D255" s="468"/>
      <c r="E255" s="468"/>
      <c r="F255" s="468"/>
      <c r="G255" s="468"/>
      <c r="H255" s="468"/>
      <c r="I255" s="468"/>
    </row>
    <row r="256" spans="2:9" ht="24.75" customHeight="1" x14ac:dyDescent="0.45"/>
    <row r="257" spans="2:9" ht="24.75" customHeight="1" x14ac:dyDescent="0.45"/>
    <row r="258" spans="2:9" ht="24.75" customHeight="1" x14ac:dyDescent="0.45"/>
    <row r="259" spans="2:9" ht="24.75" customHeight="1" x14ac:dyDescent="0.45"/>
    <row r="260" spans="2:9" ht="24.75" customHeight="1" x14ac:dyDescent="0.55000000000000004">
      <c r="F260" s="83" t="s">
        <v>7</v>
      </c>
    </row>
    <row r="261" spans="2:9" ht="24.75" customHeight="1" x14ac:dyDescent="0.55000000000000004">
      <c r="F261" s="83" t="s">
        <v>7</v>
      </c>
    </row>
    <row r="262" spans="2:9" ht="24.75" customHeight="1" x14ac:dyDescent="0.55000000000000004">
      <c r="F262" s="83"/>
    </row>
    <row r="263" spans="2:9" ht="24.75" customHeight="1" x14ac:dyDescent="0.55000000000000004">
      <c r="F263" s="83" t="s">
        <v>7</v>
      </c>
    </row>
    <row r="264" spans="2:9" ht="24.75" customHeight="1" x14ac:dyDescent="0.55000000000000004">
      <c r="F264" s="83">
        <v>8</v>
      </c>
    </row>
    <row r="265" spans="2:9" ht="24.75" customHeight="1" x14ac:dyDescent="0.55000000000000004">
      <c r="F265" s="83" t="s">
        <v>7</v>
      </c>
    </row>
    <row r="266" spans="2:9" ht="10.5" customHeight="1" x14ac:dyDescent="0.55000000000000004">
      <c r="F266" s="83" t="s">
        <v>7</v>
      </c>
    </row>
    <row r="267" spans="2:9" ht="10.5" customHeight="1" x14ac:dyDescent="0.45"/>
    <row r="268" spans="2:9" ht="24.75" customHeight="1" x14ac:dyDescent="0.45">
      <c r="B268" s="409" t="s">
        <v>208</v>
      </c>
      <c r="C268" s="410"/>
      <c r="D268" s="410"/>
      <c r="E268" s="410"/>
      <c r="F268" s="410"/>
      <c r="G268" s="410"/>
      <c r="H268" s="410"/>
      <c r="I268" s="410"/>
    </row>
    <row r="269" spans="2:9" ht="24.75" customHeight="1" x14ac:dyDescent="0.45">
      <c r="B269" s="411" t="s">
        <v>209</v>
      </c>
      <c r="C269" s="412"/>
      <c r="D269" s="412"/>
      <c r="E269" s="412"/>
      <c r="F269" s="412"/>
      <c r="G269" s="412"/>
      <c r="H269" s="412"/>
      <c r="I269" s="412"/>
    </row>
    <row r="270" spans="2:9" ht="24.75" customHeight="1" x14ac:dyDescent="0.45">
      <c r="B270" s="411" t="s">
        <v>521</v>
      </c>
      <c r="C270" s="412"/>
      <c r="D270" s="412"/>
      <c r="E270" s="412"/>
      <c r="F270" s="412"/>
      <c r="G270" s="412"/>
      <c r="H270" s="412"/>
      <c r="I270" s="412"/>
    </row>
    <row r="271" spans="2:9" ht="24.75" customHeight="1" thickBot="1" x14ac:dyDescent="0.6">
      <c r="B271" s="33" t="s">
        <v>0</v>
      </c>
      <c r="I271" s="34" t="s">
        <v>23</v>
      </c>
    </row>
    <row r="272" spans="2:9" ht="24.75" customHeight="1" thickTop="1" thickBot="1" x14ac:dyDescent="0.5">
      <c r="B272" s="35" t="s">
        <v>1</v>
      </c>
      <c r="C272" s="413" t="s">
        <v>15</v>
      </c>
      <c r="D272" s="459"/>
      <c r="E272" s="460"/>
      <c r="F272" s="413" t="s">
        <v>16</v>
      </c>
      <c r="G272" s="459"/>
      <c r="H272" s="460"/>
      <c r="I272" s="416" t="s">
        <v>2</v>
      </c>
    </row>
    <row r="273" spans="2:9" ht="24.75" customHeight="1" thickTop="1" x14ac:dyDescent="0.45">
      <c r="B273" s="420" t="s">
        <v>9</v>
      </c>
      <c r="C273" s="37" t="s">
        <v>3</v>
      </c>
      <c r="D273" s="38" t="s">
        <v>4</v>
      </c>
      <c r="E273" s="39" t="s">
        <v>5</v>
      </c>
      <c r="F273" s="37" t="s">
        <v>3</v>
      </c>
      <c r="G273" s="38" t="s">
        <v>4</v>
      </c>
      <c r="H273" s="39" t="s">
        <v>6</v>
      </c>
      <c r="I273" s="461"/>
    </row>
    <row r="274" spans="2:9" ht="24.75" customHeight="1" thickBot="1" x14ac:dyDescent="0.5">
      <c r="B274" s="456"/>
      <c r="C274" s="40" t="s">
        <v>10</v>
      </c>
      <c r="D274" s="41" t="s">
        <v>11</v>
      </c>
      <c r="E274" s="42" t="s">
        <v>12</v>
      </c>
      <c r="F274" s="40" t="s">
        <v>10</v>
      </c>
      <c r="G274" s="41" t="s">
        <v>11</v>
      </c>
      <c r="H274" s="42" t="s">
        <v>12</v>
      </c>
      <c r="I274" s="43" t="s">
        <v>13</v>
      </c>
    </row>
    <row r="275" spans="2:9" ht="24.75" customHeight="1" thickTop="1" x14ac:dyDescent="0.45">
      <c r="B275" s="141">
        <v>2000</v>
      </c>
      <c r="C275" s="45">
        <v>4023</v>
      </c>
      <c r="D275" s="46">
        <v>17</v>
      </c>
      <c r="E275" s="47">
        <f>C275/'1'!C9</f>
        <v>1.3846010882696101E-2</v>
      </c>
      <c r="F275" s="45">
        <v>153</v>
      </c>
      <c r="G275" s="46">
        <v>56</v>
      </c>
      <c r="H275" s="47">
        <f>F275/'1'!D9</f>
        <v>1.3511126810314376E-3</v>
      </c>
      <c r="I275" s="48">
        <f t="shared" ref="I275:I283" si="7">C275-F275</f>
        <v>3870</v>
      </c>
    </row>
    <row r="276" spans="2:9" ht="24.75" customHeight="1" x14ac:dyDescent="0.45">
      <c r="B276" s="142">
        <v>2001</v>
      </c>
      <c r="C276" s="49">
        <v>3382</v>
      </c>
      <c r="D276" s="50">
        <v>19</v>
      </c>
      <c r="E276" s="47">
        <f>C276/'1'!C10</f>
        <v>1.3268052318966802E-2</v>
      </c>
      <c r="F276" s="49">
        <v>166</v>
      </c>
      <c r="G276" s="57">
        <v>58</v>
      </c>
      <c r="H276" s="47">
        <f>F276/'1'!D10</f>
        <v>1.4196406427722332E-3</v>
      </c>
      <c r="I276" s="48">
        <f t="shared" si="7"/>
        <v>3216</v>
      </c>
    </row>
    <row r="277" spans="2:9" ht="24.75" customHeight="1" x14ac:dyDescent="0.45">
      <c r="B277" s="142">
        <v>2002</v>
      </c>
      <c r="C277" s="60">
        <v>3694</v>
      </c>
      <c r="D277" s="50">
        <v>19</v>
      </c>
      <c r="E277" s="47">
        <f>C277/'1'!C11</f>
        <v>1.3593826474473856E-2</v>
      </c>
      <c r="F277" s="60">
        <v>192</v>
      </c>
      <c r="G277" s="50">
        <v>55</v>
      </c>
      <c r="H277" s="47">
        <f>F277/'1'!D11</f>
        <v>1.5856105839506479E-3</v>
      </c>
      <c r="I277" s="48">
        <f t="shared" si="7"/>
        <v>3502</v>
      </c>
    </row>
    <row r="278" spans="2:9" ht="24.75" customHeight="1" x14ac:dyDescent="0.45">
      <c r="B278" s="141">
        <v>2003</v>
      </c>
      <c r="C278" s="53">
        <v>4505</v>
      </c>
      <c r="D278" s="46">
        <v>18</v>
      </c>
      <c r="E278" s="47">
        <f>C278/'1'!C12</f>
        <v>1.2883797016564473E-2</v>
      </c>
      <c r="F278" s="143">
        <v>245</v>
      </c>
      <c r="G278" s="144">
        <v>54</v>
      </c>
      <c r="H278" s="47">
        <f>F278/'1'!D12</f>
        <v>1.5665863125115895E-3</v>
      </c>
      <c r="I278" s="54">
        <f t="shared" si="7"/>
        <v>4260</v>
      </c>
    </row>
    <row r="279" spans="2:9" ht="24.75" customHeight="1" x14ac:dyDescent="0.45">
      <c r="B279" s="141">
        <v>2004</v>
      </c>
      <c r="C279" s="60">
        <v>5130</v>
      </c>
      <c r="D279" s="50">
        <v>22</v>
      </c>
      <c r="E279" s="51">
        <f>C279/'1'!C13</f>
        <v>1.0857349663803121E-2</v>
      </c>
      <c r="F279" s="146">
        <v>263</v>
      </c>
      <c r="G279" s="147">
        <v>56</v>
      </c>
      <c r="H279" s="51">
        <f>F279/'1'!D13</f>
        <v>1.4803640682430948E-3</v>
      </c>
      <c r="I279" s="52">
        <f t="shared" si="7"/>
        <v>4867</v>
      </c>
    </row>
    <row r="280" spans="2:9" ht="24.75" customHeight="1" x14ac:dyDescent="0.45">
      <c r="B280" s="55">
        <v>2005</v>
      </c>
      <c r="C280" s="60">
        <v>8544</v>
      </c>
      <c r="D280" s="50">
        <v>19</v>
      </c>
      <c r="E280" s="51">
        <f>C280/'1'!C14</f>
        <v>1.2617700223290762E-2</v>
      </c>
      <c r="F280" s="60">
        <v>331</v>
      </c>
      <c r="G280" s="50">
        <v>55</v>
      </c>
      <c r="H280" s="51">
        <f>F280/'1'!D14</f>
        <v>1.4844047805906227E-3</v>
      </c>
      <c r="I280" s="52">
        <f t="shared" si="7"/>
        <v>8213</v>
      </c>
    </row>
    <row r="281" spans="2:9" ht="24.75" customHeight="1" x14ac:dyDescent="0.45">
      <c r="B281" s="16">
        <v>2006</v>
      </c>
      <c r="C281" s="60">
        <v>10751</v>
      </c>
      <c r="D281" s="50">
        <v>19</v>
      </c>
      <c r="E281" s="51">
        <f>C281/'1'!C15</f>
        <v>1.3585833631351418E-2</v>
      </c>
      <c r="F281" s="60">
        <v>447</v>
      </c>
      <c r="G281" s="50">
        <v>52</v>
      </c>
      <c r="H281" s="51">
        <f>F281/'1'!D15</f>
        <v>1.7100098698556248E-3</v>
      </c>
      <c r="I281" s="52">
        <f t="shared" si="7"/>
        <v>10304</v>
      </c>
    </row>
    <row r="282" spans="2:9" ht="24.75" customHeight="1" x14ac:dyDescent="0.45">
      <c r="B282" s="16">
        <v>2007</v>
      </c>
      <c r="C282" s="60">
        <v>12510</v>
      </c>
      <c r="D282" s="50">
        <v>18</v>
      </c>
      <c r="E282" s="51">
        <f>C282/'1'!C16</f>
        <v>1.4306904253530695E-2</v>
      </c>
      <c r="F282" s="60">
        <v>493</v>
      </c>
      <c r="G282" s="50">
        <v>54</v>
      </c>
      <c r="H282" s="51">
        <f>F282/'1'!D16</f>
        <v>1.4582002318922883E-3</v>
      </c>
      <c r="I282" s="52">
        <f t="shared" si="7"/>
        <v>12017</v>
      </c>
    </row>
    <row r="283" spans="2:9" ht="24.75" customHeight="1" x14ac:dyDescent="0.45">
      <c r="B283" s="16">
        <v>2008</v>
      </c>
      <c r="C283" s="60">
        <v>17742</v>
      </c>
      <c r="D283" s="50">
        <v>16</v>
      </c>
      <c r="E283" s="51">
        <f>C283/'1'!C17</f>
        <v>1.5093382969709447E-2</v>
      </c>
      <c r="F283" s="60">
        <v>676</v>
      </c>
      <c r="G283" s="50">
        <v>52</v>
      </c>
      <c r="H283" s="51">
        <f>F283/'1'!D17</f>
        <v>1.5657100240183623E-3</v>
      </c>
      <c r="I283" s="52">
        <f t="shared" si="7"/>
        <v>17066</v>
      </c>
    </row>
    <row r="284" spans="2:9" ht="24.75" customHeight="1" thickBot="1" x14ac:dyDescent="0.5">
      <c r="B284" s="61">
        <v>2009</v>
      </c>
      <c r="C284" s="62">
        <v>5773</v>
      </c>
      <c r="D284" s="63">
        <v>22</v>
      </c>
      <c r="E284" s="64">
        <f>C284/'1'!C18</f>
        <v>8.0057245159885684E-3</v>
      </c>
      <c r="F284" s="62">
        <v>640</v>
      </c>
      <c r="G284" s="63">
        <v>51</v>
      </c>
      <c r="H284" s="64">
        <f>F284/'1'!D18</f>
        <v>1.7862625247704374E-3</v>
      </c>
      <c r="I284" s="65">
        <f>C284-F284</f>
        <v>5133</v>
      </c>
    </row>
    <row r="285" spans="2:9" ht="10.5" customHeight="1" thickTop="1" thickBot="1" x14ac:dyDescent="0.5">
      <c r="B285" s="94"/>
      <c r="C285" s="95"/>
      <c r="D285" s="95"/>
      <c r="E285" s="95"/>
      <c r="F285" s="95"/>
      <c r="G285" s="95"/>
      <c r="H285" s="95"/>
      <c r="I285" s="95"/>
    </row>
    <row r="286" spans="2:9" s="29" customFormat="1" ht="24.75" customHeight="1" thickBot="1" x14ac:dyDescent="0.6">
      <c r="B286" s="432" t="s">
        <v>522</v>
      </c>
      <c r="C286" s="433"/>
      <c r="D286" s="434"/>
      <c r="E286" s="70" t="s">
        <v>3</v>
      </c>
      <c r="F286" s="432" t="s">
        <v>523</v>
      </c>
      <c r="G286" s="433"/>
      <c r="H286" s="434"/>
      <c r="I286" s="70" t="s">
        <v>3</v>
      </c>
    </row>
    <row r="287" spans="2:9" ht="24.75" customHeight="1" x14ac:dyDescent="0.45">
      <c r="B287" s="428" t="s">
        <v>68</v>
      </c>
      <c r="C287" s="450"/>
      <c r="D287" s="471"/>
      <c r="E287" s="96">
        <v>5483</v>
      </c>
      <c r="F287" s="430" t="s">
        <v>624</v>
      </c>
      <c r="G287" s="450"/>
      <c r="H287" s="450"/>
      <c r="I287" s="96">
        <v>367</v>
      </c>
    </row>
    <row r="288" spans="2:9" ht="24.75" customHeight="1" x14ac:dyDescent="0.45">
      <c r="B288" s="418" t="s">
        <v>621</v>
      </c>
      <c r="C288" s="455"/>
      <c r="D288" s="470"/>
      <c r="E288" s="96">
        <v>87</v>
      </c>
      <c r="F288" s="422" t="s">
        <v>625</v>
      </c>
      <c r="G288" s="454"/>
      <c r="H288" s="455"/>
      <c r="I288" s="96">
        <v>27</v>
      </c>
    </row>
    <row r="289" spans="2:9" ht="24.75" customHeight="1" x14ac:dyDescent="0.45">
      <c r="B289" s="418" t="s">
        <v>555</v>
      </c>
      <c r="C289" s="455"/>
      <c r="D289" s="470"/>
      <c r="E289" s="96">
        <v>66</v>
      </c>
      <c r="F289" s="422" t="s">
        <v>626</v>
      </c>
      <c r="G289" s="455"/>
      <c r="H289" s="455"/>
      <c r="I289" s="96">
        <v>10</v>
      </c>
    </row>
    <row r="290" spans="2:9" ht="24.75" customHeight="1" x14ac:dyDescent="0.45">
      <c r="B290" s="418" t="s">
        <v>151</v>
      </c>
      <c r="C290" s="455"/>
      <c r="D290" s="470"/>
      <c r="E290" s="71">
        <v>29</v>
      </c>
      <c r="F290" s="418" t="s">
        <v>627</v>
      </c>
      <c r="G290" s="455"/>
      <c r="H290" s="455"/>
      <c r="I290" s="71">
        <v>9</v>
      </c>
    </row>
    <row r="291" spans="2:9" ht="24.75" customHeight="1" thickBot="1" x14ac:dyDescent="0.5">
      <c r="B291" s="418" t="s">
        <v>158</v>
      </c>
      <c r="C291" s="455"/>
      <c r="D291" s="470"/>
      <c r="E291" s="71">
        <v>22</v>
      </c>
      <c r="F291" s="418" t="s">
        <v>628</v>
      </c>
      <c r="G291" s="455"/>
      <c r="H291" s="470"/>
      <c r="I291" s="71">
        <v>8</v>
      </c>
    </row>
    <row r="292" spans="2:9" ht="24.75" customHeight="1" x14ac:dyDescent="0.45">
      <c r="B292" s="148"/>
      <c r="C292" s="149"/>
      <c r="D292" s="149"/>
      <c r="E292" s="150"/>
      <c r="F292" s="149" t="s">
        <v>7</v>
      </c>
      <c r="G292" s="149"/>
      <c r="H292" s="150"/>
      <c r="I292" s="151"/>
    </row>
    <row r="293" spans="2:9" ht="24.75" customHeight="1" x14ac:dyDescent="0.55000000000000004">
      <c r="B293" s="467" t="s">
        <v>210</v>
      </c>
      <c r="C293" s="468"/>
      <c r="D293" s="468"/>
      <c r="E293" s="468"/>
      <c r="F293" s="468"/>
      <c r="G293" s="468"/>
      <c r="H293" s="468"/>
      <c r="I293" s="468"/>
    </row>
    <row r="294" spans="2:9" ht="24.75" customHeight="1" x14ac:dyDescent="0.45"/>
    <row r="295" spans="2:9" ht="24.75" customHeight="1" x14ac:dyDescent="0.45"/>
    <row r="296" spans="2:9" ht="24.75" customHeight="1" x14ac:dyDescent="0.45"/>
    <row r="297" spans="2:9" ht="24.75" customHeight="1" x14ac:dyDescent="0.45"/>
    <row r="298" spans="2:9" ht="24.75" customHeight="1" x14ac:dyDescent="0.45"/>
    <row r="299" spans="2:9" ht="24.75" customHeight="1" x14ac:dyDescent="0.45"/>
    <row r="300" spans="2:9" ht="24.75" customHeight="1" x14ac:dyDescent="0.45"/>
    <row r="301" spans="2:9" ht="24.75" customHeight="1" x14ac:dyDescent="0.45"/>
    <row r="302" spans="2:9" ht="24.75" customHeight="1" x14ac:dyDescent="0.55000000000000004">
      <c r="F302" s="83" t="s">
        <v>7</v>
      </c>
    </row>
    <row r="303" spans="2:9" ht="24.75" customHeight="1" x14ac:dyDescent="0.55000000000000004">
      <c r="F303" s="83" t="s">
        <v>7</v>
      </c>
    </row>
    <row r="304" spans="2:9" ht="10.5" customHeight="1" x14ac:dyDescent="0.55000000000000004">
      <c r="F304" s="83"/>
    </row>
    <row r="305" spans="2:9" ht="10.5" customHeight="1" x14ac:dyDescent="0.45"/>
    <row r="306" spans="2:9" ht="24.75" customHeight="1" x14ac:dyDescent="0.45">
      <c r="B306" s="409" t="s">
        <v>211</v>
      </c>
      <c r="C306" s="410"/>
      <c r="D306" s="410"/>
      <c r="E306" s="410"/>
      <c r="F306" s="410"/>
      <c r="G306" s="410"/>
      <c r="H306" s="410"/>
      <c r="I306" s="410"/>
    </row>
    <row r="307" spans="2:9" ht="24.75" customHeight="1" x14ac:dyDescent="0.45">
      <c r="B307" s="411" t="s">
        <v>212</v>
      </c>
      <c r="C307" s="412"/>
      <c r="D307" s="412"/>
      <c r="E307" s="412"/>
      <c r="F307" s="412"/>
      <c r="G307" s="412"/>
      <c r="H307" s="412"/>
      <c r="I307" s="412"/>
    </row>
    <row r="308" spans="2:9" ht="24.75" customHeight="1" x14ac:dyDescent="0.45">
      <c r="B308" s="411" t="s">
        <v>521</v>
      </c>
      <c r="C308" s="412"/>
      <c r="D308" s="412"/>
      <c r="E308" s="412"/>
      <c r="F308" s="412"/>
      <c r="G308" s="412"/>
      <c r="H308" s="412"/>
      <c r="I308" s="412"/>
    </row>
    <row r="309" spans="2:9" ht="24.75" customHeight="1" thickBot="1" x14ac:dyDescent="0.6">
      <c r="B309" s="33" t="s">
        <v>0</v>
      </c>
      <c r="I309" s="34" t="s">
        <v>23</v>
      </c>
    </row>
    <row r="310" spans="2:9" ht="24.75" customHeight="1" thickTop="1" thickBot="1" x14ac:dyDescent="0.5">
      <c r="B310" s="35" t="s">
        <v>1</v>
      </c>
      <c r="C310" s="413" t="s">
        <v>15</v>
      </c>
      <c r="D310" s="459"/>
      <c r="E310" s="460"/>
      <c r="F310" s="413" t="s">
        <v>16</v>
      </c>
      <c r="G310" s="459"/>
      <c r="H310" s="460"/>
      <c r="I310" s="416" t="s">
        <v>2</v>
      </c>
    </row>
    <row r="311" spans="2:9" ht="24.75" customHeight="1" thickTop="1" x14ac:dyDescent="0.45">
      <c r="B311" s="420" t="s">
        <v>9</v>
      </c>
      <c r="C311" s="37" t="s">
        <v>3</v>
      </c>
      <c r="D311" s="38" t="s">
        <v>4</v>
      </c>
      <c r="E311" s="39" t="s">
        <v>5</v>
      </c>
      <c r="F311" s="37" t="s">
        <v>3</v>
      </c>
      <c r="G311" s="38" t="s">
        <v>4</v>
      </c>
      <c r="H311" s="39" t="s">
        <v>6</v>
      </c>
      <c r="I311" s="461"/>
    </row>
    <row r="312" spans="2:9" ht="24.75" customHeight="1" thickBot="1" x14ac:dyDescent="0.5">
      <c r="B312" s="456"/>
      <c r="C312" s="40" t="s">
        <v>10</v>
      </c>
      <c r="D312" s="41" t="s">
        <v>11</v>
      </c>
      <c r="E312" s="42" t="s">
        <v>12</v>
      </c>
      <c r="F312" s="40" t="s">
        <v>10</v>
      </c>
      <c r="G312" s="41" t="s">
        <v>11</v>
      </c>
      <c r="H312" s="42" t="s">
        <v>12</v>
      </c>
      <c r="I312" s="43" t="s">
        <v>13</v>
      </c>
    </row>
    <row r="313" spans="2:9" ht="24.75" customHeight="1" thickTop="1" x14ac:dyDescent="0.45">
      <c r="B313" s="141">
        <v>2000</v>
      </c>
      <c r="C313" s="45">
        <v>1102</v>
      </c>
      <c r="D313" s="46">
        <v>32</v>
      </c>
      <c r="E313" s="47">
        <f>C313/'1'!C9</f>
        <v>3.7927675845714896E-3</v>
      </c>
      <c r="F313" s="45">
        <v>125</v>
      </c>
      <c r="G313" s="46">
        <v>63</v>
      </c>
      <c r="H313" s="47">
        <f>F313/'1'!D9</f>
        <v>1.1038502296008479E-3</v>
      </c>
      <c r="I313" s="48">
        <f t="shared" ref="I313:I321" si="8">C313-F313</f>
        <v>977</v>
      </c>
    </row>
    <row r="314" spans="2:9" ht="24.75" customHeight="1" x14ac:dyDescent="0.45">
      <c r="B314" s="142">
        <v>2001</v>
      </c>
      <c r="C314" s="49">
        <v>1396</v>
      </c>
      <c r="D314" s="50">
        <v>30</v>
      </c>
      <c r="E314" s="47">
        <f>C314/'1'!C10</f>
        <v>5.4767004841152151E-3</v>
      </c>
      <c r="F314" s="49">
        <v>90</v>
      </c>
      <c r="G314" s="57">
        <v>64</v>
      </c>
      <c r="H314" s="47">
        <f>F314/'1'!D10</f>
        <v>7.6968468584036743E-4</v>
      </c>
      <c r="I314" s="48">
        <f t="shared" si="8"/>
        <v>1306</v>
      </c>
    </row>
    <row r="315" spans="2:9" ht="24.75" customHeight="1" x14ac:dyDescent="0.45">
      <c r="B315" s="142">
        <v>2002</v>
      </c>
      <c r="C315" s="60">
        <v>1085</v>
      </c>
      <c r="D315" s="50">
        <v>32</v>
      </c>
      <c r="E315" s="47">
        <f>C315/'1'!C11</f>
        <v>3.9927725297249951E-3</v>
      </c>
      <c r="F315" s="60">
        <v>81</v>
      </c>
      <c r="G315" s="50">
        <v>63</v>
      </c>
      <c r="H315" s="47">
        <f>F315/'1'!D11</f>
        <v>6.6892946510417953E-4</v>
      </c>
      <c r="I315" s="48">
        <f t="shared" si="8"/>
        <v>1004</v>
      </c>
    </row>
    <row r="316" spans="2:9" ht="24.75" customHeight="1" x14ac:dyDescent="0.45">
      <c r="B316" s="141">
        <v>2003</v>
      </c>
      <c r="C316" s="53">
        <v>592</v>
      </c>
      <c r="D316" s="46">
        <v>46</v>
      </c>
      <c r="E316" s="47">
        <f>C316/'1'!C12</f>
        <v>1.6930539031756199E-3</v>
      </c>
      <c r="F316" s="143">
        <v>367</v>
      </c>
      <c r="G316" s="144">
        <v>50</v>
      </c>
      <c r="H316" s="47">
        <f>F316/'1'!D12</f>
        <v>2.3466823538438914E-3</v>
      </c>
      <c r="I316" s="54">
        <f t="shared" si="8"/>
        <v>225</v>
      </c>
    </row>
    <row r="317" spans="2:9" ht="24.75" customHeight="1" x14ac:dyDescent="0.45">
      <c r="B317" s="145">
        <v>2004</v>
      </c>
      <c r="C317" s="60">
        <v>1345</v>
      </c>
      <c r="D317" s="50">
        <v>38</v>
      </c>
      <c r="E317" s="51">
        <f>C317/'1'!C13</f>
        <v>2.8466150678002331E-3</v>
      </c>
      <c r="F317" s="146">
        <v>148</v>
      </c>
      <c r="G317" s="147">
        <v>61</v>
      </c>
      <c r="H317" s="51">
        <f>F317/'1'!D13</f>
        <v>8.3305658593147542E-4</v>
      </c>
      <c r="I317" s="52">
        <f t="shared" si="8"/>
        <v>1197</v>
      </c>
    </row>
    <row r="318" spans="2:9" ht="24.75" customHeight="1" x14ac:dyDescent="0.45">
      <c r="B318" s="16">
        <v>2005</v>
      </c>
      <c r="C318" s="60">
        <v>2033</v>
      </c>
      <c r="D318" s="50">
        <v>36</v>
      </c>
      <c r="E318" s="51">
        <f>C318/'1'!C14</f>
        <v>3.0023156079061471E-3</v>
      </c>
      <c r="F318" s="60">
        <v>563</v>
      </c>
      <c r="G318" s="50">
        <v>48</v>
      </c>
      <c r="H318" s="51">
        <f>F318/'1'!D14</f>
        <v>2.5248335089804248E-3</v>
      </c>
      <c r="I318" s="52">
        <f t="shared" si="8"/>
        <v>1470</v>
      </c>
    </row>
    <row r="319" spans="2:9" ht="24.75" customHeight="1" x14ac:dyDescent="0.45">
      <c r="B319" s="16">
        <v>2006</v>
      </c>
      <c r="C319" s="60">
        <v>2125</v>
      </c>
      <c r="D319" s="50">
        <v>36</v>
      </c>
      <c r="E319" s="51">
        <f>C319/'1'!C15</f>
        <v>2.6853219669446342E-3</v>
      </c>
      <c r="F319" s="60">
        <v>179</v>
      </c>
      <c r="G319" s="50">
        <v>62</v>
      </c>
      <c r="H319" s="51">
        <f>F319/'1'!D15</f>
        <v>6.847690530294336E-4</v>
      </c>
      <c r="I319" s="52">
        <f t="shared" si="8"/>
        <v>1946</v>
      </c>
    </row>
    <row r="320" spans="2:9" ht="24.75" customHeight="1" x14ac:dyDescent="0.45">
      <c r="B320" s="16">
        <v>2007</v>
      </c>
      <c r="C320" s="60">
        <v>1802</v>
      </c>
      <c r="D320" s="50">
        <v>39</v>
      </c>
      <c r="E320" s="51">
        <f>C320/'1'!C16</f>
        <v>2.0608346494694093E-3</v>
      </c>
      <c r="F320" s="60">
        <v>147</v>
      </c>
      <c r="G320" s="50">
        <v>71</v>
      </c>
      <c r="H320" s="51">
        <f>F320/'1'!D16</f>
        <v>4.347980407467878E-4</v>
      </c>
      <c r="I320" s="52">
        <f t="shared" si="8"/>
        <v>1655</v>
      </c>
    </row>
    <row r="321" spans="2:9" ht="24.75" customHeight="1" x14ac:dyDescent="0.45">
      <c r="B321" s="16">
        <v>2008</v>
      </c>
      <c r="C321" s="60">
        <v>1074</v>
      </c>
      <c r="D321" s="50">
        <v>47</v>
      </c>
      <c r="E321" s="51">
        <f>C321/'1'!C17</f>
        <v>9.1366775501453869E-4</v>
      </c>
      <c r="F321" s="60">
        <v>227</v>
      </c>
      <c r="G321" s="50">
        <v>65</v>
      </c>
      <c r="H321" s="51">
        <f>F321/'1'!D17</f>
        <v>5.2576357315409509E-4</v>
      </c>
      <c r="I321" s="52">
        <f t="shared" si="8"/>
        <v>847</v>
      </c>
    </row>
    <row r="322" spans="2:9" ht="24.75" customHeight="1" thickBot="1" x14ac:dyDescent="0.5">
      <c r="B322" s="61">
        <v>2009</v>
      </c>
      <c r="C322" s="62">
        <v>1094</v>
      </c>
      <c r="D322" s="63">
        <v>43</v>
      </c>
      <c r="E322" s="64">
        <f>C322/'1'!C18</f>
        <v>1.517107677202753E-3</v>
      </c>
      <c r="F322" s="62">
        <v>150</v>
      </c>
      <c r="G322" s="63">
        <v>69</v>
      </c>
      <c r="H322" s="64">
        <f>F322/'1'!D18</f>
        <v>4.1865527924307125E-4</v>
      </c>
      <c r="I322" s="65">
        <f>C322-F322</f>
        <v>944</v>
      </c>
    </row>
    <row r="323" spans="2:9" ht="10.5" customHeight="1" thickTop="1" thickBot="1" x14ac:dyDescent="0.5">
      <c r="B323" s="94"/>
      <c r="C323" s="95"/>
      <c r="D323" s="95"/>
      <c r="E323" s="95"/>
      <c r="F323" s="95"/>
      <c r="G323" s="95"/>
      <c r="H323" s="95"/>
      <c r="I323" s="95"/>
    </row>
    <row r="324" spans="2:9" s="29" customFormat="1" ht="24.75" customHeight="1" thickBot="1" x14ac:dyDescent="0.6">
      <c r="B324" s="432" t="s">
        <v>522</v>
      </c>
      <c r="C324" s="433"/>
      <c r="D324" s="434"/>
      <c r="E324" s="70" t="s">
        <v>3</v>
      </c>
      <c r="F324" s="432" t="s">
        <v>523</v>
      </c>
      <c r="G324" s="433"/>
      <c r="H324" s="434"/>
      <c r="I324" s="70" t="s">
        <v>3</v>
      </c>
    </row>
    <row r="325" spans="2:9" ht="24.75" customHeight="1" x14ac:dyDescent="0.45">
      <c r="B325" s="428" t="s">
        <v>214</v>
      </c>
      <c r="C325" s="450"/>
      <c r="D325" s="450"/>
      <c r="E325" s="96">
        <v>303</v>
      </c>
      <c r="F325" s="430" t="s">
        <v>129</v>
      </c>
      <c r="G325" s="450"/>
      <c r="H325" s="450"/>
      <c r="I325" s="86">
        <v>42</v>
      </c>
    </row>
    <row r="326" spans="2:9" ht="24.75" customHeight="1" x14ac:dyDescent="0.45">
      <c r="B326" s="418" t="s">
        <v>98</v>
      </c>
      <c r="C326" s="455"/>
      <c r="D326" s="470"/>
      <c r="E326" s="96">
        <v>182</v>
      </c>
      <c r="F326" s="422" t="s">
        <v>629</v>
      </c>
      <c r="G326" s="454"/>
      <c r="H326" s="455"/>
      <c r="I326" s="86">
        <v>19</v>
      </c>
    </row>
    <row r="327" spans="2:9" ht="24.75" customHeight="1" x14ac:dyDescent="0.45">
      <c r="B327" s="418" t="s">
        <v>70</v>
      </c>
      <c r="C327" s="455"/>
      <c r="D327" s="455"/>
      <c r="E327" s="96">
        <v>89</v>
      </c>
      <c r="F327" s="422" t="s">
        <v>825</v>
      </c>
      <c r="G327" s="454"/>
      <c r="H327" s="455"/>
      <c r="I327" s="86">
        <v>13</v>
      </c>
    </row>
    <row r="328" spans="2:9" ht="24.75" customHeight="1" x14ac:dyDescent="0.45">
      <c r="B328" s="418" t="s">
        <v>215</v>
      </c>
      <c r="C328" s="455"/>
      <c r="D328" s="455"/>
      <c r="E328" s="96">
        <v>85</v>
      </c>
      <c r="F328" s="422" t="s">
        <v>316</v>
      </c>
      <c r="G328" s="455"/>
      <c r="H328" s="455"/>
      <c r="I328" s="86">
        <v>6</v>
      </c>
    </row>
    <row r="329" spans="2:9" ht="24.75" customHeight="1" thickBot="1" x14ac:dyDescent="0.5">
      <c r="B329" s="418" t="s">
        <v>552</v>
      </c>
      <c r="C329" s="455"/>
      <c r="D329" s="455"/>
      <c r="E329" s="87">
        <v>69</v>
      </c>
      <c r="F329" s="418" t="s">
        <v>826</v>
      </c>
      <c r="G329" s="455"/>
      <c r="H329" s="455"/>
      <c r="I329" s="87">
        <v>4</v>
      </c>
    </row>
    <row r="330" spans="2:9" ht="24.75" customHeight="1" x14ac:dyDescent="0.45">
      <c r="B330" s="148"/>
      <c r="C330" s="149"/>
      <c r="D330" s="149"/>
      <c r="E330" s="150"/>
      <c r="F330" s="149" t="s">
        <v>7</v>
      </c>
      <c r="G330" s="149"/>
      <c r="H330" s="150"/>
      <c r="I330" s="151"/>
    </row>
    <row r="331" spans="2:9" ht="24.75" customHeight="1" x14ac:dyDescent="0.55000000000000004">
      <c r="B331" s="467" t="s">
        <v>213</v>
      </c>
      <c r="C331" s="468"/>
      <c r="D331" s="468"/>
      <c r="E331" s="468"/>
      <c r="F331" s="468"/>
      <c r="G331" s="468"/>
      <c r="H331" s="468"/>
      <c r="I331" s="468"/>
    </row>
    <row r="332" spans="2:9" ht="24.75" customHeight="1" x14ac:dyDescent="0.45"/>
    <row r="333" spans="2:9" ht="24.75" customHeight="1" x14ac:dyDescent="0.45"/>
    <row r="334" spans="2:9" ht="24.75" customHeight="1" x14ac:dyDescent="0.45"/>
    <row r="335" spans="2:9" ht="24.75" customHeight="1" x14ac:dyDescent="0.45"/>
    <row r="336" spans="2:9" ht="24.75" customHeight="1" x14ac:dyDescent="0.45"/>
    <row r="337" spans="2:9" ht="24.75" customHeight="1" x14ac:dyDescent="0.45"/>
    <row r="338" spans="2:9" ht="24.75" customHeight="1" x14ac:dyDescent="0.55000000000000004">
      <c r="F338" s="83" t="s">
        <v>7</v>
      </c>
    </row>
    <row r="339" spans="2:9" ht="24.75" customHeight="1" x14ac:dyDescent="0.55000000000000004">
      <c r="F339" s="83" t="s">
        <v>7</v>
      </c>
    </row>
    <row r="340" spans="2:9" ht="24.75" customHeight="1" x14ac:dyDescent="0.55000000000000004">
      <c r="F340" s="83"/>
    </row>
    <row r="341" spans="2:9" ht="24.75" customHeight="1" x14ac:dyDescent="0.55000000000000004">
      <c r="F341" s="83" t="s">
        <v>7</v>
      </c>
    </row>
    <row r="342" spans="2:9" ht="10.5" customHeight="1" x14ac:dyDescent="0.55000000000000004">
      <c r="F342" s="83" t="s">
        <v>7</v>
      </c>
    </row>
    <row r="343" spans="2:9" ht="10.5" customHeight="1" x14ac:dyDescent="0.45"/>
    <row r="344" spans="2:9" ht="24.75" customHeight="1" x14ac:dyDescent="0.45">
      <c r="B344" s="409" t="s">
        <v>630</v>
      </c>
      <c r="C344" s="410"/>
      <c r="D344" s="410"/>
      <c r="E344" s="410"/>
      <c r="F344" s="410"/>
      <c r="G344" s="410"/>
      <c r="H344" s="410"/>
      <c r="I344" s="410"/>
    </row>
    <row r="345" spans="2:9" ht="24.75" customHeight="1" x14ac:dyDescent="0.45">
      <c r="B345" s="411" t="s">
        <v>216</v>
      </c>
      <c r="C345" s="412"/>
      <c r="D345" s="412"/>
      <c r="E345" s="412"/>
      <c r="F345" s="412"/>
      <c r="G345" s="412"/>
      <c r="H345" s="412"/>
      <c r="I345" s="412"/>
    </row>
    <row r="346" spans="2:9" ht="24.75" customHeight="1" x14ac:dyDescent="0.45">
      <c r="B346" s="411" t="s">
        <v>521</v>
      </c>
      <c r="C346" s="412"/>
      <c r="D346" s="412"/>
      <c r="E346" s="412"/>
      <c r="F346" s="412"/>
      <c r="G346" s="412"/>
      <c r="H346" s="412"/>
      <c r="I346" s="412"/>
    </row>
    <row r="347" spans="2:9" ht="24.75" customHeight="1" thickBot="1" x14ac:dyDescent="0.6">
      <c r="B347" s="33" t="s">
        <v>0</v>
      </c>
      <c r="I347" s="34" t="s">
        <v>23</v>
      </c>
    </row>
    <row r="348" spans="2:9" ht="24.75" customHeight="1" thickTop="1" thickBot="1" x14ac:dyDescent="0.5">
      <c r="B348" s="35" t="s">
        <v>1</v>
      </c>
      <c r="C348" s="413" t="s">
        <v>15</v>
      </c>
      <c r="D348" s="459"/>
      <c r="E348" s="460"/>
      <c r="F348" s="413" t="s">
        <v>16</v>
      </c>
      <c r="G348" s="459"/>
      <c r="H348" s="460"/>
      <c r="I348" s="416" t="s">
        <v>2</v>
      </c>
    </row>
    <row r="349" spans="2:9" ht="24.75" customHeight="1" thickTop="1" x14ac:dyDescent="0.45">
      <c r="B349" s="420" t="s">
        <v>9</v>
      </c>
      <c r="C349" s="37" t="s">
        <v>3</v>
      </c>
      <c r="D349" s="38" t="s">
        <v>4</v>
      </c>
      <c r="E349" s="39" t="s">
        <v>5</v>
      </c>
      <c r="F349" s="37" t="s">
        <v>3</v>
      </c>
      <c r="G349" s="38" t="s">
        <v>4</v>
      </c>
      <c r="H349" s="39" t="s">
        <v>6</v>
      </c>
      <c r="I349" s="461"/>
    </row>
    <row r="350" spans="2:9" ht="24.75" customHeight="1" thickBot="1" x14ac:dyDescent="0.5">
      <c r="B350" s="456"/>
      <c r="C350" s="40" t="s">
        <v>10</v>
      </c>
      <c r="D350" s="41" t="s">
        <v>11</v>
      </c>
      <c r="E350" s="42" t="s">
        <v>12</v>
      </c>
      <c r="F350" s="40" t="s">
        <v>10</v>
      </c>
      <c r="G350" s="41" t="s">
        <v>11</v>
      </c>
      <c r="H350" s="42" t="s">
        <v>12</v>
      </c>
      <c r="I350" s="43" t="s">
        <v>13</v>
      </c>
    </row>
    <row r="351" spans="2:9" ht="24.75" customHeight="1" thickTop="1" x14ac:dyDescent="0.45">
      <c r="B351" s="141">
        <v>2000</v>
      </c>
      <c r="C351" s="45">
        <v>340</v>
      </c>
      <c r="D351" s="46">
        <v>43</v>
      </c>
      <c r="E351" s="47">
        <f>C351/'1'!C9</f>
        <v>1.1701823763650694E-3</v>
      </c>
      <c r="F351" s="45">
        <v>152</v>
      </c>
      <c r="G351" s="46">
        <v>58</v>
      </c>
      <c r="H351" s="47">
        <f>F351/'1'!D9</f>
        <v>1.3422818791946308E-3</v>
      </c>
      <c r="I351" s="48">
        <f t="shared" ref="I351:I359" si="9">C351-F351</f>
        <v>188</v>
      </c>
    </row>
    <row r="352" spans="2:9" ht="24.75" customHeight="1" x14ac:dyDescent="0.45">
      <c r="B352" s="142">
        <v>2001</v>
      </c>
      <c r="C352" s="49">
        <v>366</v>
      </c>
      <c r="D352" s="50">
        <v>48</v>
      </c>
      <c r="E352" s="47">
        <f>C352/'1'!C10</f>
        <v>1.435868465033072E-3</v>
      </c>
      <c r="F352" s="49">
        <v>115</v>
      </c>
      <c r="G352" s="57">
        <v>59</v>
      </c>
      <c r="H352" s="47">
        <f>F352/'1'!D10</f>
        <v>9.8348598746269156E-4</v>
      </c>
      <c r="I352" s="48">
        <f t="shared" si="9"/>
        <v>251</v>
      </c>
    </row>
    <row r="353" spans="2:9" ht="24.75" customHeight="1" x14ac:dyDescent="0.45">
      <c r="B353" s="142">
        <v>2002</v>
      </c>
      <c r="C353" s="60">
        <v>487</v>
      </c>
      <c r="D353" s="50">
        <v>47</v>
      </c>
      <c r="E353" s="47">
        <f>C353/'1'!C11</f>
        <v>1.7921476700240302E-3</v>
      </c>
      <c r="F353" s="60">
        <v>108</v>
      </c>
      <c r="G353" s="50">
        <v>60</v>
      </c>
      <c r="H353" s="47">
        <f>F353/'1'!D11</f>
        <v>8.9190595347223944E-4</v>
      </c>
      <c r="I353" s="48">
        <f t="shared" si="9"/>
        <v>379</v>
      </c>
    </row>
    <row r="354" spans="2:9" ht="24.75" customHeight="1" x14ac:dyDescent="0.45">
      <c r="B354" s="141">
        <v>2003</v>
      </c>
      <c r="C354" s="53">
        <v>327</v>
      </c>
      <c r="D354" s="46">
        <v>51</v>
      </c>
      <c r="E354" s="47">
        <f>C354/'1'!C12</f>
        <v>9.3518349043653331E-4</v>
      </c>
      <c r="F354" s="143">
        <v>125</v>
      </c>
      <c r="G354" s="144">
        <v>61</v>
      </c>
      <c r="H354" s="47">
        <f>F354/'1'!D12</f>
        <v>7.9927873087325997E-4</v>
      </c>
      <c r="I354" s="54">
        <f t="shared" si="9"/>
        <v>202</v>
      </c>
    </row>
    <row r="355" spans="2:9" ht="24.75" customHeight="1" x14ac:dyDescent="0.45">
      <c r="B355" s="145">
        <v>2004</v>
      </c>
      <c r="C355" s="60">
        <v>634</v>
      </c>
      <c r="D355" s="50">
        <v>47</v>
      </c>
      <c r="E355" s="47">
        <f>C355/'1'!C13</f>
        <v>1.3418245003608534E-3</v>
      </c>
      <c r="F355" s="146">
        <v>128</v>
      </c>
      <c r="G355" s="147">
        <v>63</v>
      </c>
      <c r="H355" s="47">
        <f>F355/'1'!D13</f>
        <v>7.2048137161641118E-4</v>
      </c>
      <c r="I355" s="52">
        <f t="shared" si="9"/>
        <v>506</v>
      </c>
    </row>
    <row r="356" spans="2:9" ht="24.75" customHeight="1" x14ac:dyDescent="0.45">
      <c r="B356" s="16">
        <v>2005</v>
      </c>
      <c r="C356" s="60">
        <v>604</v>
      </c>
      <c r="D356" s="50">
        <v>45</v>
      </c>
      <c r="E356" s="47">
        <f>C356/'1'!C14</f>
        <v>8.9198161690866339E-4</v>
      </c>
      <c r="F356" s="60">
        <v>148</v>
      </c>
      <c r="G356" s="50">
        <v>65</v>
      </c>
      <c r="H356" s="47">
        <f>F356/'1'!D14</f>
        <v>6.6372177500728744E-4</v>
      </c>
      <c r="I356" s="52">
        <f t="shared" si="9"/>
        <v>456</v>
      </c>
    </row>
    <row r="357" spans="2:9" ht="24.75" customHeight="1" x14ac:dyDescent="0.45">
      <c r="B357" s="16">
        <v>2006</v>
      </c>
      <c r="C357" s="60">
        <v>701</v>
      </c>
      <c r="D357" s="50">
        <v>48</v>
      </c>
      <c r="E357" s="47">
        <f>C357/'1'!C15</f>
        <v>8.8584032886032411E-4</v>
      </c>
      <c r="F357" s="60">
        <v>143</v>
      </c>
      <c r="G357" s="50">
        <v>66</v>
      </c>
      <c r="H357" s="47">
        <f>F357/'1'!D15</f>
        <v>5.4705013733636319E-4</v>
      </c>
      <c r="I357" s="52">
        <f t="shared" si="9"/>
        <v>558</v>
      </c>
    </row>
    <row r="358" spans="2:9" ht="24.75" customHeight="1" x14ac:dyDescent="0.45">
      <c r="B358" s="16">
        <v>2007</v>
      </c>
      <c r="C358" s="60">
        <v>534</v>
      </c>
      <c r="D358" s="50">
        <v>49</v>
      </c>
      <c r="E358" s="47">
        <f>C358/'1'!C16</f>
        <v>6.1070238780059076E-4</v>
      </c>
      <c r="F358" s="60">
        <v>199</v>
      </c>
      <c r="G358" s="50">
        <v>66</v>
      </c>
      <c r="H358" s="47">
        <f>F358/'1'!D16</f>
        <v>5.8860415039871275E-4</v>
      </c>
      <c r="I358" s="52">
        <f t="shared" si="9"/>
        <v>335</v>
      </c>
    </row>
    <row r="359" spans="2:9" ht="24.75" customHeight="1" x14ac:dyDescent="0.45">
      <c r="B359" s="16">
        <v>2008</v>
      </c>
      <c r="C359" s="60">
        <v>761</v>
      </c>
      <c r="D359" s="50">
        <v>50</v>
      </c>
      <c r="E359" s="51">
        <f>C359/'1'!C17</f>
        <v>6.4739400518255494E-4</v>
      </c>
      <c r="F359" s="60">
        <v>212</v>
      </c>
      <c r="G359" s="50">
        <v>67</v>
      </c>
      <c r="H359" s="51">
        <f>F359/'1'!D17</f>
        <v>4.9102148682232661E-4</v>
      </c>
      <c r="I359" s="52">
        <f t="shared" si="9"/>
        <v>549</v>
      </c>
    </row>
    <row r="360" spans="2:9" ht="24.75" customHeight="1" thickBot="1" x14ac:dyDescent="0.5">
      <c r="B360" s="61">
        <v>2009</v>
      </c>
      <c r="C360" s="62">
        <v>472</v>
      </c>
      <c r="D360" s="63">
        <v>52</v>
      </c>
      <c r="E360" s="64">
        <f>C360/'1'!C18</f>
        <v>6.545473707858313E-4</v>
      </c>
      <c r="F360" s="62">
        <v>133</v>
      </c>
      <c r="G360" s="63">
        <v>72</v>
      </c>
      <c r="H360" s="64">
        <f>F360/'1'!D18</f>
        <v>3.7120768092885651E-4</v>
      </c>
      <c r="I360" s="65">
        <f>C360-F360</f>
        <v>339</v>
      </c>
    </row>
    <row r="361" spans="2:9" ht="10.5" customHeight="1" thickTop="1" thickBot="1" x14ac:dyDescent="0.5">
      <c r="B361" s="94"/>
      <c r="C361" s="95"/>
      <c r="D361" s="95"/>
      <c r="E361" s="95"/>
      <c r="F361" s="95"/>
      <c r="G361" s="95"/>
      <c r="H361" s="95"/>
      <c r="I361" s="95"/>
    </row>
    <row r="362" spans="2:9" s="29" customFormat="1" ht="24.75" customHeight="1" thickBot="1" x14ac:dyDescent="0.6">
      <c r="B362" s="432" t="s">
        <v>522</v>
      </c>
      <c r="C362" s="433"/>
      <c r="D362" s="434"/>
      <c r="E362" s="70" t="s">
        <v>3</v>
      </c>
      <c r="F362" s="432" t="s">
        <v>523</v>
      </c>
      <c r="G362" s="433"/>
      <c r="H362" s="434"/>
      <c r="I362" s="70" t="s">
        <v>3</v>
      </c>
    </row>
    <row r="363" spans="2:9" ht="24.75" customHeight="1" x14ac:dyDescent="0.45">
      <c r="B363" s="428" t="s">
        <v>68</v>
      </c>
      <c r="C363" s="450"/>
      <c r="D363" s="450"/>
      <c r="E363" s="96">
        <v>282</v>
      </c>
      <c r="F363" s="430" t="s">
        <v>827</v>
      </c>
      <c r="G363" s="450"/>
      <c r="H363" s="450"/>
      <c r="I363" s="86">
        <v>37</v>
      </c>
    </row>
    <row r="364" spans="2:9" ht="24.75" customHeight="1" x14ac:dyDescent="0.45">
      <c r="B364" s="418" t="s">
        <v>547</v>
      </c>
      <c r="C364" s="455"/>
      <c r="D364" s="470"/>
      <c r="E364" s="96">
        <v>38</v>
      </c>
      <c r="F364" s="422" t="s">
        <v>631</v>
      </c>
      <c r="G364" s="454"/>
      <c r="H364" s="455"/>
      <c r="I364" s="86">
        <v>13</v>
      </c>
    </row>
    <row r="365" spans="2:9" ht="24.75" customHeight="1" x14ac:dyDescent="0.45">
      <c r="B365" s="418" t="s">
        <v>199</v>
      </c>
      <c r="C365" s="455"/>
      <c r="D365" s="455"/>
      <c r="E365" s="96">
        <v>36</v>
      </c>
      <c r="F365" s="422" t="s">
        <v>526</v>
      </c>
      <c r="G365" s="454"/>
      <c r="H365" s="455"/>
      <c r="I365" s="86">
        <v>9</v>
      </c>
    </row>
    <row r="366" spans="2:9" ht="24.75" customHeight="1" x14ac:dyDescent="0.45">
      <c r="B366" s="418" t="s">
        <v>164</v>
      </c>
      <c r="C366" s="455"/>
      <c r="D366" s="455"/>
      <c r="E366" s="96">
        <v>24</v>
      </c>
      <c r="F366" s="422" t="s">
        <v>632</v>
      </c>
      <c r="G366" s="455"/>
      <c r="H366" s="455"/>
      <c r="I366" s="86">
        <v>7</v>
      </c>
    </row>
    <row r="367" spans="2:9" ht="24.75" customHeight="1" thickBot="1" x14ac:dyDescent="0.5">
      <c r="B367" s="418" t="s">
        <v>806</v>
      </c>
      <c r="C367" s="455"/>
      <c r="D367" s="455"/>
      <c r="E367" s="87">
        <v>14</v>
      </c>
      <c r="F367" s="418" t="s">
        <v>828</v>
      </c>
      <c r="G367" s="455"/>
      <c r="H367" s="455"/>
      <c r="I367" s="87">
        <v>5</v>
      </c>
    </row>
    <row r="368" spans="2:9" ht="24.75" customHeight="1" x14ac:dyDescent="0.45">
      <c r="B368" s="148"/>
      <c r="C368" s="149"/>
      <c r="D368" s="149"/>
      <c r="E368" s="150"/>
      <c r="F368" s="149" t="s">
        <v>7</v>
      </c>
      <c r="G368" s="149"/>
      <c r="H368" s="150"/>
      <c r="I368" s="151"/>
    </row>
    <row r="369" spans="2:9" ht="24.75" customHeight="1" x14ac:dyDescent="0.55000000000000004">
      <c r="B369" s="467" t="s">
        <v>217</v>
      </c>
      <c r="C369" s="468"/>
      <c r="D369" s="468"/>
      <c r="E369" s="468"/>
      <c r="F369" s="468"/>
      <c r="G369" s="468"/>
      <c r="H369" s="468"/>
      <c r="I369" s="468"/>
    </row>
    <row r="370" spans="2:9" ht="24.75" customHeight="1" x14ac:dyDescent="0.45"/>
    <row r="371" spans="2:9" ht="24.75" customHeight="1" x14ac:dyDescent="0.45"/>
    <row r="372" spans="2:9" ht="24.75" customHeight="1" x14ac:dyDescent="0.45"/>
    <row r="373" spans="2:9" ht="24.75" customHeight="1" x14ac:dyDescent="0.45"/>
    <row r="374" spans="2:9" ht="24.75" customHeight="1" x14ac:dyDescent="0.45"/>
    <row r="375" spans="2:9" ht="24.75" customHeight="1" x14ac:dyDescent="0.45"/>
    <row r="376" spans="2:9" ht="24.75" customHeight="1" x14ac:dyDescent="0.55000000000000004">
      <c r="F376" s="83" t="s">
        <v>7</v>
      </c>
    </row>
    <row r="377" spans="2:9" ht="24.75" customHeight="1" x14ac:dyDescent="0.55000000000000004">
      <c r="F377" s="83" t="s">
        <v>7</v>
      </c>
    </row>
    <row r="378" spans="2:9" ht="24.75" customHeight="1" x14ac:dyDescent="0.55000000000000004">
      <c r="F378" s="83"/>
    </row>
    <row r="379" spans="2:9" ht="24.75" customHeight="1" x14ac:dyDescent="0.55000000000000004">
      <c r="F379" s="83" t="s">
        <v>7</v>
      </c>
    </row>
    <row r="380" spans="2:9" ht="10.5" customHeight="1" x14ac:dyDescent="0.55000000000000004">
      <c r="F380" s="83" t="s">
        <v>7</v>
      </c>
    </row>
    <row r="381" spans="2:9" ht="24.75" customHeight="1" x14ac:dyDescent="0.45"/>
    <row r="382" spans="2:9" ht="24.75" customHeight="1" x14ac:dyDescent="0.45"/>
    <row r="383" spans="2:9" ht="24.75" customHeight="1" x14ac:dyDescent="0.45"/>
    <row r="384" spans="2:9" ht="24.75" customHeight="1" x14ac:dyDescent="0.45"/>
    <row r="385" ht="24.75" customHeight="1" x14ac:dyDescent="0.45"/>
    <row r="386" ht="24.75" customHeight="1" x14ac:dyDescent="0.45"/>
    <row r="387" ht="24.75" customHeight="1" x14ac:dyDescent="0.45"/>
    <row r="388" ht="24.75" customHeight="1" x14ac:dyDescent="0.45"/>
    <row r="389" ht="24.75" customHeight="1" x14ac:dyDescent="0.45"/>
    <row r="390" ht="24.75" customHeight="1" x14ac:dyDescent="0.45"/>
    <row r="391" ht="24.75" customHeight="1" x14ac:dyDescent="0.45"/>
    <row r="392" ht="24.75" customHeight="1" x14ac:dyDescent="0.45"/>
    <row r="393" ht="24.75" customHeight="1" x14ac:dyDescent="0.45"/>
    <row r="394" ht="24.75" customHeight="1" x14ac:dyDescent="0.45"/>
    <row r="395" ht="24.75" customHeight="1" x14ac:dyDescent="0.45"/>
    <row r="396" ht="24.75" customHeight="1" x14ac:dyDescent="0.45"/>
    <row r="397" ht="24.75" customHeight="1" x14ac:dyDescent="0.45"/>
    <row r="398" ht="24.75" customHeight="1" x14ac:dyDescent="0.45"/>
    <row r="399" ht="24.75" customHeight="1" x14ac:dyDescent="0.45"/>
    <row r="400" ht="24.75" customHeight="1" x14ac:dyDescent="0.45"/>
    <row r="401" ht="24.75" customHeight="1" x14ac:dyDescent="0.45"/>
    <row r="402" ht="24.75" customHeight="1" x14ac:dyDescent="0.45"/>
    <row r="403" ht="24.75" customHeight="1" x14ac:dyDescent="0.45"/>
    <row r="404" ht="24.75" customHeight="1" x14ac:dyDescent="0.45"/>
    <row r="405" ht="24.75" customHeight="1" x14ac:dyDescent="0.45"/>
    <row r="406" ht="24.75" customHeight="1" x14ac:dyDescent="0.45"/>
    <row r="407" ht="24.75" customHeight="1" x14ac:dyDescent="0.45"/>
    <row r="408" ht="24.75" customHeight="1" x14ac:dyDescent="0.45"/>
    <row r="409" ht="24.75" customHeight="1" x14ac:dyDescent="0.45"/>
    <row r="410" ht="24.75" customHeight="1" x14ac:dyDescent="0.45"/>
    <row r="411" ht="24.75" customHeight="1" x14ac:dyDescent="0.45"/>
    <row r="412" ht="24.75" customHeight="1" x14ac:dyDescent="0.45"/>
  </sheetData>
  <mergeCells count="201">
    <mergeCell ref="B331:I331"/>
    <mergeCell ref="B369:I369"/>
    <mergeCell ref="B27:I27"/>
    <mergeCell ref="B141:I141"/>
    <mergeCell ref="B179:I179"/>
    <mergeCell ref="B217:I217"/>
    <mergeCell ref="B255:I255"/>
    <mergeCell ref="B344:I344"/>
    <mergeCell ref="B345:I345"/>
    <mergeCell ref="B346:I346"/>
    <mergeCell ref="F328:H328"/>
    <mergeCell ref="B325:D325"/>
    <mergeCell ref="B326:D326"/>
    <mergeCell ref="B327:D327"/>
    <mergeCell ref="F325:H325"/>
    <mergeCell ref="F326:H326"/>
    <mergeCell ref="F327:H327"/>
    <mergeCell ref="B328:D328"/>
    <mergeCell ref="B121:B122"/>
    <mergeCell ref="B268:I268"/>
    <mergeCell ref="B269:I269"/>
    <mergeCell ref="B250:D250"/>
    <mergeCell ref="B251:D251"/>
    <mergeCell ref="B253:D253"/>
    <mergeCell ref="B2:I2"/>
    <mergeCell ref="B3:I3"/>
    <mergeCell ref="B4:I4"/>
    <mergeCell ref="B40:I40"/>
    <mergeCell ref="F23:H23"/>
    <mergeCell ref="B7:B8"/>
    <mergeCell ref="I6:I7"/>
    <mergeCell ref="B20:D20"/>
    <mergeCell ref="B21:D21"/>
    <mergeCell ref="F24:H24"/>
    <mergeCell ref="B22:D22"/>
    <mergeCell ref="F21:H21"/>
    <mergeCell ref="C6:E6"/>
    <mergeCell ref="F6:H6"/>
    <mergeCell ref="F20:H20"/>
    <mergeCell ref="F22:H22"/>
    <mergeCell ref="B24:D24"/>
    <mergeCell ref="B23:D23"/>
    <mergeCell ref="B25:D25"/>
    <mergeCell ref="F25:H25"/>
    <mergeCell ref="B324:D324"/>
    <mergeCell ref="B290:D290"/>
    <mergeCell ref="B291:D291"/>
    <mergeCell ref="B311:B312"/>
    <mergeCell ref="B306:I306"/>
    <mergeCell ref="B307:I307"/>
    <mergeCell ref="B308:I308"/>
    <mergeCell ref="C310:E310"/>
    <mergeCell ref="B293:I293"/>
    <mergeCell ref="I272:I273"/>
    <mergeCell ref="F234:H234"/>
    <mergeCell ref="B248:D248"/>
    <mergeCell ref="F248:H248"/>
    <mergeCell ref="C272:E272"/>
    <mergeCell ref="F272:H272"/>
    <mergeCell ref="B286:D286"/>
    <mergeCell ref="F286:H286"/>
    <mergeCell ref="B273:B274"/>
    <mergeCell ref="C234:E234"/>
    <mergeCell ref="B249:D249"/>
    <mergeCell ref="F251:H251"/>
    <mergeCell ref="F250:H250"/>
    <mergeCell ref="F253:H253"/>
    <mergeCell ref="F252:H252"/>
    <mergeCell ref="F174:H174"/>
    <mergeCell ref="B177:D177"/>
    <mergeCell ref="F177:H177"/>
    <mergeCell ref="I234:I235"/>
    <mergeCell ref="B231:I231"/>
    <mergeCell ref="B232:I232"/>
    <mergeCell ref="B215:D215"/>
    <mergeCell ref="I196:I197"/>
    <mergeCell ref="B176:D176"/>
    <mergeCell ref="B212:D212"/>
    <mergeCell ref="B192:I192"/>
    <mergeCell ref="B193:I193"/>
    <mergeCell ref="B194:I194"/>
    <mergeCell ref="F212:H212"/>
    <mergeCell ref="F98:H98"/>
    <mergeCell ref="F100:H100"/>
    <mergeCell ref="B117:I117"/>
    <mergeCell ref="F158:H158"/>
    <mergeCell ref="I158:I159"/>
    <mergeCell ref="B159:B160"/>
    <mergeCell ref="C158:E158"/>
    <mergeCell ref="B118:I118"/>
    <mergeCell ref="F138:H138"/>
    <mergeCell ref="F134:H134"/>
    <mergeCell ref="F136:H136"/>
    <mergeCell ref="I44:I45"/>
    <mergeCell ref="B45:B46"/>
    <mergeCell ref="F82:H82"/>
    <mergeCell ref="B64:D64"/>
    <mergeCell ref="B80:I80"/>
    <mergeCell ref="I82:I83"/>
    <mergeCell ref="B65:I65"/>
    <mergeCell ref="B83:B84"/>
    <mergeCell ref="B78:I78"/>
    <mergeCell ref="B79:I79"/>
    <mergeCell ref="F63:H63"/>
    <mergeCell ref="C82:E82"/>
    <mergeCell ref="C44:E44"/>
    <mergeCell ref="B58:D58"/>
    <mergeCell ref="B61:D61"/>
    <mergeCell ref="B62:D62"/>
    <mergeCell ref="B63:D63"/>
    <mergeCell ref="F58:H58"/>
    <mergeCell ref="F59:H59"/>
    <mergeCell ref="F60:H60"/>
    <mergeCell ref="F44:H44"/>
    <mergeCell ref="B41:I41"/>
    <mergeCell ref="B42:I42"/>
    <mergeCell ref="F61:H61"/>
    <mergeCell ref="F62:H62"/>
    <mergeCell ref="B60:D60"/>
    <mergeCell ref="B59:D59"/>
    <mergeCell ref="F97:H97"/>
    <mergeCell ref="B156:I156"/>
    <mergeCell ref="I120:I121"/>
    <mergeCell ref="B139:D139"/>
    <mergeCell ref="F96:H96"/>
    <mergeCell ref="B99:D99"/>
    <mergeCell ref="B134:D134"/>
    <mergeCell ref="B155:I155"/>
    <mergeCell ref="F139:H139"/>
    <mergeCell ref="B154:I154"/>
    <mergeCell ref="F137:H137"/>
    <mergeCell ref="F120:H120"/>
    <mergeCell ref="F101:H101"/>
    <mergeCell ref="B101:D101"/>
    <mergeCell ref="C120:E120"/>
    <mergeCell ref="B96:D96"/>
    <mergeCell ref="B97:D97"/>
    <mergeCell ref="B98:D98"/>
    <mergeCell ref="F99:H99"/>
    <mergeCell ref="B100:D100"/>
    <mergeCell ref="F173:H173"/>
    <mergeCell ref="B173:D173"/>
    <mergeCell ref="B174:D174"/>
    <mergeCell ref="B175:D175"/>
    <mergeCell ref="F329:H329"/>
    <mergeCell ref="B197:B198"/>
    <mergeCell ref="B349:B350"/>
    <mergeCell ref="F172:H172"/>
    <mergeCell ref="B172:D172"/>
    <mergeCell ref="F211:H211"/>
    <mergeCell ref="C196:E196"/>
    <mergeCell ref="B210:D210"/>
    <mergeCell ref="B211:D211"/>
    <mergeCell ref="F210:H210"/>
    <mergeCell ref="B116:I116"/>
    <mergeCell ref="B138:D138"/>
    <mergeCell ref="B136:D136"/>
    <mergeCell ref="B137:D137"/>
    <mergeCell ref="B103:I103"/>
    <mergeCell ref="B135:D135"/>
    <mergeCell ref="F135:H135"/>
    <mergeCell ref="B214:D214"/>
    <mergeCell ref="F324:H324"/>
    <mergeCell ref="F289:H289"/>
    <mergeCell ref="F290:H290"/>
    <mergeCell ref="B329:D329"/>
    <mergeCell ref="F175:H175"/>
    <mergeCell ref="B289:D289"/>
    <mergeCell ref="F291:H291"/>
    <mergeCell ref="B288:D288"/>
    <mergeCell ref="F287:H287"/>
    <mergeCell ref="F288:H288"/>
    <mergeCell ref="B287:D287"/>
    <mergeCell ref="F196:H196"/>
    <mergeCell ref="B213:D213"/>
    <mergeCell ref="F214:H214"/>
    <mergeCell ref="F213:H213"/>
    <mergeCell ref="B235:B236"/>
    <mergeCell ref="F215:H215"/>
    <mergeCell ref="B230:I230"/>
    <mergeCell ref="F176:H176"/>
    <mergeCell ref="F249:H249"/>
    <mergeCell ref="B252:D252"/>
    <mergeCell ref="F310:H310"/>
    <mergeCell ref="B270:I270"/>
    <mergeCell ref="I310:I311"/>
    <mergeCell ref="B366:D366"/>
    <mergeCell ref="F366:H366"/>
    <mergeCell ref="B367:D367"/>
    <mergeCell ref="F367:H367"/>
    <mergeCell ref="B364:D364"/>
    <mergeCell ref="F364:H364"/>
    <mergeCell ref="B365:D365"/>
    <mergeCell ref="F365:H365"/>
    <mergeCell ref="I348:I349"/>
    <mergeCell ref="B363:D363"/>
    <mergeCell ref="F363:H363"/>
    <mergeCell ref="C348:E348"/>
    <mergeCell ref="F348:H348"/>
    <mergeCell ref="B362:D362"/>
    <mergeCell ref="F362:H362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9" orientation="portrait" horizontalDpi="4294967294" r:id="rId1"/>
  <headerFooter alignWithMargins="0"/>
  <rowBreaks count="10" manualBreakCount="10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tabColor rgb="FF5B9BD5"/>
  </sheetPr>
  <dimension ref="B1:I142"/>
  <sheetViews>
    <sheetView showGridLines="0" rightToLeft="1" view="pageBreakPreview" zoomScaleNormal="100" zoomScaleSheetLayoutView="100" workbookViewId="0"/>
  </sheetViews>
  <sheetFormatPr defaultRowHeight="19.5" x14ac:dyDescent="0.45"/>
  <cols>
    <col min="1" max="1" width="1.5703125" style="89" customWidth="1"/>
    <col min="2" max="2" width="13.28515625" style="89" customWidth="1"/>
    <col min="3" max="3" width="9.42578125" style="89" bestFit="1" customWidth="1"/>
    <col min="4" max="4" width="9.28515625" style="89" bestFit="1" customWidth="1"/>
    <col min="5" max="5" width="12.7109375" style="90" customWidth="1"/>
    <col min="6" max="6" width="9.42578125" style="89" customWidth="1"/>
    <col min="7" max="7" width="9.140625" style="89"/>
    <col min="8" max="8" width="12.7109375" style="90" customWidth="1"/>
    <col min="9" max="9" width="20.7109375" style="91" customWidth="1"/>
    <col min="10" max="10" width="1.5703125" style="89" customWidth="1"/>
    <col min="11" max="16384" width="9.140625" style="89"/>
  </cols>
  <sheetData>
    <row r="1" spans="2:9" s="75" customFormat="1" ht="11.25" customHeight="1" x14ac:dyDescent="0.2">
      <c r="E1" s="76"/>
      <c r="H1" s="76"/>
      <c r="I1" s="77"/>
    </row>
    <row r="2" spans="2:9" s="75" customFormat="1" ht="24.75" customHeight="1" x14ac:dyDescent="0.2">
      <c r="B2" s="409" t="s">
        <v>219</v>
      </c>
      <c r="C2" s="410"/>
      <c r="D2" s="410"/>
      <c r="E2" s="410"/>
      <c r="F2" s="410"/>
      <c r="G2" s="410"/>
      <c r="H2" s="410"/>
      <c r="I2" s="410"/>
    </row>
    <row r="3" spans="2:9" s="75" customFormat="1" ht="24.75" customHeight="1" x14ac:dyDescent="0.2">
      <c r="B3" s="411" t="s">
        <v>220</v>
      </c>
      <c r="C3" s="412"/>
      <c r="D3" s="412"/>
      <c r="E3" s="412"/>
      <c r="F3" s="412"/>
      <c r="G3" s="412"/>
      <c r="H3" s="412"/>
      <c r="I3" s="412"/>
    </row>
    <row r="4" spans="2:9" s="75" customFormat="1" ht="24.75" customHeight="1" x14ac:dyDescent="0.2">
      <c r="B4" s="411" t="s">
        <v>521</v>
      </c>
      <c r="C4" s="412"/>
      <c r="D4" s="412"/>
      <c r="E4" s="412"/>
      <c r="F4" s="412"/>
      <c r="G4" s="412"/>
      <c r="H4" s="412"/>
      <c r="I4" s="412"/>
    </row>
    <row r="5" spans="2:9" s="75" customFormat="1" ht="24.75" customHeight="1" thickBot="1" x14ac:dyDescent="0.6">
      <c r="B5" s="152" t="s">
        <v>0</v>
      </c>
      <c r="E5" s="76"/>
      <c r="H5" s="76"/>
      <c r="I5" s="34" t="s">
        <v>23</v>
      </c>
    </row>
    <row r="6" spans="2:9" s="75" customFormat="1" ht="24.75" customHeight="1" thickTop="1" thickBot="1" x14ac:dyDescent="0.25">
      <c r="B6" s="35" t="s">
        <v>1</v>
      </c>
      <c r="C6" s="413" t="s">
        <v>15</v>
      </c>
      <c r="D6" s="414"/>
      <c r="E6" s="415"/>
      <c r="F6" s="413" t="s">
        <v>16</v>
      </c>
      <c r="G6" s="414"/>
      <c r="H6" s="415"/>
      <c r="I6" s="416" t="s">
        <v>2</v>
      </c>
    </row>
    <row r="7" spans="2:9" s="75" customFormat="1" ht="24.75" customHeight="1" thickTop="1" x14ac:dyDescent="0.2">
      <c r="B7" s="420" t="s">
        <v>9</v>
      </c>
      <c r="C7" s="37" t="s">
        <v>3</v>
      </c>
      <c r="D7" s="38" t="s">
        <v>4</v>
      </c>
      <c r="E7" s="39" t="s">
        <v>5</v>
      </c>
      <c r="F7" s="37" t="s">
        <v>3</v>
      </c>
      <c r="G7" s="38" t="s">
        <v>4</v>
      </c>
      <c r="H7" s="39" t="s">
        <v>6</v>
      </c>
      <c r="I7" s="417"/>
    </row>
    <row r="8" spans="2:9" s="75" customFormat="1" ht="24.75" customHeight="1" thickBot="1" x14ac:dyDescent="0.25">
      <c r="B8" s="456"/>
      <c r="C8" s="40" t="s">
        <v>10</v>
      </c>
      <c r="D8" s="41" t="s">
        <v>11</v>
      </c>
      <c r="E8" s="42" t="s">
        <v>12</v>
      </c>
      <c r="F8" s="40" t="s">
        <v>10</v>
      </c>
      <c r="G8" s="41" t="s">
        <v>11</v>
      </c>
      <c r="H8" s="42" t="s">
        <v>12</v>
      </c>
      <c r="I8" s="43" t="s">
        <v>13</v>
      </c>
    </row>
    <row r="9" spans="2:9" s="75" customFormat="1" ht="24.75" customHeight="1" thickTop="1" x14ac:dyDescent="0.2">
      <c r="B9" s="44">
        <v>2000</v>
      </c>
      <c r="C9" s="45">
        <v>6621</v>
      </c>
      <c r="D9" s="46">
        <v>11</v>
      </c>
      <c r="E9" s="58">
        <f>C9/'1'!C9</f>
        <v>2.2787580923273897E-2</v>
      </c>
      <c r="F9" s="45">
        <v>1038</v>
      </c>
      <c r="G9" s="46">
        <v>22</v>
      </c>
      <c r="H9" s="47">
        <f>F9/'1'!D9</f>
        <v>9.1663723066054397E-3</v>
      </c>
      <c r="I9" s="48">
        <f t="shared" ref="I9:I17" si="0">C9-F9</f>
        <v>5583</v>
      </c>
    </row>
    <row r="10" spans="2:9" s="75" customFormat="1" ht="24.75" customHeight="1" x14ac:dyDescent="0.2">
      <c r="B10" s="16">
        <v>2001</v>
      </c>
      <c r="C10" s="49">
        <v>5178</v>
      </c>
      <c r="D10" s="50">
        <v>13</v>
      </c>
      <c r="E10" s="47">
        <f>C10/'1'!C10</f>
        <v>2.0314007956123627E-2</v>
      </c>
      <c r="F10" s="49">
        <v>893</v>
      </c>
      <c r="G10" s="50">
        <v>26</v>
      </c>
      <c r="H10" s="47">
        <f>F10/'1'!D10</f>
        <v>7.6369824939494235E-3</v>
      </c>
      <c r="I10" s="48">
        <f t="shared" si="0"/>
        <v>4285</v>
      </c>
    </row>
    <row r="11" spans="2:9" s="75" customFormat="1" ht="24.75" customHeight="1" x14ac:dyDescent="0.2">
      <c r="B11" s="16">
        <v>2002</v>
      </c>
      <c r="C11" s="49">
        <v>5370</v>
      </c>
      <c r="D11" s="50">
        <v>14</v>
      </c>
      <c r="E11" s="58">
        <f>C11/'1'!C11</f>
        <v>1.9761464041127396E-2</v>
      </c>
      <c r="F11" s="60">
        <v>809</v>
      </c>
      <c r="G11" s="50">
        <v>30</v>
      </c>
      <c r="H11" s="47">
        <f>F11/'1'!D11</f>
        <v>6.6810362625837191E-3</v>
      </c>
      <c r="I11" s="48">
        <f t="shared" si="0"/>
        <v>4561</v>
      </c>
    </row>
    <row r="12" spans="2:9" s="75" customFormat="1" ht="24.75" customHeight="1" x14ac:dyDescent="0.2">
      <c r="B12" s="125">
        <v>2003</v>
      </c>
      <c r="C12" s="53">
        <v>7331</v>
      </c>
      <c r="D12" s="46">
        <v>13</v>
      </c>
      <c r="E12" s="47">
        <f>C12/'1'!C12</f>
        <v>2.096584149354809E-2</v>
      </c>
      <c r="F12" s="45">
        <v>751</v>
      </c>
      <c r="G12" s="46">
        <v>34</v>
      </c>
      <c r="H12" s="47">
        <f>F12/'1'!D12</f>
        <v>4.8020666150865457E-3</v>
      </c>
      <c r="I12" s="54">
        <f t="shared" si="0"/>
        <v>6580</v>
      </c>
    </row>
    <row r="13" spans="2:9" s="75" customFormat="1" ht="24.75" customHeight="1" x14ac:dyDescent="0.2">
      <c r="B13" s="153">
        <v>2004</v>
      </c>
      <c r="C13" s="60">
        <v>8876</v>
      </c>
      <c r="D13" s="50">
        <v>13</v>
      </c>
      <c r="E13" s="51">
        <f>C13/'1'!C13</f>
        <v>1.8785543005051947E-2</v>
      </c>
      <c r="F13" s="49">
        <v>1576</v>
      </c>
      <c r="G13" s="50">
        <v>27</v>
      </c>
      <c r="H13" s="51">
        <f>F13/'1'!D13</f>
        <v>8.8709268880270628E-3</v>
      </c>
      <c r="I13" s="52">
        <f t="shared" si="0"/>
        <v>7300</v>
      </c>
    </row>
    <row r="14" spans="2:9" s="75" customFormat="1" ht="24.75" customHeight="1" x14ac:dyDescent="0.2">
      <c r="B14" s="16">
        <v>2005</v>
      </c>
      <c r="C14" s="60">
        <v>11487</v>
      </c>
      <c r="D14" s="50">
        <v>14</v>
      </c>
      <c r="E14" s="51">
        <f>C14/'1'!C14</f>
        <v>1.6963895419585789E-2</v>
      </c>
      <c r="F14" s="60">
        <v>1614</v>
      </c>
      <c r="G14" s="50">
        <v>32</v>
      </c>
      <c r="H14" s="51">
        <f>F14/'1'!D14</f>
        <v>7.2381550328497433E-3</v>
      </c>
      <c r="I14" s="52">
        <f t="shared" si="0"/>
        <v>9873</v>
      </c>
    </row>
    <row r="15" spans="2:9" s="75" customFormat="1" ht="24.75" customHeight="1" x14ac:dyDescent="0.2">
      <c r="B15" s="16">
        <v>2006</v>
      </c>
      <c r="C15" s="60">
        <v>12060</v>
      </c>
      <c r="D15" s="50">
        <v>16</v>
      </c>
      <c r="E15" s="51">
        <f>C15/'1'!C15</f>
        <v>1.5239991962989313E-2</v>
      </c>
      <c r="F15" s="60">
        <v>1534</v>
      </c>
      <c r="G15" s="50">
        <v>37</v>
      </c>
      <c r="H15" s="51">
        <f>F15/'1'!D15</f>
        <v>5.868356018699168E-3</v>
      </c>
      <c r="I15" s="52">
        <f t="shared" si="0"/>
        <v>10526</v>
      </c>
    </row>
    <row r="16" spans="2:9" s="75" customFormat="1" ht="24.75" customHeight="1" x14ac:dyDescent="0.2">
      <c r="B16" s="16">
        <v>2007</v>
      </c>
      <c r="C16" s="60">
        <v>13669</v>
      </c>
      <c r="D16" s="50">
        <v>16</v>
      </c>
      <c r="E16" s="51">
        <f>C16/'1'!C16</f>
        <v>1.5632380035292652E-2</v>
      </c>
      <c r="F16" s="60">
        <v>2193</v>
      </c>
      <c r="G16" s="50">
        <v>32</v>
      </c>
      <c r="H16" s="51">
        <f>F16/'1'!D16</f>
        <v>6.4864768935898346E-3</v>
      </c>
      <c r="I16" s="52">
        <f t="shared" si="0"/>
        <v>11476</v>
      </c>
    </row>
    <row r="17" spans="2:9" s="75" customFormat="1" ht="24.75" customHeight="1" x14ac:dyDescent="0.2">
      <c r="B17" s="16">
        <v>2008</v>
      </c>
      <c r="C17" s="60">
        <v>18638</v>
      </c>
      <c r="D17" s="50">
        <v>14</v>
      </c>
      <c r="E17" s="51">
        <f>C17/'1'!C17</f>
        <v>1.5855623480410589E-2</v>
      </c>
      <c r="F17" s="60">
        <v>2430</v>
      </c>
      <c r="G17" s="50">
        <v>32</v>
      </c>
      <c r="H17" s="51">
        <f>F17/'1'!D17</f>
        <v>5.6282179857464797E-3</v>
      </c>
      <c r="I17" s="52">
        <f t="shared" si="0"/>
        <v>16208</v>
      </c>
    </row>
    <row r="18" spans="2:9" s="75" customFormat="1" ht="24.75" customHeight="1" thickBot="1" x14ac:dyDescent="0.25">
      <c r="B18" s="61">
        <v>2009</v>
      </c>
      <c r="C18" s="62">
        <v>10175</v>
      </c>
      <c r="D18" s="63">
        <v>16</v>
      </c>
      <c r="E18" s="64">
        <f>C18/'1'!C18</f>
        <v>1.4110210800308968E-2</v>
      </c>
      <c r="F18" s="62">
        <v>1534</v>
      </c>
      <c r="G18" s="63">
        <v>36</v>
      </c>
      <c r="H18" s="64">
        <f>F18/'1'!D18</f>
        <v>4.2814479890591417E-3</v>
      </c>
      <c r="I18" s="65">
        <f>C18-F18</f>
        <v>8641</v>
      </c>
    </row>
    <row r="19" spans="2:9" s="75" customFormat="1" ht="10.5" customHeight="1" thickTop="1" thickBot="1" x14ac:dyDescent="0.25">
      <c r="B19" s="94"/>
      <c r="C19" s="95"/>
      <c r="D19" s="95"/>
      <c r="E19" s="95"/>
      <c r="F19" s="95"/>
      <c r="G19" s="95"/>
      <c r="H19" s="95"/>
      <c r="I19" s="95"/>
    </row>
    <row r="20" spans="2:9" s="29" customFormat="1" ht="24.75" customHeight="1" thickBot="1" x14ac:dyDescent="0.6">
      <c r="B20" s="432" t="s">
        <v>522</v>
      </c>
      <c r="C20" s="433"/>
      <c r="D20" s="434"/>
      <c r="E20" s="70" t="s">
        <v>3</v>
      </c>
      <c r="F20" s="432" t="s">
        <v>523</v>
      </c>
      <c r="G20" s="433"/>
      <c r="H20" s="434"/>
      <c r="I20" s="70" t="s">
        <v>3</v>
      </c>
    </row>
    <row r="21" spans="2:9" s="75" customFormat="1" ht="24.75" customHeight="1" x14ac:dyDescent="0.2">
      <c r="B21" s="428" t="s">
        <v>68</v>
      </c>
      <c r="C21" s="429"/>
      <c r="D21" s="429"/>
      <c r="E21" s="96">
        <v>9394</v>
      </c>
      <c r="F21" s="428" t="s">
        <v>222</v>
      </c>
      <c r="G21" s="429"/>
      <c r="H21" s="429"/>
      <c r="I21" s="96">
        <v>183</v>
      </c>
    </row>
    <row r="22" spans="2:9" s="75" customFormat="1" ht="24.75" customHeight="1" x14ac:dyDescent="0.2">
      <c r="B22" s="418" t="s">
        <v>621</v>
      </c>
      <c r="C22" s="419"/>
      <c r="D22" s="458"/>
      <c r="E22" s="96">
        <v>276</v>
      </c>
      <c r="F22" s="422" t="s">
        <v>633</v>
      </c>
      <c r="G22" s="419"/>
      <c r="H22" s="419"/>
      <c r="I22" s="96">
        <v>176</v>
      </c>
    </row>
    <row r="23" spans="2:9" s="75" customFormat="1" ht="24.75" customHeight="1" x14ac:dyDescent="0.2">
      <c r="B23" s="418" t="s">
        <v>70</v>
      </c>
      <c r="C23" s="419"/>
      <c r="D23" s="419"/>
      <c r="E23" s="96">
        <v>114</v>
      </c>
      <c r="F23" s="422" t="s">
        <v>829</v>
      </c>
      <c r="G23" s="419"/>
      <c r="H23" s="419"/>
      <c r="I23" s="96">
        <v>131</v>
      </c>
    </row>
    <row r="24" spans="2:9" s="75" customFormat="1" ht="24.75" customHeight="1" x14ac:dyDescent="0.2">
      <c r="B24" s="418" t="s">
        <v>634</v>
      </c>
      <c r="C24" s="419"/>
      <c r="D24" s="419"/>
      <c r="E24" s="96">
        <v>80</v>
      </c>
      <c r="F24" s="418" t="s">
        <v>635</v>
      </c>
      <c r="G24" s="419"/>
      <c r="H24" s="419"/>
      <c r="I24" s="96">
        <v>96</v>
      </c>
    </row>
    <row r="25" spans="2:9" s="75" customFormat="1" ht="24.75" customHeight="1" thickBot="1" x14ac:dyDescent="0.25">
      <c r="B25" s="425" t="s">
        <v>636</v>
      </c>
      <c r="C25" s="435"/>
      <c r="D25" s="435"/>
      <c r="E25" s="87">
        <v>52</v>
      </c>
      <c r="F25" s="425" t="s">
        <v>637</v>
      </c>
      <c r="G25" s="435"/>
      <c r="H25" s="435"/>
      <c r="I25" s="87">
        <v>87</v>
      </c>
    </row>
    <row r="26" spans="2:9" s="75" customFormat="1" ht="24.75" customHeight="1" x14ac:dyDescent="0.2">
      <c r="E26" s="76"/>
      <c r="H26" s="76"/>
      <c r="I26" s="77"/>
    </row>
    <row r="27" spans="2:9" s="75" customFormat="1" ht="24.75" customHeight="1" x14ac:dyDescent="0.2">
      <c r="B27" s="409" t="s">
        <v>221</v>
      </c>
      <c r="C27" s="410"/>
      <c r="D27" s="410"/>
      <c r="E27" s="410"/>
      <c r="F27" s="410"/>
      <c r="G27" s="410"/>
      <c r="H27" s="410"/>
      <c r="I27" s="410"/>
    </row>
    <row r="28" spans="2:9" s="75" customFormat="1" ht="24.75" customHeight="1" x14ac:dyDescent="0.2">
      <c r="E28" s="76"/>
      <c r="H28" s="76"/>
      <c r="I28" s="77"/>
    </row>
    <row r="29" spans="2:9" s="75" customFormat="1" ht="24.75" customHeight="1" x14ac:dyDescent="0.2">
      <c r="E29" s="76"/>
      <c r="H29" s="76"/>
      <c r="I29" s="77"/>
    </row>
    <row r="30" spans="2:9" s="75" customFormat="1" ht="24.75" customHeight="1" x14ac:dyDescent="0.2">
      <c r="E30" s="76"/>
      <c r="H30" s="76"/>
      <c r="I30" s="77"/>
    </row>
    <row r="31" spans="2:9" s="75" customFormat="1" ht="24.75" customHeight="1" x14ac:dyDescent="0.2">
      <c r="E31" s="76"/>
      <c r="H31" s="76"/>
      <c r="I31" s="77"/>
    </row>
    <row r="32" spans="2:9" s="75" customFormat="1" ht="24.75" customHeight="1" x14ac:dyDescent="0.2">
      <c r="E32" s="76"/>
      <c r="H32" s="76"/>
      <c r="I32" s="77"/>
    </row>
    <row r="33" spans="2:9" s="75" customFormat="1" ht="24.75" customHeight="1" x14ac:dyDescent="0.2">
      <c r="E33" s="76"/>
      <c r="H33" s="76"/>
      <c r="I33" s="77"/>
    </row>
    <row r="34" spans="2:9" s="75" customFormat="1" ht="24.75" customHeight="1" x14ac:dyDescent="0.2">
      <c r="E34" s="76"/>
      <c r="H34" s="76"/>
      <c r="I34" s="77"/>
    </row>
    <row r="35" spans="2:9" s="75" customFormat="1" ht="24.75" customHeight="1" x14ac:dyDescent="0.2">
      <c r="E35" s="76"/>
      <c r="H35" s="76"/>
      <c r="I35" s="77"/>
    </row>
    <row r="36" spans="2:9" s="75" customFormat="1" ht="24.75" customHeight="1" x14ac:dyDescent="0.2">
      <c r="E36" s="76"/>
      <c r="H36" s="76"/>
      <c r="I36" s="77"/>
    </row>
    <row r="37" spans="2:9" s="75" customFormat="1" ht="24.75" customHeight="1" x14ac:dyDescent="0.2">
      <c r="E37" s="76"/>
      <c r="H37" s="76"/>
      <c r="I37" s="77"/>
    </row>
    <row r="38" spans="2:9" s="75" customFormat="1" ht="10.5" customHeight="1" x14ac:dyDescent="0.2">
      <c r="E38" s="76"/>
      <c r="H38" s="76"/>
      <c r="I38" s="77"/>
    </row>
    <row r="39" spans="2:9" s="75" customFormat="1" ht="10.5" customHeight="1" x14ac:dyDescent="0.2">
      <c r="E39" s="76"/>
      <c r="H39" s="76"/>
      <c r="I39" s="77"/>
    </row>
    <row r="40" spans="2:9" s="75" customFormat="1" ht="24.75" customHeight="1" x14ac:dyDescent="0.2">
      <c r="B40" s="409" t="s">
        <v>224</v>
      </c>
      <c r="C40" s="410"/>
      <c r="D40" s="410"/>
      <c r="E40" s="410"/>
      <c r="F40" s="410"/>
      <c r="G40" s="410"/>
      <c r="H40" s="410"/>
      <c r="I40" s="410"/>
    </row>
    <row r="41" spans="2:9" s="75" customFormat="1" ht="24.75" customHeight="1" x14ac:dyDescent="0.2">
      <c r="B41" s="411" t="s">
        <v>225</v>
      </c>
      <c r="C41" s="412"/>
      <c r="D41" s="412"/>
      <c r="E41" s="412"/>
      <c r="F41" s="412"/>
      <c r="G41" s="412"/>
      <c r="H41" s="412"/>
      <c r="I41" s="412"/>
    </row>
    <row r="42" spans="2:9" s="75" customFormat="1" ht="24.75" customHeight="1" x14ac:dyDescent="0.2">
      <c r="B42" s="411" t="s">
        <v>521</v>
      </c>
      <c r="C42" s="412"/>
      <c r="D42" s="412"/>
      <c r="E42" s="412"/>
      <c r="F42" s="412"/>
      <c r="G42" s="412"/>
      <c r="H42" s="412"/>
      <c r="I42" s="412"/>
    </row>
    <row r="43" spans="2:9" s="75" customFormat="1" ht="24.75" customHeight="1" thickBot="1" x14ac:dyDescent="0.6">
      <c r="B43" s="152" t="s">
        <v>0</v>
      </c>
      <c r="E43" s="76"/>
      <c r="H43" s="76"/>
      <c r="I43" s="34" t="s">
        <v>23</v>
      </c>
    </row>
    <row r="44" spans="2:9" s="75" customFormat="1" ht="24.75" customHeight="1" thickTop="1" thickBot="1" x14ac:dyDescent="0.25">
      <c r="B44" s="35" t="s">
        <v>1</v>
      </c>
      <c r="C44" s="413" t="s">
        <v>15</v>
      </c>
      <c r="D44" s="414"/>
      <c r="E44" s="415"/>
      <c r="F44" s="413" t="s">
        <v>16</v>
      </c>
      <c r="G44" s="414"/>
      <c r="H44" s="415"/>
      <c r="I44" s="416" t="s">
        <v>2</v>
      </c>
    </row>
    <row r="45" spans="2:9" s="75" customFormat="1" ht="24.75" customHeight="1" thickTop="1" x14ac:dyDescent="0.2">
      <c r="B45" s="420" t="s">
        <v>9</v>
      </c>
      <c r="C45" s="37" t="s">
        <v>3</v>
      </c>
      <c r="D45" s="38" t="s">
        <v>4</v>
      </c>
      <c r="E45" s="39" t="s">
        <v>5</v>
      </c>
      <c r="F45" s="37" t="s">
        <v>3</v>
      </c>
      <c r="G45" s="38" t="s">
        <v>4</v>
      </c>
      <c r="H45" s="39" t="s">
        <v>6</v>
      </c>
      <c r="I45" s="417"/>
    </row>
    <row r="46" spans="2:9" s="75" customFormat="1" ht="24.75" customHeight="1" thickBot="1" x14ac:dyDescent="0.25">
      <c r="B46" s="456"/>
      <c r="C46" s="40" t="s">
        <v>10</v>
      </c>
      <c r="D46" s="41" t="s">
        <v>11</v>
      </c>
      <c r="E46" s="42" t="s">
        <v>12</v>
      </c>
      <c r="F46" s="40" t="s">
        <v>10</v>
      </c>
      <c r="G46" s="41" t="s">
        <v>11</v>
      </c>
      <c r="H46" s="42" t="s">
        <v>12</v>
      </c>
      <c r="I46" s="43" t="s">
        <v>13</v>
      </c>
    </row>
    <row r="47" spans="2:9" s="75" customFormat="1" ht="24.75" customHeight="1" thickTop="1" x14ac:dyDescent="0.2">
      <c r="B47" s="44">
        <v>2000</v>
      </c>
      <c r="C47" s="45">
        <v>103</v>
      </c>
      <c r="D47" s="46">
        <v>53</v>
      </c>
      <c r="E47" s="47">
        <f>C47/'1'!C9</f>
        <v>3.5449642578118276E-4</v>
      </c>
      <c r="F47" s="45">
        <v>34</v>
      </c>
      <c r="G47" s="46">
        <v>75</v>
      </c>
      <c r="H47" s="47">
        <f>F47/'1'!D9</f>
        <v>3.0024726245143061E-4</v>
      </c>
      <c r="I47" s="48">
        <f t="shared" ref="I47:I55" si="1">C47-F47</f>
        <v>69</v>
      </c>
    </row>
    <row r="48" spans="2:9" s="75" customFormat="1" ht="24.75" customHeight="1" x14ac:dyDescent="0.2">
      <c r="B48" s="16">
        <v>2001</v>
      </c>
      <c r="C48" s="49">
        <v>841</v>
      </c>
      <c r="D48" s="50">
        <v>37</v>
      </c>
      <c r="E48" s="58">
        <f>C48/'1'!C10</f>
        <v>3.2993589592699825E-3</v>
      </c>
      <c r="F48" s="49">
        <v>22</v>
      </c>
      <c r="G48" s="50">
        <v>77</v>
      </c>
      <c r="H48" s="47">
        <f>F48/'1'!D10</f>
        <v>1.8814514542764537E-4</v>
      </c>
      <c r="I48" s="48">
        <f t="shared" si="1"/>
        <v>819</v>
      </c>
    </row>
    <row r="49" spans="2:9" s="75" customFormat="1" ht="24.75" customHeight="1" x14ac:dyDescent="0.2">
      <c r="B49" s="16">
        <v>2002</v>
      </c>
      <c r="C49" s="49">
        <v>864</v>
      </c>
      <c r="D49" s="50">
        <v>35</v>
      </c>
      <c r="E49" s="47">
        <f>C49/'1'!C11</f>
        <v>3.1794981250528997E-3</v>
      </c>
      <c r="F49" s="60">
        <v>19</v>
      </c>
      <c r="G49" s="50">
        <v>76</v>
      </c>
      <c r="H49" s="47">
        <f>F49/'1'!D11</f>
        <v>1.5690938070344953E-4</v>
      </c>
      <c r="I49" s="48">
        <f t="shared" si="1"/>
        <v>845</v>
      </c>
    </row>
    <row r="50" spans="2:9" s="75" customFormat="1" ht="24.75" customHeight="1" x14ac:dyDescent="0.2">
      <c r="B50" s="125">
        <v>2003</v>
      </c>
      <c r="C50" s="53">
        <v>1212</v>
      </c>
      <c r="D50" s="46">
        <v>33</v>
      </c>
      <c r="E50" s="47">
        <f>C50/'1'!C12</f>
        <v>3.4661846801500871E-3</v>
      </c>
      <c r="F50" s="45">
        <v>23</v>
      </c>
      <c r="G50" s="46">
        <v>80</v>
      </c>
      <c r="H50" s="47">
        <f>F50/'1'!D12</f>
        <v>1.4706728648067983E-4</v>
      </c>
      <c r="I50" s="54">
        <f t="shared" si="1"/>
        <v>1189</v>
      </c>
    </row>
    <row r="51" spans="2:9" s="75" customFormat="1" ht="24.75" customHeight="1" x14ac:dyDescent="0.2">
      <c r="B51" s="153">
        <v>2004</v>
      </c>
      <c r="C51" s="60">
        <v>1167</v>
      </c>
      <c r="D51" s="50">
        <v>40</v>
      </c>
      <c r="E51" s="51">
        <f>C51/'1'!C13</f>
        <v>2.4698883153329906E-3</v>
      </c>
      <c r="F51" s="49">
        <v>42</v>
      </c>
      <c r="G51" s="50">
        <v>74</v>
      </c>
      <c r="H51" s="51">
        <f>F51/'1'!D13</f>
        <v>2.3640795006163494E-4</v>
      </c>
      <c r="I51" s="52">
        <f t="shared" si="1"/>
        <v>1125</v>
      </c>
    </row>
    <row r="52" spans="2:9" s="75" customFormat="1" ht="24.75" customHeight="1" x14ac:dyDescent="0.2">
      <c r="B52" s="16">
        <v>2005</v>
      </c>
      <c r="C52" s="60">
        <v>1755</v>
      </c>
      <c r="D52" s="50">
        <v>38</v>
      </c>
      <c r="E52" s="51">
        <f>C52/'1'!C14</f>
        <v>2.5917677776071263E-3</v>
      </c>
      <c r="F52" s="60">
        <v>31</v>
      </c>
      <c r="G52" s="50">
        <v>82</v>
      </c>
      <c r="H52" s="51">
        <f>F52/'1'!D14</f>
        <v>1.390228042244994E-4</v>
      </c>
      <c r="I52" s="52">
        <f t="shared" si="1"/>
        <v>1724</v>
      </c>
    </row>
    <row r="53" spans="2:9" s="75" customFormat="1" ht="24.75" customHeight="1" x14ac:dyDescent="0.2">
      <c r="B53" s="16">
        <v>2006</v>
      </c>
      <c r="C53" s="60">
        <v>2066</v>
      </c>
      <c r="D53" s="50">
        <v>37</v>
      </c>
      <c r="E53" s="51">
        <f>C53/'1'!C15</f>
        <v>2.610764792332995E-3</v>
      </c>
      <c r="F53" s="60">
        <v>36</v>
      </c>
      <c r="G53" s="50">
        <v>81</v>
      </c>
      <c r="H53" s="51">
        <f>F53/'1'!D15</f>
        <v>1.3771891569307044E-4</v>
      </c>
      <c r="I53" s="52">
        <f t="shared" si="1"/>
        <v>2030</v>
      </c>
    </row>
    <row r="54" spans="2:9" s="75" customFormat="1" ht="24.75" customHeight="1" x14ac:dyDescent="0.2">
      <c r="B54" s="16">
        <v>2007</v>
      </c>
      <c r="C54" s="60">
        <v>1794</v>
      </c>
      <c r="D54" s="50">
        <v>40</v>
      </c>
      <c r="E54" s="51">
        <f>C54/'1'!C16</f>
        <v>2.051685550026704E-3</v>
      </c>
      <c r="F54" s="60">
        <v>40</v>
      </c>
      <c r="G54" s="50">
        <v>87</v>
      </c>
      <c r="H54" s="51">
        <f>F54/'1'!D16</f>
        <v>1.1831239203994226E-4</v>
      </c>
      <c r="I54" s="52">
        <f t="shared" si="1"/>
        <v>1754</v>
      </c>
    </row>
    <row r="55" spans="2:9" s="75" customFormat="1" ht="24.75" customHeight="1" x14ac:dyDescent="0.2">
      <c r="B55" s="16">
        <v>2008</v>
      </c>
      <c r="C55" s="60">
        <v>3499</v>
      </c>
      <c r="D55" s="50">
        <v>35</v>
      </c>
      <c r="E55" s="51">
        <f>C55/'1'!C17</f>
        <v>2.9766512800706432E-3</v>
      </c>
      <c r="F55" s="60">
        <v>83</v>
      </c>
      <c r="G55" s="50">
        <v>77</v>
      </c>
      <c r="H55" s="51">
        <f>F55/'1'!D17</f>
        <v>1.9223954436911847E-4</v>
      </c>
      <c r="I55" s="52">
        <f t="shared" si="1"/>
        <v>3416</v>
      </c>
    </row>
    <row r="56" spans="2:9" s="75" customFormat="1" ht="24.75" customHeight="1" thickBot="1" x14ac:dyDescent="0.25">
      <c r="B56" s="61">
        <v>2009</v>
      </c>
      <c r="C56" s="62">
        <v>2015</v>
      </c>
      <c r="D56" s="63">
        <v>37</v>
      </c>
      <c r="E56" s="64">
        <f>C56/'1'!C18</f>
        <v>2.7943071019776483E-3</v>
      </c>
      <c r="F56" s="62">
        <v>63</v>
      </c>
      <c r="G56" s="63">
        <v>84</v>
      </c>
      <c r="H56" s="64">
        <f>F56/'1'!D18</f>
        <v>1.7583521728208992E-4</v>
      </c>
      <c r="I56" s="65">
        <f>C56-F56</f>
        <v>1952</v>
      </c>
    </row>
    <row r="57" spans="2:9" s="75" customFormat="1" ht="10.5" customHeight="1" thickTop="1" thickBot="1" x14ac:dyDescent="0.25">
      <c r="B57" s="94"/>
      <c r="C57" s="95"/>
      <c r="D57" s="95"/>
      <c r="E57" s="95"/>
      <c r="F57" s="95"/>
      <c r="G57" s="95"/>
      <c r="H57" s="95"/>
      <c r="I57" s="95"/>
    </row>
    <row r="58" spans="2:9" s="29" customFormat="1" ht="24.75" customHeight="1" thickBot="1" x14ac:dyDescent="0.6">
      <c r="B58" s="432" t="s">
        <v>522</v>
      </c>
      <c r="C58" s="433"/>
      <c r="D58" s="434"/>
      <c r="E58" s="70" t="s">
        <v>3</v>
      </c>
      <c r="F58" s="432" t="s">
        <v>523</v>
      </c>
      <c r="G58" s="433"/>
      <c r="H58" s="434"/>
      <c r="I58" s="70" t="s">
        <v>3</v>
      </c>
    </row>
    <row r="59" spans="2:9" s="75" customFormat="1" ht="24.75" customHeight="1" x14ac:dyDescent="0.2">
      <c r="B59" s="428" t="s">
        <v>68</v>
      </c>
      <c r="C59" s="429"/>
      <c r="D59" s="429"/>
      <c r="E59" s="154">
        <v>1554</v>
      </c>
      <c r="F59" s="428" t="s">
        <v>827</v>
      </c>
      <c r="G59" s="429"/>
      <c r="H59" s="464"/>
      <c r="I59" s="96">
        <v>14</v>
      </c>
    </row>
    <row r="60" spans="2:9" s="75" customFormat="1" ht="24.75" customHeight="1" x14ac:dyDescent="0.2">
      <c r="B60" s="418" t="s">
        <v>98</v>
      </c>
      <c r="C60" s="419"/>
      <c r="D60" s="419"/>
      <c r="E60" s="154">
        <v>168</v>
      </c>
      <c r="F60" s="418" t="s">
        <v>638</v>
      </c>
      <c r="G60" s="419"/>
      <c r="H60" s="458"/>
      <c r="I60" s="96">
        <v>12</v>
      </c>
    </row>
    <row r="61" spans="2:9" s="75" customFormat="1" ht="24.75" customHeight="1" x14ac:dyDescent="0.2">
      <c r="B61" s="418" t="s">
        <v>70</v>
      </c>
      <c r="C61" s="419"/>
      <c r="D61" s="419"/>
      <c r="E61" s="154">
        <v>60</v>
      </c>
      <c r="F61" s="418" t="s">
        <v>150</v>
      </c>
      <c r="G61" s="419"/>
      <c r="H61" s="458"/>
      <c r="I61" s="96">
        <v>9</v>
      </c>
    </row>
    <row r="62" spans="2:9" s="75" customFormat="1" ht="24.75" customHeight="1" x14ac:dyDescent="0.2">
      <c r="B62" s="418" t="s">
        <v>639</v>
      </c>
      <c r="C62" s="419"/>
      <c r="D62" s="419"/>
      <c r="E62" s="155">
        <v>59</v>
      </c>
      <c r="F62" s="418" t="s">
        <v>640</v>
      </c>
      <c r="G62" s="419"/>
      <c r="H62" s="419"/>
      <c r="I62" s="71">
        <v>7</v>
      </c>
    </row>
    <row r="63" spans="2:9" s="75" customFormat="1" ht="24.75" customHeight="1" thickBot="1" x14ac:dyDescent="0.25">
      <c r="B63" s="418" t="s">
        <v>552</v>
      </c>
      <c r="C63" s="419"/>
      <c r="D63" s="419"/>
      <c r="E63" s="156">
        <v>54</v>
      </c>
      <c r="F63" s="418" t="s">
        <v>641</v>
      </c>
      <c r="G63" s="419"/>
      <c r="H63" s="419"/>
      <c r="I63" s="74">
        <v>6</v>
      </c>
    </row>
    <row r="64" spans="2:9" s="75" customFormat="1" ht="24.75" customHeight="1" x14ac:dyDescent="0.2">
      <c r="B64" s="97"/>
      <c r="C64" s="98"/>
      <c r="D64" s="98"/>
      <c r="E64" s="157"/>
      <c r="F64" s="97"/>
      <c r="G64" s="98"/>
      <c r="H64" s="99"/>
      <c r="I64" s="100"/>
    </row>
    <row r="65" spans="2:9" s="75" customFormat="1" ht="24.75" customHeight="1" x14ac:dyDescent="0.2">
      <c r="B65" s="409" t="s">
        <v>226</v>
      </c>
      <c r="C65" s="410"/>
      <c r="D65" s="410"/>
      <c r="E65" s="410"/>
      <c r="F65" s="410"/>
      <c r="G65" s="410"/>
      <c r="H65" s="410"/>
      <c r="I65" s="410"/>
    </row>
    <row r="66" spans="2:9" s="75" customFormat="1" ht="24.75" customHeight="1" x14ac:dyDescent="0.2">
      <c r="E66" s="76"/>
      <c r="H66" s="76"/>
      <c r="I66" s="77"/>
    </row>
    <row r="67" spans="2:9" s="75" customFormat="1" ht="24.75" customHeight="1" x14ac:dyDescent="0.2">
      <c r="E67" s="76"/>
      <c r="H67" s="76"/>
      <c r="I67" s="77"/>
    </row>
    <row r="68" spans="2:9" s="75" customFormat="1" ht="24.75" customHeight="1" x14ac:dyDescent="0.2">
      <c r="E68" s="76"/>
      <c r="H68" s="76"/>
      <c r="I68" s="77"/>
    </row>
    <row r="69" spans="2:9" s="75" customFormat="1" ht="24.75" customHeight="1" x14ac:dyDescent="0.2">
      <c r="E69" s="76"/>
      <c r="H69" s="76"/>
      <c r="I69" s="77"/>
    </row>
    <row r="70" spans="2:9" s="75" customFormat="1" ht="24.75" customHeight="1" x14ac:dyDescent="0.2">
      <c r="E70" s="76"/>
      <c r="H70" s="76"/>
      <c r="I70" s="77"/>
    </row>
    <row r="71" spans="2:9" s="75" customFormat="1" ht="24.75" customHeight="1" x14ac:dyDescent="0.2">
      <c r="E71" s="76"/>
      <c r="H71" s="76"/>
      <c r="I71" s="77"/>
    </row>
    <row r="72" spans="2:9" s="75" customFormat="1" ht="24.75" customHeight="1" x14ac:dyDescent="0.2">
      <c r="E72" s="76"/>
      <c r="H72" s="76"/>
      <c r="I72" s="77"/>
    </row>
    <row r="73" spans="2:9" s="75" customFormat="1" ht="24.75" customHeight="1" x14ac:dyDescent="0.2">
      <c r="E73" s="76"/>
      <c r="H73" s="76"/>
      <c r="I73" s="77"/>
    </row>
    <row r="74" spans="2:9" s="75" customFormat="1" ht="24.75" customHeight="1" x14ac:dyDescent="0.2">
      <c r="E74" s="76"/>
      <c r="H74" s="76"/>
      <c r="I74" s="77"/>
    </row>
    <row r="75" spans="2:9" s="75" customFormat="1" ht="24.75" customHeight="1" x14ac:dyDescent="0.2">
      <c r="E75" s="76"/>
      <c r="H75" s="76"/>
      <c r="I75" s="77"/>
    </row>
    <row r="76" spans="2:9" s="75" customFormat="1" ht="10.5" customHeight="1" x14ac:dyDescent="0.2">
      <c r="E76" s="76"/>
      <c r="F76" s="32" t="s">
        <v>7</v>
      </c>
      <c r="H76" s="76"/>
      <c r="I76" s="77"/>
    </row>
    <row r="77" spans="2:9" s="75" customFormat="1" ht="10.5" customHeight="1" x14ac:dyDescent="0.2">
      <c r="E77" s="76"/>
      <c r="H77" s="76"/>
      <c r="I77" s="77"/>
    </row>
    <row r="78" spans="2:9" s="75" customFormat="1" ht="24.75" customHeight="1" x14ac:dyDescent="0.2">
      <c r="B78" s="409" t="s">
        <v>228</v>
      </c>
      <c r="C78" s="410"/>
      <c r="D78" s="410"/>
      <c r="E78" s="410"/>
      <c r="F78" s="410"/>
      <c r="G78" s="410"/>
      <c r="H78" s="410"/>
      <c r="I78" s="410"/>
    </row>
    <row r="79" spans="2:9" s="75" customFormat="1" ht="24.75" customHeight="1" x14ac:dyDescent="0.2">
      <c r="B79" s="411" t="s">
        <v>229</v>
      </c>
      <c r="C79" s="412"/>
      <c r="D79" s="412"/>
      <c r="E79" s="412"/>
      <c r="F79" s="412"/>
      <c r="G79" s="412"/>
      <c r="H79" s="412"/>
      <c r="I79" s="412"/>
    </row>
    <row r="80" spans="2:9" s="75" customFormat="1" ht="24.75" customHeight="1" x14ac:dyDescent="0.2">
      <c r="B80" s="411" t="s">
        <v>521</v>
      </c>
      <c r="C80" s="412"/>
      <c r="D80" s="412"/>
      <c r="E80" s="412"/>
      <c r="F80" s="412"/>
      <c r="G80" s="412"/>
      <c r="H80" s="412"/>
      <c r="I80" s="412"/>
    </row>
    <row r="81" spans="2:9" s="75" customFormat="1" ht="24.75" customHeight="1" thickBot="1" x14ac:dyDescent="0.6">
      <c r="B81" s="152" t="s">
        <v>0</v>
      </c>
      <c r="E81" s="76"/>
      <c r="H81" s="76"/>
      <c r="I81" s="34" t="s">
        <v>23</v>
      </c>
    </row>
    <row r="82" spans="2:9" s="75" customFormat="1" ht="24.75" customHeight="1" thickTop="1" thickBot="1" x14ac:dyDescent="0.25">
      <c r="B82" s="35" t="s">
        <v>1</v>
      </c>
      <c r="C82" s="413" t="s">
        <v>15</v>
      </c>
      <c r="D82" s="414"/>
      <c r="E82" s="415"/>
      <c r="F82" s="413" t="s">
        <v>16</v>
      </c>
      <c r="G82" s="414"/>
      <c r="H82" s="415"/>
      <c r="I82" s="416" t="s">
        <v>2</v>
      </c>
    </row>
    <row r="83" spans="2:9" s="75" customFormat="1" ht="24.75" customHeight="1" thickTop="1" x14ac:dyDescent="0.2">
      <c r="B83" s="420" t="s">
        <v>9</v>
      </c>
      <c r="C83" s="37" t="s">
        <v>3</v>
      </c>
      <c r="D83" s="38" t="s">
        <v>4</v>
      </c>
      <c r="E83" s="39" t="s">
        <v>5</v>
      </c>
      <c r="F83" s="37" t="s">
        <v>3</v>
      </c>
      <c r="G83" s="38" t="s">
        <v>4</v>
      </c>
      <c r="H83" s="39" t="s">
        <v>6</v>
      </c>
      <c r="I83" s="417"/>
    </row>
    <row r="84" spans="2:9" s="75" customFormat="1" ht="24.75" customHeight="1" thickBot="1" x14ac:dyDescent="0.25">
      <c r="B84" s="456"/>
      <c r="C84" s="40" t="s">
        <v>10</v>
      </c>
      <c r="D84" s="41" t="s">
        <v>11</v>
      </c>
      <c r="E84" s="42" t="s">
        <v>12</v>
      </c>
      <c r="F84" s="40" t="s">
        <v>10</v>
      </c>
      <c r="G84" s="41" t="s">
        <v>11</v>
      </c>
      <c r="H84" s="42" t="s">
        <v>12</v>
      </c>
      <c r="I84" s="43" t="s">
        <v>13</v>
      </c>
    </row>
    <row r="85" spans="2:9" s="75" customFormat="1" ht="24.75" customHeight="1" thickTop="1" x14ac:dyDescent="0.2">
      <c r="B85" s="44">
        <v>2000</v>
      </c>
      <c r="C85" s="45">
        <v>54</v>
      </c>
      <c r="D85" s="46">
        <v>60</v>
      </c>
      <c r="E85" s="58">
        <f>C85/'1'!C9</f>
        <v>1.8585249506974632E-4</v>
      </c>
      <c r="F85" s="45">
        <v>152</v>
      </c>
      <c r="G85" s="46">
        <v>57</v>
      </c>
      <c r="H85" s="47">
        <f>F85/'1'!D9</f>
        <v>1.3422818791946308E-3</v>
      </c>
      <c r="I85" s="48">
        <f t="shared" ref="I85:I93" si="2">C85-F85</f>
        <v>-98</v>
      </c>
    </row>
    <row r="86" spans="2:9" s="75" customFormat="1" ht="24.75" customHeight="1" x14ac:dyDescent="0.2">
      <c r="B86" s="16">
        <v>2001</v>
      </c>
      <c r="C86" s="49">
        <v>88</v>
      </c>
      <c r="D86" s="50">
        <v>60</v>
      </c>
      <c r="E86" s="47">
        <f>C86/'1'!C10</f>
        <v>3.4523613366915394E-4</v>
      </c>
      <c r="F86" s="49">
        <v>97</v>
      </c>
      <c r="G86" s="50">
        <v>62</v>
      </c>
      <c r="H86" s="47">
        <f>F86/'1'!D10</f>
        <v>8.2954905029461814E-4</v>
      </c>
      <c r="I86" s="48">
        <f t="shared" si="2"/>
        <v>-9</v>
      </c>
    </row>
    <row r="87" spans="2:9" s="75" customFormat="1" ht="24.75" customHeight="1" x14ac:dyDescent="0.2">
      <c r="B87" s="16">
        <v>2002</v>
      </c>
      <c r="C87" s="49">
        <v>91</v>
      </c>
      <c r="D87" s="50">
        <v>58</v>
      </c>
      <c r="E87" s="58">
        <f>C87/'1'!C11</f>
        <v>3.3487769604145123E-4</v>
      </c>
      <c r="F87" s="60">
        <v>94</v>
      </c>
      <c r="G87" s="50">
        <v>62</v>
      </c>
      <c r="H87" s="47">
        <f>F87/'1'!D11</f>
        <v>7.762885150591714E-4</v>
      </c>
      <c r="I87" s="48">
        <f t="shared" si="2"/>
        <v>-3</v>
      </c>
    </row>
    <row r="88" spans="2:9" s="75" customFormat="1" ht="24.75" customHeight="1" x14ac:dyDescent="0.2">
      <c r="B88" s="125">
        <v>2003</v>
      </c>
      <c r="C88" s="53">
        <v>94</v>
      </c>
      <c r="D88" s="46">
        <v>60</v>
      </c>
      <c r="E88" s="47">
        <f>C88/'1'!C12</f>
        <v>2.6882950489612886E-4</v>
      </c>
      <c r="F88" s="45">
        <v>141</v>
      </c>
      <c r="G88" s="46">
        <v>60</v>
      </c>
      <c r="H88" s="47">
        <f>F88/'1'!D12</f>
        <v>9.0158640842503729E-4</v>
      </c>
      <c r="I88" s="54">
        <f t="shared" si="2"/>
        <v>-47</v>
      </c>
    </row>
    <row r="89" spans="2:9" s="75" customFormat="1" ht="24.75" customHeight="1" x14ac:dyDescent="0.2">
      <c r="B89" s="153">
        <v>2004</v>
      </c>
      <c r="C89" s="60">
        <v>52</v>
      </c>
      <c r="D89" s="50">
        <v>69</v>
      </c>
      <c r="E89" s="58">
        <f>C89/'1'!C13</f>
        <v>1.1005500633874508E-4</v>
      </c>
      <c r="F89" s="49">
        <v>190</v>
      </c>
      <c r="G89" s="50">
        <v>59</v>
      </c>
      <c r="H89" s="47">
        <f>F89/'1'!D13</f>
        <v>1.0694645359931104E-3</v>
      </c>
      <c r="I89" s="52">
        <f t="shared" si="2"/>
        <v>-138</v>
      </c>
    </row>
    <row r="90" spans="2:9" s="75" customFormat="1" ht="24.75" customHeight="1" x14ac:dyDescent="0.2">
      <c r="B90" s="16">
        <v>2005</v>
      </c>
      <c r="C90" s="60">
        <v>70</v>
      </c>
      <c r="D90" s="50">
        <v>64</v>
      </c>
      <c r="E90" s="47">
        <f>C90/'1'!C14</f>
        <v>1.033753529529908E-4</v>
      </c>
      <c r="F90" s="60">
        <v>248</v>
      </c>
      <c r="G90" s="50">
        <v>59</v>
      </c>
      <c r="H90" s="47">
        <f>F90/'1'!D14</f>
        <v>1.1121824337959952E-3</v>
      </c>
      <c r="I90" s="52">
        <f t="shared" si="2"/>
        <v>-178</v>
      </c>
    </row>
    <row r="91" spans="2:9" s="75" customFormat="1" ht="24.75" customHeight="1" x14ac:dyDescent="0.2">
      <c r="B91" s="16">
        <v>2006</v>
      </c>
      <c r="C91" s="60">
        <v>84</v>
      </c>
      <c r="D91" s="50">
        <v>65</v>
      </c>
      <c r="E91" s="58">
        <f>C91/'1'!C15</f>
        <v>1.0614919775216436E-4</v>
      </c>
      <c r="F91" s="60">
        <v>268</v>
      </c>
      <c r="G91" s="50">
        <v>59</v>
      </c>
      <c r="H91" s="47">
        <f>F91/'1'!D15</f>
        <v>1.0252408168261911E-3</v>
      </c>
      <c r="I91" s="52">
        <f t="shared" si="2"/>
        <v>-184</v>
      </c>
    </row>
    <row r="92" spans="2:9" s="75" customFormat="1" ht="24.75" customHeight="1" x14ac:dyDescent="0.2">
      <c r="B92" s="16">
        <v>2007</v>
      </c>
      <c r="C92" s="60">
        <v>116</v>
      </c>
      <c r="D92" s="50">
        <v>64</v>
      </c>
      <c r="E92" s="47">
        <f>C92/'1'!C16</f>
        <v>1.3266194191922947E-4</v>
      </c>
      <c r="F92" s="60">
        <v>339</v>
      </c>
      <c r="G92" s="50">
        <v>60</v>
      </c>
      <c r="H92" s="47">
        <f>F92/'1'!D16</f>
        <v>1.0026975225385106E-3</v>
      </c>
      <c r="I92" s="52">
        <f t="shared" si="2"/>
        <v>-223</v>
      </c>
    </row>
    <row r="93" spans="2:9" s="75" customFormat="1" ht="24.75" customHeight="1" x14ac:dyDescent="0.2">
      <c r="B93" s="16">
        <v>2008</v>
      </c>
      <c r="C93" s="60">
        <v>70</v>
      </c>
      <c r="D93" s="50">
        <v>77</v>
      </c>
      <c r="E93" s="51">
        <f>C93/'1'!C17</f>
        <v>5.9550039898526734E-5</v>
      </c>
      <c r="F93" s="60">
        <v>485</v>
      </c>
      <c r="G93" s="50">
        <v>57</v>
      </c>
      <c r="H93" s="51">
        <f>F93/'1'!D17</f>
        <v>1.1233274580605115E-3</v>
      </c>
      <c r="I93" s="52">
        <f t="shared" si="2"/>
        <v>-415</v>
      </c>
    </row>
    <row r="94" spans="2:9" s="75" customFormat="1" ht="24.75" customHeight="1" thickBot="1" x14ac:dyDescent="0.25">
      <c r="B94" s="61">
        <v>2009</v>
      </c>
      <c r="C94" s="62">
        <v>106</v>
      </c>
      <c r="D94" s="63">
        <v>64</v>
      </c>
      <c r="E94" s="64">
        <f>C94/'1'!C18</f>
        <v>1.4699580784597059E-4</v>
      </c>
      <c r="F94" s="62">
        <v>415</v>
      </c>
      <c r="G94" s="63">
        <v>56</v>
      </c>
      <c r="H94" s="64">
        <f>F94/'1'!D18</f>
        <v>1.1582796059058304E-3</v>
      </c>
      <c r="I94" s="65">
        <f>C94-F94</f>
        <v>-309</v>
      </c>
    </row>
    <row r="95" spans="2:9" s="75" customFormat="1" ht="10.5" customHeight="1" thickTop="1" thickBot="1" x14ac:dyDescent="0.25">
      <c r="B95" s="17"/>
      <c r="C95" s="17"/>
      <c r="D95" s="158"/>
      <c r="E95" s="159"/>
      <c r="F95" s="17"/>
      <c r="G95" s="17"/>
      <c r="H95" s="68"/>
      <c r="I95" s="69"/>
    </row>
    <row r="96" spans="2:9" s="29" customFormat="1" ht="24.75" customHeight="1" thickBot="1" x14ac:dyDescent="0.6">
      <c r="B96" s="432" t="s">
        <v>522</v>
      </c>
      <c r="C96" s="433"/>
      <c r="D96" s="434"/>
      <c r="E96" s="70" t="s">
        <v>3</v>
      </c>
      <c r="F96" s="432" t="s">
        <v>523</v>
      </c>
      <c r="G96" s="433"/>
      <c r="H96" s="434"/>
      <c r="I96" s="70" t="s">
        <v>3</v>
      </c>
    </row>
    <row r="97" spans="2:9" s="75" customFormat="1" ht="24.75" customHeight="1" x14ac:dyDescent="0.2">
      <c r="B97" s="428" t="s">
        <v>68</v>
      </c>
      <c r="C97" s="429"/>
      <c r="D97" s="429"/>
      <c r="E97" s="96">
        <v>32</v>
      </c>
      <c r="F97" s="428" t="s">
        <v>227</v>
      </c>
      <c r="G97" s="429"/>
      <c r="H97" s="429"/>
      <c r="I97" s="96">
        <v>276</v>
      </c>
    </row>
    <row r="98" spans="2:9" s="75" customFormat="1" ht="24.75" customHeight="1" x14ac:dyDescent="0.2">
      <c r="B98" s="418" t="s">
        <v>98</v>
      </c>
      <c r="C98" s="419"/>
      <c r="D98" s="458"/>
      <c r="E98" s="96">
        <v>26</v>
      </c>
      <c r="F98" s="422" t="s">
        <v>125</v>
      </c>
      <c r="G98" s="419"/>
      <c r="H98" s="419"/>
      <c r="I98" s="96">
        <v>45</v>
      </c>
    </row>
    <row r="99" spans="2:9" s="75" customFormat="1" ht="24.75" customHeight="1" x14ac:dyDescent="0.2">
      <c r="B99" s="418" t="s">
        <v>555</v>
      </c>
      <c r="C99" s="419"/>
      <c r="D99" s="419"/>
      <c r="E99" s="96">
        <v>6</v>
      </c>
      <c r="F99" s="422" t="s">
        <v>830</v>
      </c>
      <c r="G99" s="419"/>
      <c r="H99" s="419"/>
      <c r="I99" s="96">
        <v>32</v>
      </c>
    </row>
    <row r="100" spans="2:9" s="75" customFormat="1" ht="24.75" customHeight="1" x14ac:dyDescent="0.2">
      <c r="B100" s="418" t="s">
        <v>642</v>
      </c>
      <c r="C100" s="419"/>
      <c r="D100" s="419"/>
      <c r="E100" s="96">
        <v>4</v>
      </c>
      <c r="F100" s="418" t="s">
        <v>232</v>
      </c>
      <c r="G100" s="419"/>
      <c r="H100" s="419"/>
      <c r="I100" s="96">
        <v>17</v>
      </c>
    </row>
    <row r="101" spans="2:9" s="75" customFormat="1" ht="24.75" customHeight="1" thickBot="1" x14ac:dyDescent="0.25">
      <c r="B101" s="425" t="s">
        <v>755</v>
      </c>
      <c r="C101" s="435"/>
      <c r="D101" s="435"/>
      <c r="E101" s="87">
        <v>4</v>
      </c>
      <c r="F101" s="425" t="s">
        <v>513</v>
      </c>
      <c r="G101" s="435"/>
      <c r="H101" s="435"/>
      <c r="I101" s="87">
        <v>11</v>
      </c>
    </row>
    <row r="102" spans="2:9" s="75" customFormat="1" ht="24.75" customHeight="1" x14ac:dyDescent="0.2">
      <c r="E102" s="76"/>
      <c r="H102" s="76"/>
      <c r="I102" s="77"/>
    </row>
    <row r="103" spans="2:9" s="75" customFormat="1" ht="24.75" customHeight="1" x14ac:dyDescent="0.2">
      <c r="B103" s="409" t="s">
        <v>230</v>
      </c>
      <c r="C103" s="410"/>
      <c r="D103" s="410"/>
      <c r="E103" s="410"/>
      <c r="F103" s="410"/>
      <c r="G103" s="410"/>
      <c r="H103" s="410"/>
      <c r="I103" s="410"/>
    </row>
    <row r="104" spans="2:9" s="75" customFormat="1" ht="24.75" customHeight="1" x14ac:dyDescent="0.2">
      <c r="E104" s="76"/>
      <c r="H104" s="76"/>
      <c r="I104" s="77"/>
    </row>
    <row r="105" spans="2:9" s="75" customFormat="1" ht="24.75" customHeight="1" x14ac:dyDescent="0.2">
      <c r="E105" s="76"/>
      <c r="H105" s="76"/>
      <c r="I105" s="77"/>
    </row>
    <row r="106" spans="2:9" s="75" customFormat="1" ht="24.75" customHeight="1" x14ac:dyDescent="0.2">
      <c r="E106" s="76"/>
      <c r="H106" s="76"/>
      <c r="I106" s="77"/>
    </row>
    <row r="107" spans="2:9" s="75" customFormat="1" ht="24.75" customHeight="1" x14ac:dyDescent="0.2">
      <c r="E107" s="76"/>
      <c r="H107" s="76"/>
      <c r="I107" s="77"/>
    </row>
    <row r="108" spans="2:9" s="75" customFormat="1" ht="24.75" customHeight="1" x14ac:dyDescent="0.2">
      <c r="E108" s="76"/>
      <c r="H108" s="76"/>
      <c r="I108" s="77"/>
    </row>
    <row r="109" spans="2:9" s="75" customFormat="1" ht="24.75" customHeight="1" x14ac:dyDescent="0.2">
      <c r="E109" s="76"/>
      <c r="H109" s="76"/>
      <c r="I109" s="77"/>
    </row>
    <row r="110" spans="2:9" ht="24.75" customHeight="1" x14ac:dyDescent="0.45">
      <c r="B110" s="75"/>
      <c r="C110" s="75"/>
      <c r="D110" s="75"/>
      <c r="E110" s="76"/>
      <c r="F110" s="75"/>
      <c r="G110" s="75"/>
      <c r="H110" s="76"/>
      <c r="I110" s="77"/>
    </row>
    <row r="111" spans="2:9" ht="24.75" customHeight="1" x14ac:dyDescent="0.45">
      <c r="B111" s="75"/>
      <c r="C111" s="75"/>
      <c r="D111" s="75"/>
      <c r="E111" s="76"/>
      <c r="F111" s="75"/>
      <c r="G111" s="75"/>
      <c r="H111" s="76"/>
      <c r="I111" s="77"/>
    </row>
    <row r="112" spans="2:9" ht="24.75" customHeight="1" x14ac:dyDescent="0.45">
      <c r="B112" s="75"/>
      <c r="C112" s="75"/>
      <c r="D112" s="75"/>
      <c r="E112" s="76"/>
      <c r="F112" s="75"/>
      <c r="G112" s="75"/>
      <c r="H112" s="76"/>
      <c r="I112" s="77"/>
    </row>
    <row r="113" spans="2:9" ht="24.75" customHeight="1" x14ac:dyDescent="0.45">
      <c r="B113" s="75"/>
      <c r="C113" s="75"/>
      <c r="D113" s="75"/>
      <c r="E113" s="76"/>
      <c r="F113" s="75"/>
      <c r="G113" s="75"/>
      <c r="H113" s="76"/>
      <c r="I113" s="77"/>
    </row>
    <row r="114" spans="2:9" ht="10.5" customHeight="1" x14ac:dyDescent="0.45"/>
    <row r="115" spans="2:9" ht="24.75" customHeight="1" x14ac:dyDescent="0.45"/>
    <row r="116" spans="2:9" ht="24.75" customHeight="1" x14ac:dyDescent="0.45"/>
    <row r="117" spans="2:9" ht="24.75" customHeight="1" x14ac:dyDescent="0.45"/>
    <row r="118" spans="2:9" ht="24.75" customHeight="1" x14ac:dyDescent="0.45"/>
    <row r="119" spans="2:9" ht="24.75" customHeight="1" x14ac:dyDescent="0.45"/>
    <row r="120" spans="2:9" ht="24.75" customHeight="1" x14ac:dyDescent="0.45"/>
    <row r="121" spans="2:9" ht="24.75" customHeight="1" x14ac:dyDescent="0.45"/>
    <row r="122" spans="2:9" ht="24.75" customHeight="1" x14ac:dyDescent="0.45"/>
    <row r="123" spans="2:9" ht="24.75" customHeight="1" x14ac:dyDescent="0.45"/>
    <row r="124" spans="2:9" ht="24.75" customHeight="1" x14ac:dyDescent="0.45"/>
    <row r="125" spans="2:9" ht="24.75" customHeight="1" x14ac:dyDescent="0.45"/>
    <row r="126" spans="2:9" ht="24.75" customHeight="1" x14ac:dyDescent="0.45"/>
    <row r="127" spans="2:9" ht="24.75" customHeight="1" x14ac:dyDescent="0.45"/>
    <row r="128" spans="2:9" ht="24.75" customHeight="1" x14ac:dyDescent="0.45"/>
    <row r="129" ht="24.75" customHeight="1" x14ac:dyDescent="0.45"/>
    <row r="130" ht="24.75" customHeight="1" x14ac:dyDescent="0.45"/>
    <row r="131" ht="24.75" customHeight="1" x14ac:dyDescent="0.45"/>
    <row r="132" ht="24.75" customHeight="1" x14ac:dyDescent="0.45"/>
    <row r="133" ht="24.75" customHeight="1" x14ac:dyDescent="0.45"/>
    <row r="134" ht="24.75" customHeight="1" x14ac:dyDescent="0.45"/>
    <row r="135" ht="24.75" customHeight="1" x14ac:dyDescent="0.45"/>
    <row r="136" ht="24.75" customHeight="1" x14ac:dyDescent="0.45"/>
    <row r="137" ht="24.75" customHeight="1" x14ac:dyDescent="0.45"/>
    <row r="138" ht="24.75" customHeight="1" x14ac:dyDescent="0.45"/>
    <row r="139" ht="24.75" customHeight="1" x14ac:dyDescent="0.45"/>
    <row r="140" ht="24.75" customHeight="1" x14ac:dyDescent="0.45"/>
    <row r="141" ht="24.75" customHeight="1" x14ac:dyDescent="0.45"/>
    <row r="142" ht="24.75" customHeight="1" x14ac:dyDescent="0.45"/>
  </sheetData>
  <mergeCells count="60">
    <mergeCell ref="C44:E44"/>
    <mergeCell ref="B22:D22"/>
    <mergeCell ref="F21:H21"/>
    <mergeCell ref="F22:H22"/>
    <mergeCell ref="F23:H23"/>
    <mergeCell ref="F25:H25"/>
    <mergeCell ref="B21:D21"/>
    <mergeCell ref="B103:I103"/>
    <mergeCell ref="B65:I65"/>
    <mergeCell ref="B27:I27"/>
    <mergeCell ref="B80:I80"/>
    <mergeCell ref="C82:E82"/>
    <mergeCell ref="F82:H82"/>
    <mergeCell ref="I82:I83"/>
    <mergeCell ref="B83:B84"/>
    <mergeCell ref="B96:D96"/>
    <mergeCell ref="F96:H96"/>
    <mergeCell ref="B41:I41"/>
    <mergeCell ref="B42:I42"/>
    <mergeCell ref="F44:H44"/>
    <mergeCell ref="B60:D60"/>
    <mergeCell ref="B61:D61"/>
    <mergeCell ref="F60:H60"/>
    <mergeCell ref="B45:B46"/>
    <mergeCell ref="B40:I40"/>
    <mergeCell ref="B2:I2"/>
    <mergeCell ref="B3:I3"/>
    <mergeCell ref="B4:I4"/>
    <mergeCell ref="B7:B8"/>
    <mergeCell ref="I6:I7"/>
    <mergeCell ref="C6:E6"/>
    <mergeCell ref="F6:H6"/>
    <mergeCell ref="B20:D20"/>
    <mergeCell ref="F20:H20"/>
    <mergeCell ref="B23:D23"/>
    <mergeCell ref="B24:D24"/>
    <mergeCell ref="B25:D25"/>
    <mergeCell ref="F24:H24"/>
    <mergeCell ref="I44:I45"/>
    <mergeCell ref="F62:H62"/>
    <mergeCell ref="F63:H63"/>
    <mergeCell ref="B97:D97"/>
    <mergeCell ref="F97:H97"/>
    <mergeCell ref="B58:D58"/>
    <mergeCell ref="B59:D59"/>
    <mergeCell ref="B62:D62"/>
    <mergeCell ref="B63:D63"/>
    <mergeCell ref="F58:H58"/>
    <mergeCell ref="B79:I79"/>
    <mergeCell ref="F59:H59"/>
    <mergeCell ref="B78:I78"/>
    <mergeCell ref="F61:H61"/>
    <mergeCell ref="B98:D98"/>
    <mergeCell ref="F98:H98"/>
    <mergeCell ref="B101:D101"/>
    <mergeCell ref="F101:H101"/>
    <mergeCell ref="B99:D99"/>
    <mergeCell ref="F99:H99"/>
    <mergeCell ref="B100:D100"/>
    <mergeCell ref="F100:H100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9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12</vt:i4>
      </vt:variant>
    </vt:vector>
  </HeadingPairs>
  <TitlesOfParts>
    <vt:vector size="27" baseType="lpstr">
      <vt:lpstr>المحتويات 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Ajeebi</dc:creator>
  <cp:lastModifiedBy>Saudi</cp:lastModifiedBy>
  <cp:lastPrinted>2010-09-21T06:11:02Z</cp:lastPrinted>
  <dcterms:created xsi:type="dcterms:W3CDTF">1999-11-30T22:45:10Z</dcterms:created>
  <dcterms:modified xsi:type="dcterms:W3CDTF">2016-10-28T21:45:05Z</dcterms:modified>
</cp:coreProperties>
</file>