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S:\مؤشرات الطاقة الكهربائية\"/>
    </mc:Choice>
  </mc:AlternateContent>
  <xr:revisionPtr revIDLastSave="0" documentId="13_ncr:1_{E2419BF8-013F-4ED3-9714-419CFBD65B2B}" xr6:coauthVersionLast="43" xr6:coauthVersionMax="43" xr10:uidLastSave="{00000000-0000-0000-0000-000000000000}"/>
  <bookViews>
    <workbookView xWindow="-120" yWindow="-120" windowWidth="29040" windowHeight="15840" tabRatio="959" firstSheet="3" activeTab="14" xr2:uid="{00000000-000D-0000-FFFF-FFFF00000000}"/>
  </bookViews>
  <sheets>
    <sheet name="القدرة المرخصة" sheetId="1" r:id="rId1"/>
    <sheet name="استهلاك الوقود للإنتاج" sheetId="2" r:id="rId2"/>
    <sheet name="استهلاك الطاقة الكهربائية" sheetId="3" r:id="rId3"/>
    <sheet name="استيراد وتصدير الكهرباء" sheetId="4" r:id="rId4"/>
    <sheet name="الكهرباء المنتجة" sheetId="5" r:id="rId5"/>
    <sheet name="الطاقة الكهربائية المستهلكة" sheetId="6" r:id="rId6"/>
    <sheet name="قدرات التوليد المتاحة" sheetId="7" r:id="rId7"/>
    <sheet name="القدرة المتاحة حسب نوع الإنتاج" sheetId="8" r:id="rId8"/>
    <sheet name="الحمل الأقصى" sheetId="9" r:id="rId9"/>
    <sheet name="الطاقة الكهربائية المنتجة " sheetId="10" r:id="rId10"/>
    <sheet name="مؤشرات رئيسية للقدرة والطاقة" sheetId="11" r:id="rId11"/>
    <sheet name="الطاقة المفقودة" sheetId="12" r:id="rId12"/>
    <sheet name="الطاقة الكهربائية من التحلية" sheetId="13" r:id="rId13"/>
    <sheet name="اجمالي الطاقة الكهربائية " sheetId="14" r:id="rId14"/>
    <sheet name="نصيب الفرد من الطاقة المبيعة" sheetId="15" r:id="rId15"/>
  </sheets>
  <definedNames>
    <definedName name="_xlnm.Print_Area" localSheetId="9">'الطاقة الكهربائية المنتجة '!$A$1:$H$20</definedName>
    <definedName name="_xlnm.Print_Area" localSheetId="12">'الطاقة الكهربائية من التحلية'!$A$1:$I$25</definedName>
    <definedName name="_xlnm.Print_Area" localSheetId="0">'القدرة المرخصة'!$A$1:$K$22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13" l="1"/>
  <c r="H22" i="13"/>
  <c r="G22" i="13"/>
  <c r="F22" i="13"/>
  <c r="E22" i="13"/>
  <c r="D22" i="13"/>
  <c r="C22" i="13"/>
  <c r="H18" i="10"/>
  <c r="H17" i="10"/>
  <c r="H16" i="10"/>
  <c r="H15" i="10"/>
  <c r="H14" i="10"/>
  <c r="H13" i="10"/>
  <c r="H12" i="10"/>
  <c r="I19" i="8"/>
  <c r="I18" i="8"/>
  <c r="I17" i="8"/>
  <c r="I16" i="8"/>
  <c r="I15" i="8"/>
  <c r="I14" i="8"/>
  <c r="I13" i="8"/>
</calcChain>
</file>

<file path=xl/sharedStrings.xml><?xml version="1.0" encoding="utf-8"?>
<sst xmlns="http://schemas.openxmlformats.org/spreadsheetml/2006/main" count="173" uniqueCount="111">
  <si>
    <t xml:space="preserve">المؤشر </t>
  </si>
  <si>
    <t>الوحدة</t>
  </si>
  <si>
    <t xml:space="preserve">   السنوات                                                                         </t>
  </si>
  <si>
    <t>جيجا وات</t>
  </si>
  <si>
    <t>القدرة المرخصة الاجمالية لجميع المرخص لهم</t>
  </si>
  <si>
    <t>المؤشر</t>
  </si>
  <si>
    <t>استهلاك الوقود لإنتاج الكهرباء (إحادي الغرض)</t>
  </si>
  <si>
    <t>ترليون وحدة حرارية</t>
  </si>
  <si>
    <t>استهلاك الطاقة الكهربائية</t>
  </si>
  <si>
    <t>جيجاوات/ساعه</t>
  </si>
  <si>
    <t xml:space="preserve">الوحدة </t>
  </si>
  <si>
    <t>السنوات</t>
  </si>
  <si>
    <t xml:space="preserve">جيجاوات / الساعة </t>
  </si>
  <si>
    <t xml:space="preserve">  الكهرباء المنتجة</t>
  </si>
  <si>
    <t>جيجا واط / الساعة</t>
  </si>
  <si>
    <t>الكهرباء المنتجة من محطات الشركة السعودية للكهرباء</t>
  </si>
  <si>
    <t xml:space="preserve"> الطاقة الكهربائية المستهلكة</t>
  </si>
  <si>
    <t>القطاع السكني</t>
  </si>
  <si>
    <t>جيجاوات.ساعة</t>
  </si>
  <si>
    <t>القطاع التجاري</t>
  </si>
  <si>
    <t xml:space="preserve">القطاع الحكومي </t>
  </si>
  <si>
    <t>القطاع الصناعي</t>
  </si>
  <si>
    <t>القطاعات الاخرى</t>
  </si>
  <si>
    <t xml:space="preserve">المجموع </t>
  </si>
  <si>
    <t>القدرات المتاحة</t>
  </si>
  <si>
    <t>م.و</t>
  </si>
  <si>
    <t>المصدر:هيئة تنظيم الكهرباء والإنتاج المزدوج</t>
  </si>
  <si>
    <t xml:space="preserve">السنة </t>
  </si>
  <si>
    <t xml:space="preserve">وحدات بخارية </t>
  </si>
  <si>
    <t xml:space="preserve">  وحدات غازية   </t>
  </si>
  <si>
    <t xml:space="preserve">وحدات دورة مركبة   </t>
  </si>
  <si>
    <t xml:space="preserve">وحدات ديزل </t>
  </si>
  <si>
    <t>الطاقة المتجددة</t>
  </si>
  <si>
    <t xml:space="preserve">أخرى </t>
  </si>
  <si>
    <t>الحمل الأقصى</t>
  </si>
  <si>
    <t>الطاقة الكهربائية المنتجة من محطات توليد الشركة السعودية للكهرباء</t>
  </si>
  <si>
    <t xml:space="preserve">وحدات  بخارية </t>
  </si>
  <si>
    <t xml:space="preserve">وحدات غازية </t>
  </si>
  <si>
    <t xml:space="preserve">وحدات دورة مركبة </t>
  </si>
  <si>
    <t>من وحدات الديزل المستأجرة</t>
  </si>
  <si>
    <t>ج.و.س</t>
  </si>
  <si>
    <t xml:space="preserve">المصدر: هيئة تنظيم الكهرباء والإنتاج المزدوج </t>
  </si>
  <si>
    <t>الطاقة الكهربائية</t>
  </si>
  <si>
    <t>القدرة المتاحة *</t>
  </si>
  <si>
    <t>الطاقة المنتجة</t>
  </si>
  <si>
    <t>الطاقة المستهلكة</t>
  </si>
  <si>
    <t>المصدر: هيئة تنظيم الكهرباء والإنتاج المزدوج</t>
  </si>
  <si>
    <t>*القدرة المتاحة المؤضحة هنا ليست وقت حدوث الحمل الذروي، وهي أعلى قدرات متاحة خلال السنة</t>
  </si>
  <si>
    <t xml:space="preserve">الطاقة المفقودة في شبكتي النقل والتوزيع </t>
  </si>
  <si>
    <t xml:space="preserve">الطاقة المرسلة من منتجين آخرين </t>
  </si>
  <si>
    <t xml:space="preserve">الطاقة المرسلة على الشبكات </t>
  </si>
  <si>
    <t>نسبة الطاقة المفقودة في شبكتي النقل والتوزيع</t>
  </si>
  <si>
    <t xml:space="preserve">المدينة </t>
  </si>
  <si>
    <t>الجبيل</t>
  </si>
  <si>
    <t>الخبر</t>
  </si>
  <si>
    <t>الخفجي</t>
  </si>
  <si>
    <t>جدة</t>
  </si>
  <si>
    <t xml:space="preserve">الشعيبة </t>
  </si>
  <si>
    <t>ينبع</t>
  </si>
  <si>
    <t>الشقيق</t>
  </si>
  <si>
    <t xml:space="preserve">رأس الخير </t>
  </si>
  <si>
    <t>ـ</t>
  </si>
  <si>
    <t xml:space="preserve">المجموع   </t>
  </si>
  <si>
    <t>المصدر: هيئة تنظيم الكهرباء والإنتاج المزدوج / المؤسسة العامة لتحلية المياه المالحة</t>
  </si>
  <si>
    <t>عدد السكان ونصيب المشتركين والفرد من الطاقة المبيعية</t>
  </si>
  <si>
    <t>السنة</t>
  </si>
  <si>
    <t>عدد السكان</t>
  </si>
  <si>
    <t>عدد المشتركين</t>
  </si>
  <si>
    <t>مبيعات الطاقة (ج.و.س)</t>
  </si>
  <si>
    <t>مؤشر الطاقة للفرد (ك.و.س/الفرد)</t>
  </si>
  <si>
    <t>مؤشر الطاقة للمشترك ( ك.و.س/ المشترك)</t>
  </si>
  <si>
    <t xml:space="preserve">المصدر: الهيئة العامة للإحصاء / هيئة تنظيم الكهرباء والإنتاج المزدوج </t>
  </si>
  <si>
    <t>السعة المرخصة -وحدات الديزل</t>
  </si>
  <si>
    <t>السعة المرخصة -وحدات مركبة</t>
  </si>
  <si>
    <t>السعة المرخصة -وحدات غازية</t>
  </si>
  <si>
    <t xml:space="preserve">السعة المرخصة -وحدات بخارية </t>
  </si>
  <si>
    <t xml:space="preserve">*من هيئة الربط الخليجي </t>
  </si>
  <si>
    <t>تصدير الكهرباء **</t>
  </si>
  <si>
    <t xml:space="preserve">**  إلى هيئة الربط الخليجي </t>
  </si>
  <si>
    <t xml:space="preserve">الطاقة الكهربائية المنتجة من المؤسسة العامة لتحلية المياة المالحة </t>
  </si>
  <si>
    <t>القدرة الإنتاجية للكهرباء حسب التكنولوجيا</t>
  </si>
  <si>
    <t>استهلاك الوقود لانتاج الكهرباء</t>
  </si>
  <si>
    <t>استهلاك الوقود للانتاج المزدوج وتحلية مياه البحر*</t>
  </si>
  <si>
    <t>اجمالي استهلاك الطاقة الكهربائية</t>
  </si>
  <si>
    <t>استيراد وتصدير الكهرباء</t>
  </si>
  <si>
    <t>الكهرباء المنتجة</t>
  </si>
  <si>
    <t>الطاقة الكهربائية المستهلكه على حسب القطاع</t>
  </si>
  <si>
    <t>القدرة المتاحة لتوليد الطاقة</t>
  </si>
  <si>
    <t>القدرة المتاحة حسب نوع الإنتاج</t>
  </si>
  <si>
    <t>أهم المؤشرات الرئيسية الاجمالية للقدرة والطاقة الكهربائية في المملكة</t>
  </si>
  <si>
    <t>الطاقة المولدة من محطات الشركة السعودية للكهرباء</t>
  </si>
  <si>
    <t>الطاقة المرسلة من محطات التحلية</t>
  </si>
  <si>
    <t xml:space="preserve">الطاقة المبيعة </t>
  </si>
  <si>
    <t xml:space="preserve">اجمالي الطاقة الكهربائية    المنتجة  </t>
  </si>
  <si>
    <t>إجمالي الطاقة الكهربائية المنتجة من محطات التحلية</t>
  </si>
  <si>
    <t>استيراد الكهرباء *</t>
  </si>
  <si>
    <t>جدول_1</t>
  </si>
  <si>
    <t>جدول_2</t>
  </si>
  <si>
    <t>جدول_3</t>
  </si>
  <si>
    <t>جدول_4</t>
  </si>
  <si>
    <t>جدول_5</t>
  </si>
  <si>
    <t>جدول_6</t>
  </si>
  <si>
    <t>جدول_7</t>
  </si>
  <si>
    <t>جدول_8</t>
  </si>
  <si>
    <t>جدول_9</t>
  </si>
  <si>
    <t>جدول_10</t>
  </si>
  <si>
    <t>جدول_11</t>
  </si>
  <si>
    <t>جدول_12</t>
  </si>
  <si>
    <t>جدول_13</t>
  </si>
  <si>
    <t>جدول_14</t>
  </si>
  <si>
    <t>جدول_15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</si>
</sst>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\ _ر_._س_._‏_-;\-* #,##0.0\ _ر_._س_._‏_-;_-* &quot;-&quot;??\ _ر_._س_._‏_-;_-@_-"/>
    <numFmt numFmtId="166" formatCode="_-* #,##0\ _ر_._س_._‏_-;\-* #,##0\ _ر_._س_._‏_-;_-* &quot;-&quot;??\ _ر_._س_._‏_-;_-@_-"/>
    <numFmt numFmtId="167" formatCode="_-* #,##0.00\ _ر_._س_._‏_-;\-* #,##0.00\ _ر_._س_._‏_-;_-* &quot;-&quot;??\ _ر_._س_._‏_-;_-@_-"/>
  </numFmts>
  <fonts count="2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8"/>
      <color theme="0" tint="-0.499984740745262"/>
      <name val="Frutiger LT Arabic 55 Roman"/>
    </font>
    <font>
      <sz val="11"/>
      <color theme="1"/>
      <name val="Neo Sans Arabic"/>
      <family val="2"/>
    </font>
    <font>
      <sz val="10"/>
      <color rgb="FFFF0000"/>
      <name val="Neo Sans Arabic"/>
      <family val="2"/>
    </font>
    <font>
      <b/>
      <sz val="10"/>
      <color theme="0"/>
      <name val="Frutiger LT Arabic 45 Light"/>
    </font>
    <font>
      <sz val="10"/>
      <name val="Frutiger LT Arabic 45 Light"/>
    </font>
    <font>
      <sz val="10"/>
      <color theme="1"/>
      <name val="Frutiger LT Arabic 45 Light"/>
    </font>
    <font>
      <b/>
      <sz val="12"/>
      <color theme="1"/>
      <name val="Neo Sans Arabic"/>
      <family val="2"/>
    </font>
    <font>
      <sz val="10"/>
      <color theme="0"/>
      <name val="Frutiger LT Arabic 45 Light"/>
    </font>
    <font>
      <b/>
      <sz val="12"/>
      <color theme="1"/>
      <name val="Frutiger LT Arabic 45 Light"/>
    </font>
    <font>
      <sz val="12"/>
      <color theme="1"/>
      <name val="Frutiger LT Arabic 45 Light"/>
    </font>
    <font>
      <sz val="11"/>
      <color theme="1"/>
      <name val="Frutiger LT Arabic 45 Light"/>
    </font>
    <font>
      <sz val="9"/>
      <color theme="0" tint="-0.499984740745262"/>
      <name val="Frutiger LT Arabic 45 Light"/>
    </font>
    <font>
      <sz val="8"/>
      <color theme="0" tint="-0.499984740745262"/>
      <name val="Frutiger LT Arabic 45 Light"/>
    </font>
    <font>
      <sz val="14"/>
      <color theme="1"/>
      <name val="Frutiger LT Arabic 45 Light"/>
    </font>
    <font>
      <b/>
      <sz val="14"/>
      <color theme="1"/>
      <name val="Frutiger LT Arabic 45 Light"/>
    </font>
    <font>
      <b/>
      <sz val="9"/>
      <color theme="0" tint="-0.499984740745262"/>
      <name val="Frutiger LT Arabic 45 Light"/>
    </font>
    <font>
      <b/>
      <sz val="8"/>
      <color theme="0" tint="-0.499984740745262"/>
      <name val="Frutiger LT Arabic 45 Light"/>
    </font>
    <font>
      <b/>
      <sz val="12"/>
      <color theme="2" tint="-0.749992370372631"/>
      <name val="Frutiger LT Arabic 45 Light"/>
    </font>
    <font>
      <b/>
      <sz val="10"/>
      <color theme="9" tint="-0.249977111117893"/>
      <name val="Frutiger LT Arabic 45 Light"/>
    </font>
    <font>
      <sz val="8"/>
      <color theme="9" tint="-0.249977111117893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 tint="-0.3499862666707357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167" fontId="0" fillId="0" borderId="0" xfId="0" applyNumberFormat="1"/>
    <xf numFmtId="0" fontId="3" fillId="0" borderId="24" xfId="0" applyFont="1" applyBorder="1" applyAlignment="1">
      <alignment horizontal="right" vertical="center" wrapText="1" shrinkToFit="1"/>
    </xf>
    <xf numFmtId="0" fontId="4" fillId="0" borderId="0" xfId="0" applyFont="1"/>
    <xf numFmtId="0" fontId="0" fillId="0" borderId="28" xfId="0" applyBorder="1"/>
    <xf numFmtId="0" fontId="0" fillId="0" borderId="26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6" fillId="5" borderId="8" xfId="0" applyFont="1" applyFill="1" applyBorder="1" applyAlignment="1">
      <alignment horizontal="right" vertical="center" wrapText="1" shrinkToFit="1"/>
    </xf>
    <xf numFmtId="165" fontId="7" fillId="3" borderId="10" xfId="1" applyNumberFormat="1" applyFont="1" applyFill="1" applyBorder="1" applyAlignment="1">
      <alignment horizontal="center" vertical="center" wrapText="1" shrinkToFit="1"/>
    </xf>
    <xf numFmtId="165" fontId="8" fillId="3" borderId="10" xfId="1" applyNumberFormat="1" applyFont="1" applyFill="1" applyBorder="1" applyAlignment="1">
      <alignment horizontal="center" vertical="center" wrapText="1" shrinkToFit="1"/>
    </xf>
    <xf numFmtId="166" fontId="7" fillId="4" borderId="10" xfId="0" applyNumberFormat="1" applyFont="1" applyFill="1" applyBorder="1" applyAlignment="1">
      <alignment horizontal="center" vertical="center" wrapText="1" shrinkToFit="1"/>
    </xf>
    <xf numFmtId="166" fontId="8" fillId="4" borderId="10" xfId="0" applyNumberFormat="1" applyFont="1" applyFill="1" applyBorder="1" applyAlignment="1">
      <alignment horizontal="center" vertical="center" wrapText="1" shrinkToFit="1"/>
    </xf>
    <xf numFmtId="166" fontId="8" fillId="4" borderId="0" xfId="0" applyNumberFormat="1" applyFont="1" applyFill="1" applyAlignment="1">
      <alignment horizontal="center" vertical="center" wrapText="1" shrinkToFit="1"/>
    </xf>
    <xf numFmtId="166" fontId="7" fillId="3" borderId="10" xfId="1" applyNumberFormat="1" applyFont="1" applyFill="1" applyBorder="1" applyAlignment="1">
      <alignment horizontal="center" vertical="center" wrapText="1" shrinkToFit="1"/>
    </xf>
    <xf numFmtId="166" fontId="8" fillId="3" borderId="10" xfId="1" applyNumberFormat="1" applyFont="1" applyFill="1" applyBorder="1" applyAlignment="1">
      <alignment horizontal="center" vertical="center" wrapText="1" shrinkToFit="1"/>
    </xf>
    <xf numFmtId="166" fontId="8" fillId="3" borderId="10" xfId="0" applyNumberFormat="1" applyFont="1" applyFill="1" applyBorder="1" applyAlignment="1">
      <alignment horizontal="center" vertical="center" wrapText="1" shrinkToFit="1"/>
    </xf>
    <xf numFmtId="166" fontId="8" fillId="3" borderId="11" xfId="1" applyNumberFormat="1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wrapText="1" shrinkToFit="1"/>
    </xf>
    <xf numFmtId="166" fontId="7" fillId="4" borderId="0" xfId="0" applyNumberFormat="1" applyFont="1" applyFill="1" applyAlignment="1">
      <alignment horizontal="center" vertical="center" wrapText="1" shrinkToFit="1"/>
    </xf>
    <xf numFmtId="166" fontId="7" fillId="3" borderId="10" xfId="0" applyNumberFormat="1" applyFont="1" applyFill="1" applyBorder="1" applyAlignment="1">
      <alignment horizontal="center" vertical="center" wrapText="1" shrinkToFit="1"/>
    </xf>
    <xf numFmtId="166" fontId="7" fillId="3" borderId="0" xfId="0" applyNumberFormat="1" applyFont="1" applyFill="1" applyAlignment="1">
      <alignment horizontal="center" vertical="center" wrapText="1" shrinkToFit="1"/>
    </xf>
    <xf numFmtId="0" fontId="13" fillId="0" borderId="0" xfId="0" applyFont="1"/>
    <xf numFmtId="0" fontId="6" fillId="2" borderId="8" xfId="0" applyFont="1" applyFill="1" applyBorder="1" applyAlignment="1">
      <alignment horizontal="right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4" fontId="7" fillId="4" borderId="10" xfId="0" applyNumberFormat="1" applyFont="1" applyFill="1" applyBorder="1" applyAlignment="1">
      <alignment horizontal="center" vertical="center" wrapText="1" shrinkToFit="1"/>
    </xf>
    <xf numFmtId="4" fontId="7" fillId="3" borderId="10" xfId="1" applyNumberFormat="1" applyFont="1" applyFill="1" applyBorder="1" applyAlignment="1">
      <alignment horizontal="center" vertical="center" wrapText="1" shrinkToFit="1"/>
    </xf>
    <xf numFmtId="4" fontId="7" fillId="3" borderId="10" xfId="0" applyNumberFormat="1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5" borderId="10" xfId="0" applyFont="1" applyFill="1" applyBorder="1" applyAlignment="1">
      <alignment horizontal="right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3" fontId="7" fillId="4" borderId="10" xfId="0" applyNumberFormat="1" applyFont="1" applyFill="1" applyBorder="1" applyAlignment="1">
      <alignment horizontal="center" vertical="center" wrapText="1" shrinkToFit="1"/>
    </xf>
    <xf numFmtId="3" fontId="7" fillId="3" borderId="10" xfId="0" applyNumberFormat="1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2" fontId="6" fillId="5" borderId="23" xfId="0" applyNumberFormat="1" applyFont="1" applyFill="1" applyBorder="1" applyAlignment="1">
      <alignment horizontal="center" vertical="center" wrapText="1" shrinkToFit="1"/>
    </xf>
    <xf numFmtId="0" fontId="6" fillId="5" borderId="10" xfId="0" applyFont="1" applyFill="1" applyBorder="1" applyAlignment="1">
      <alignment horizontal="center" vertical="center" wrapText="1" shrinkToFit="1"/>
    </xf>
    <xf numFmtId="0" fontId="12" fillId="0" borderId="0" xfId="0" applyFont="1"/>
    <xf numFmtId="0" fontId="19" fillId="0" borderId="24" xfId="0" applyFont="1" applyBorder="1" applyAlignment="1">
      <alignment horizontal="right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16" fillId="0" borderId="3" xfId="0" applyFont="1" applyBorder="1" applyAlignment="1"/>
    <xf numFmtId="0" fontId="13" fillId="0" borderId="0" xfId="0" applyFont="1" applyAlignment="1"/>
    <xf numFmtId="0" fontId="19" fillId="0" borderId="24" xfId="0" applyFont="1" applyBorder="1" applyAlignment="1">
      <alignment vertical="center" wrapText="1" shrinkToFit="1"/>
    </xf>
    <xf numFmtId="0" fontId="22" fillId="0" borderId="0" xfId="0" applyFont="1" applyAlignment="1">
      <alignment horizontal="right"/>
    </xf>
    <xf numFmtId="166" fontId="7" fillId="4" borderId="10" xfId="1" applyNumberFormat="1" applyFont="1" applyFill="1" applyBorder="1" applyAlignment="1">
      <alignment horizontal="center" vertical="center" wrapText="1" shrinkToFit="1"/>
    </xf>
    <xf numFmtId="166" fontId="8" fillId="4" borderId="10" xfId="1" applyNumberFormat="1" applyFont="1" applyFill="1" applyBorder="1" applyAlignment="1">
      <alignment horizontal="center" vertical="center" wrapText="1" shrinkToFit="1"/>
    </xf>
    <xf numFmtId="10" fontId="7" fillId="3" borderId="10" xfId="2" applyNumberFormat="1" applyFont="1" applyFill="1" applyBorder="1" applyAlignment="1">
      <alignment horizontal="center" vertical="center" wrapText="1" shrinkToFit="1"/>
    </xf>
    <xf numFmtId="166" fontId="7" fillId="2" borderId="10" xfId="1" applyNumberFormat="1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166" fontId="7" fillId="4" borderId="0" xfId="1" applyNumberFormat="1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right" vertical="center" wrapText="1" shrinkToFit="1"/>
    </xf>
    <xf numFmtId="0" fontId="15" fillId="0" borderId="24" xfId="0" applyFont="1" applyBorder="1" applyAlignment="1">
      <alignment horizontal="right" vertical="center" wrapText="1" shrinkToFit="1"/>
    </xf>
    <xf numFmtId="0" fontId="9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right" vertical="center" wrapText="1" shrinkToFit="1"/>
    </xf>
    <xf numFmtId="0" fontId="14" fillId="0" borderId="24" xfId="0" applyFont="1" applyBorder="1" applyAlignment="1">
      <alignment horizontal="right" vertical="center" wrapText="1" shrinkToFit="1"/>
    </xf>
    <xf numFmtId="0" fontId="6" fillId="2" borderId="27" xfId="0" applyFont="1" applyFill="1" applyBorder="1" applyAlignment="1">
      <alignment horizontal="center" vertical="center" wrapText="1" shrinkToFit="1"/>
    </xf>
    <xf numFmtId="0" fontId="6" fillId="2" borderId="28" xfId="0" applyFont="1" applyFill="1" applyBorder="1" applyAlignment="1">
      <alignment horizontal="center" vertical="center" wrapText="1" shrinkToFit="1"/>
    </xf>
    <xf numFmtId="0" fontId="6" fillId="2" borderId="29" xfId="0" applyFont="1" applyFill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right" vertical="center" wrapText="1" shrinkToFit="1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center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6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6" fillId="2" borderId="17" xfId="0" applyFont="1" applyFill="1" applyBorder="1" applyAlignment="1">
      <alignment horizontal="center" vertical="center" wrapText="1" shrinkToFit="1"/>
    </xf>
    <xf numFmtId="0" fontId="10" fillId="2" borderId="22" xfId="0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 wrapText="1" shrinkToFit="1"/>
    </xf>
    <xf numFmtId="0" fontId="18" fillId="0" borderId="6" xfId="0" applyFont="1" applyBorder="1" applyAlignment="1">
      <alignment horizontal="right" vertical="center" wrapText="1" shrinkToFit="1"/>
    </xf>
    <xf numFmtId="0" fontId="18" fillId="0" borderId="24" xfId="0" applyFont="1" applyBorder="1" applyAlignment="1">
      <alignment horizontal="right" vertical="center" wrapText="1" shrinkToFit="1"/>
    </xf>
    <xf numFmtId="0" fontId="20" fillId="0" borderId="0" xfId="0" applyFont="1" applyAlignment="1">
      <alignment horizontal="center"/>
    </xf>
    <xf numFmtId="0" fontId="21" fillId="4" borderId="0" xfId="0" applyFont="1" applyFill="1" applyAlignment="1">
      <alignment horizontal="right" vertical="center" wrapText="1" shrinkToFit="1" readingOrder="2"/>
    </xf>
    <xf numFmtId="0" fontId="19" fillId="0" borderId="6" xfId="0" applyFont="1" applyBorder="1" applyAlignment="1">
      <alignment horizontal="right" vertical="center" wrapText="1" shrinkToFit="1"/>
    </xf>
    <xf numFmtId="0" fontId="19" fillId="0" borderId="24" xfId="0" applyFont="1" applyBorder="1" applyAlignment="1">
      <alignment horizontal="right" vertical="center" wrapText="1" shrinkToFit="1"/>
    </xf>
    <xf numFmtId="0" fontId="6" fillId="2" borderId="26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</cellXfs>
  <cellStyles count="3">
    <cellStyle name="Comma" xfId="1" builtinId="3"/>
    <cellStyle name="Percent" xfId="2" builtinId="5"/>
    <cellStyle name="عادي" xfId="0" builtinId="0"/>
  </cellStyles>
  <dxfs count="0"/>
  <tableStyles count="0" defaultTableStyle="TableStyleMedium2" defaultPivotStyle="PivotStyleLight16"/>
  <colors>
    <mruColors>
      <color rgb="FF66CCFF"/>
      <color rgb="FF33CCFF"/>
      <color rgb="FF6666FF"/>
      <color rgb="FFF8F8F8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1964449</xdr:colOff>
      <xdr:row>5</xdr:row>
      <xdr:rowOff>582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F8682F6F-E411-4C12-9E62-680C958F4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81163" y="0"/>
          <a:ext cx="1966037" cy="9054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346787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FD632DB5-832D-490D-A68B-259C1A3FA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81163" y="0"/>
          <a:ext cx="1966037" cy="9054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146762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651A48EC-94EA-45BD-9AD2-C2D014CFC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81163" y="0"/>
          <a:ext cx="1966037" cy="9054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1966037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1926174F-7FEC-49FC-A0CD-901037E63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81163" y="0"/>
          <a:ext cx="1966037" cy="9054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346787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8AF37D88-BFC6-4419-A84D-D754E267A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81163" y="0"/>
          <a:ext cx="1966037" cy="9054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41987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180E8DC4-9996-4AAC-991A-BDE1F1B2E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714563" y="0"/>
          <a:ext cx="1966037" cy="90545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775412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99FD61D3-E80C-4665-B022-0446BAD94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81163" y="0"/>
          <a:ext cx="1966037" cy="905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1966037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49EDD58F-639C-41BB-AC7C-321A5FA8D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81163" y="0"/>
          <a:ext cx="1966037" cy="905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727787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D7909AD5-12C7-485E-8189-406A87B05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800288" y="0"/>
          <a:ext cx="1966037" cy="9054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1966037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ED79BEE7-54B2-4B47-8DEC-C3629CAB8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5590863" y="0"/>
          <a:ext cx="1966037" cy="9054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1966037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E1E2EB7D-8D98-4B17-8A8A-DB759FA85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81163" y="0"/>
          <a:ext cx="1966037" cy="9054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603962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5B8FF339-244E-4F86-8B71-23A265552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81163" y="0"/>
          <a:ext cx="1966037" cy="9054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346787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BB6E50C8-819F-46C0-AB20-6A67C9FC8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81163" y="0"/>
          <a:ext cx="1966037" cy="9054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346787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F2B7769E-AAA7-497D-8E98-F92584A5A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81163" y="0"/>
          <a:ext cx="1966037" cy="9054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163116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FCE8F14-F97E-42A2-BB0F-68D579C54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81163" y="0"/>
          <a:ext cx="1966037" cy="905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K21"/>
  <sheetViews>
    <sheetView showGridLines="0" rightToLeft="1" view="pageBreakPreview" zoomScaleNormal="100" zoomScaleSheetLayoutView="100" workbookViewId="0">
      <selection activeCell="A11" sqref="A11"/>
    </sheetView>
  </sheetViews>
  <sheetFormatPr defaultRowHeight="14.25" x14ac:dyDescent="0.2"/>
  <cols>
    <col min="1" max="1" width="27.25" customWidth="1"/>
    <col min="2" max="11" width="8.625" customWidth="1"/>
  </cols>
  <sheetData>
    <row r="10" spans="1:11" ht="15" x14ac:dyDescent="0.2">
      <c r="A10" s="58" t="s">
        <v>80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4" t="s">
        <v>96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20.100000000000001" customHeight="1" x14ac:dyDescent="0.2">
      <c r="A12" s="63" t="s">
        <v>0</v>
      </c>
      <c r="B12" s="63" t="s">
        <v>1</v>
      </c>
      <c r="C12" s="62" t="s">
        <v>2</v>
      </c>
      <c r="D12" s="65"/>
      <c r="E12" s="65"/>
      <c r="F12" s="65"/>
      <c r="G12" s="65"/>
      <c r="H12" s="65"/>
      <c r="I12" s="65"/>
      <c r="J12" s="65"/>
      <c r="K12" s="65"/>
    </row>
    <row r="13" spans="1:11" ht="20.100000000000001" customHeight="1" x14ac:dyDescent="0.2">
      <c r="A13" s="64"/>
      <c r="B13" s="64"/>
      <c r="C13" s="59">
        <v>2010</v>
      </c>
      <c r="D13" s="59">
        <v>2011</v>
      </c>
      <c r="E13" s="59">
        <v>2012</v>
      </c>
      <c r="F13" s="59">
        <v>2013</v>
      </c>
      <c r="G13" s="59">
        <v>2014</v>
      </c>
      <c r="H13" s="59">
        <v>2015</v>
      </c>
      <c r="I13" s="59">
        <v>2016</v>
      </c>
      <c r="J13" s="59">
        <v>2017</v>
      </c>
      <c r="K13" s="61">
        <v>2018</v>
      </c>
    </row>
    <row r="14" spans="1:11" ht="20.100000000000001" customHeight="1" x14ac:dyDescent="0.2">
      <c r="A14" s="64"/>
      <c r="B14" s="64"/>
      <c r="C14" s="60"/>
      <c r="D14" s="60"/>
      <c r="E14" s="60"/>
      <c r="F14" s="60"/>
      <c r="G14" s="60"/>
      <c r="H14" s="60"/>
      <c r="I14" s="60"/>
      <c r="J14" s="60"/>
      <c r="K14" s="62"/>
    </row>
    <row r="15" spans="1:11" ht="30" customHeight="1" x14ac:dyDescent="0.2">
      <c r="A15" s="10" t="s">
        <v>72</v>
      </c>
      <c r="B15" s="63" t="s">
        <v>3</v>
      </c>
      <c r="C15" s="11">
        <v>1</v>
      </c>
      <c r="D15" s="12">
        <v>1</v>
      </c>
      <c r="E15" s="12">
        <v>0.8</v>
      </c>
      <c r="F15" s="12">
        <v>0.8</v>
      </c>
      <c r="G15" s="12">
        <v>0.8</v>
      </c>
      <c r="H15" s="12">
        <v>0.8</v>
      </c>
      <c r="I15" s="12">
        <v>0.6</v>
      </c>
      <c r="J15" s="12">
        <v>0.4</v>
      </c>
      <c r="K15" s="12">
        <v>1</v>
      </c>
    </row>
    <row r="16" spans="1:11" ht="30" customHeight="1" x14ac:dyDescent="0.2">
      <c r="A16" s="10" t="s">
        <v>73</v>
      </c>
      <c r="B16" s="64"/>
      <c r="C16" s="13">
        <v>7</v>
      </c>
      <c r="D16" s="14">
        <v>7</v>
      </c>
      <c r="E16" s="14">
        <v>8</v>
      </c>
      <c r="F16" s="14">
        <v>9</v>
      </c>
      <c r="G16" s="14">
        <v>9</v>
      </c>
      <c r="H16" s="14">
        <v>10</v>
      </c>
      <c r="I16" s="15">
        <v>15</v>
      </c>
      <c r="J16" s="14">
        <v>17</v>
      </c>
      <c r="K16" s="14">
        <v>17</v>
      </c>
    </row>
    <row r="17" spans="1:11" ht="30" customHeight="1" x14ac:dyDescent="0.2">
      <c r="A17" s="10" t="s">
        <v>74</v>
      </c>
      <c r="B17" s="64"/>
      <c r="C17" s="16">
        <v>30</v>
      </c>
      <c r="D17" s="17">
        <v>31</v>
      </c>
      <c r="E17" s="17">
        <v>33</v>
      </c>
      <c r="F17" s="17">
        <v>35</v>
      </c>
      <c r="G17" s="17">
        <v>36</v>
      </c>
      <c r="H17" s="17">
        <v>38</v>
      </c>
      <c r="I17" s="18">
        <v>36</v>
      </c>
      <c r="J17" s="17">
        <v>35</v>
      </c>
      <c r="K17" s="17">
        <v>30</v>
      </c>
    </row>
    <row r="18" spans="1:11" ht="30" customHeight="1" x14ac:dyDescent="0.2">
      <c r="A18" s="10" t="s">
        <v>75</v>
      </c>
      <c r="B18" s="64"/>
      <c r="C18" s="13">
        <v>21</v>
      </c>
      <c r="D18" s="14">
        <v>22</v>
      </c>
      <c r="E18" s="14">
        <v>23</v>
      </c>
      <c r="F18" s="14">
        <v>26</v>
      </c>
      <c r="G18" s="14">
        <v>31</v>
      </c>
      <c r="H18" s="14">
        <v>32</v>
      </c>
      <c r="I18" s="15">
        <v>36</v>
      </c>
      <c r="J18" s="14">
        <v>36</v>
      </c>
      <c r="K18" s="14">
        <v>38</v>
      </c>
    </row>
    <row r="19" spans="1:11" ht="30" customHeight="1" x14ac:dyDescent="0.2">
      <c r="A19" s="10" t="s">
        <v>4</v>
      </c>
      <c r="B19" s="60"/>
      <c r="C19" s="16">
        <v>59</v>
      </c>
      <c r="D19" s="17">
        <v>61</v>
      </c>
      <c r="E19" s="17">
        <v>65</v>
      </c>
      <c r="F19" s="17">
        <v>71</v>
      </c>
      <c r="G19" s="17">
        <v>77</v>
      </c>
      <c r="H19" s="17">
        <v>81</v>
      </c>
      <c r="I19" s="18">
        <v>88</v>
      </c>
      <c r="J19" s="17">
        <v>89</v>
      </c>
      <c r="K19" s="19">
        <v>86</v>
      </c>
    </row>
    <row r="20" spans="1:11" ht="15.75" x14ac:dyDescent="0.2">
      <c r="A20" s="56" t="s">
        <v>26</v>
      </c>
      <c r="B20" s="57"/>
      <c r="C20" s="57"/>
      <c r="D20" s="57"/>
      <c r="E20" s="57"/>
      <c r="F20" s="57"/>
      <c r="G20" s="57"/>
      <c r="H20" s="57"/>
      <c r="I20" s="57"/>
      <c r="J20" s="4"/>
      <c r="K20" s="4"/>
    </row>
    <row r="21" spans="1:11" x14ac:dyDescent="0.2">
      <c r="K21" s="2"/>
    </row>
  </sheetData>
  <mergeCells count="15">
    <mergeCell ref="A20:I20"/>
    <mergeCell ref="A10:K10"/>
    <mergeCell ref="J13:J14"/>
    <mergeCell ref="K13:K14"/>
    <mergeCell ref="A12:A14"/>
    <mergeCell ref="B12:B14"/>
    <mergeCell ref="C12:K12"/>
    <mergeCell ref="C13:C14"/>
    <mergeCell ref="D13:D14"/>
    <mergeCell ref="E13:E14"/>
    <mergeCell ref="F13:F14"/>
    <mergeCell ref="G13:G14"/>
    <mergeCell ref="H13:H14"/>
    <mergeCell ref="I13:I14"/>
    <mergeCell ref="B15:B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11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33BF-97C7-4C9B-99DE-37252A4BF402}">
  <dimension ref="A9:I20"/>
  <sheetViews>
    <sheetView showGridLines="0" rightToLeft="1" view="pageBreakPreview" zoomScaleNormal="100" zoomScaleSheetLayoutView="100" workbookViewId="0">
      <selection activeCell="A10" sqref="A10"/>
    </sheetView>
  </sheetViews>
  <sheetFormatPr defaultRowHeight="14.25" x14ac:dyDescent="0.2"/>
  <cols>
    <col min="1" max="4" width="10.625" customWidth="1"/>
    <col min="5" max="5" width="11.625" customWidth="1"/>
    <col min="6" max="6" width="10.625" customWidth="1"/>
    <col min="7" max="7" width="11.625" customWidth="1"/>
    <col min="8" max="8" width="10.625" customWidth="1"/>
  </cols>
  <sheetData>
    <row r="9" spans="1:8" ht="22.5" x14ac:dyDescent="0.55000000000000004">
      <c r="A9" s="86" t="s">
        <v>35</v>
      </c>
      <c r="B9" s="86"/>
      <c r="C9" s="86"/>
      <c r="D9" s="86"/>
      <c r="E9" s="86"/>
      <c r="F9" s="86"/>
      <c r="G9" s="86"/>
      <c r="H9" s="86"/>
    </row>
    <row r="10" spans="1:8" ht="19.5" x14ac:dyDescent="0.45">
      <c r="A10" s="24" t="s">
        <v>105</v>
      </c>
      <c r="B10" s="24"/>
      <c r="C10" s="24"/>
      <c r="D10" s="24"/>
      <c r="E10" s="24"/>
      <c r="F10" s="24"/>
      <c r="G10" s="24"/>
      <c r="H10" s="24"/>
    </row>
    <row r="11" spans="1:8" ht="45.75" customHeight="1" x14ac:dyDescent="0.2">
      <c r="A11" s="44" t="s">
        <v>27</v>
      </c>
      <c r="B11" s="44" t="s">
        <v>1</v>
      </c>
      <c r="C11" s="44" t="s">
        <v>36</v>
      </c>
      <c r="D11" s="44" t="s">
        <v>37</v>
      </c>
      <c r="E11" s="44" t="s">
        <v>38</v>
      </c>
      <c r="F11" s="44" t="s">
        <v>31</v>
      </c>
      <c r="G11" s="44" t="s">
        <v>39</v>
      </c>
      <c r="H11" s="44" t="s">
        <v>23</v>
      </c>
    </row>
    <row r="12" spans="1:8" ht="30" customHeight="1" x14ac:dyDescent="0.2">
      <c r="A12" s="30">
        <v>2012</v>
      </c>
      <c r="B12" s="59" t="s">
        <v>40</v>
      </c>
      <c r="C12" s="16">
        <v>93475.33864300001</v>
      </c>
      <c r="D12" s="16">
        <v>97664</v>
      </c>
      <c r="E12" s="16">
        <v>15615</v>
      </c>
      <c r="F12" s="16">
        <v>377</v>
      </c>
      <c r="G12" s="16">
        <v>4472</v>
      </c>
      <c r="H12" s="16">
        <f>SUM(C12:G12)</f>
        <v>211603.338643</v>
      </c>
    </row>
    <row r="13" spans="1:8" ht="30" customHeight="1" x14ac:dyDescent="0.2">
      <c r="A13" s="30">
        <v>2013</v>
      </c>
      <c r="B13" s="64"/>
      <c r="C13" s="13">
        <v>88277.08161899999</v>
      </c>
      <c r="D13" s="13">
        <v>81688.581831000003</v>
      </c>
      <c r="E13" s="13">
        <v>28468.870855000001</v>
      </c>
      <c r="F13" s="13">
        <v>465.57417900000002</v>
      </c>
      <c r="G13" s="13">
        <v>4471.57637393</v>
      </c>
      <c r="H13" s="16">
        <f t="shared" ref="H13:H18" si="0">SUM(C13:G13)</f>
        <v>203371.68485792997</v>
      </c>
    </row>
    <row r="14" spans="1:8" ht="30" customHeight="1" x14ac:dyDescent="0.2">
      <c r="A14" s="30">
        <v>2014</v>
      </c>
      <c r="B14" s="64"/>
      <c r="C14" s="16">
        <v>94901.966435999988</v>
      </c>
      <c r="D14" s="16">
        <v>81834.345497999995</v>
      </c>
      <c r="E14" s="16">
        <v>37589.301013999997</v>
      </c>
      <c r="F14" s="16">
        <v>263.30148600000001</v>
      </c>
      <c r="G14" s="16">
        <v>4543.9182507400001</v>
      </c>
      <c r="H14" s="16">
        <f t="shared" si="0"/>
        <v>219132.83268474002</v>
      </c>
    </row>
    <row r="15" spans="1:8" ht="30" customHeight="1" x14ac:dyDescent="0.2">
      <c r="A15" s="30">
        <v>2015</v>
      </c>
      <c r="B15" s="64"/>
      <c r="C15" s="13">
        <v>87602.346826000008</v>
      </c>
      <c r="D15" s="13">
        <v>83254.045119000002</v>
      </c>
      <c r="E15" s="13">
        <v>40871.201766000006</v>
      </c>
      <c r="F15" s="13">
        <v>270.54341700000003</v>
      </c>
      <c r="G15" s="13">
        <v>3671.7516959999998</v>
      </c>
      <c r="H15" s="16">
        <f t="shared" si="0"/>
        <v>215669.88882400002</v>
      </c>
    </row>
    <row r="16" spans="1:8" ht="30" customHeight="1" x14ac:dyDescent="0.2">
      <c r="A16" s="30">
        <v>2016</v>
      </c>
      <c r="B16" s="64"/>
      <c r="C16" s="16">
        <v>84975</v>
      </c>
      <c r="D16" s="16">
        <v>70214</v>
      </c>
      <c r="E16" s="16">
        <v>50602</v>
      </c>
      <c r="F16" s="16">
        <v>254</v>
      </c>
      <c r="G16" s="16">
        <v>3647</v>
      </c>
      <c r="H16" s="16">
        <f t="shared" si="0"/>
        <v>209692</v>
      </c>
    </row>
    <row r="17" spans="1:9" ht="30" customHeight="1" x14ac:dyDescent="0.2">
      <c r="A17" s="30">
        <v>2017</v>
      </c>
      <c r="B17" s="64"/>
      <c r="C17" s="13">
        <v>95366.601664000002</v>
      </c>
      <c r="D17" s="13">
        <v>54021.736105999997</v>
      </c>
      <c r="E17" s="13">
        <v>54959.166314000002</v>
      </c>
      <c r="F17" s="13">
        <v>207</v>
      </c>
      <c r="G17" s="13">
        <v>2380</v>
      </c>
      <c r="H17" s="16">
        <f t="shared" si="0"/>
        <v>206934.50408399999</v>
      </c>
    </row>
    <row r="18" spans="1:9" ht="30" customHeight="1" x14ac:dyDescent="0.2">
      <c r="A18" s="30">
        <v>2018</v>
      </c>
      <c r="B18" s="60"/>
      <c r="C18" s="16">
        <v>95644.051959999997</v>
      </c>
      <c r="D18" s="16">
        <v>36596.095689999995</v>
      </c>
      <c r="E18" s="16">
        <v>58752.354880000006</v>
      </c>
      <c r="F18" s="16">
        <v>166.10545999999999</v>
      </c>
      <c r="G18" s="16">
        <v>1444.087</v>
      </c>
      <c r="H18" s="16">
        <f t="shared" si="0"/>
        <v>192602.69498999999</v>
      </c>
    </row>
    <row r="19" spans="1:9" ht="15.75" customHeight="1" x14ac:dyDescent="0.2">
      <c r="A19" s="84" t="s">
        <v>41</v>
      </c>
      <c r="B19" s="85"/>
      <c r="C19" s="85"/>
      <c r="D19" s="85"/>
      <c r="E19" s="43"/>
      <c r="F19" s="43"/>
      <c r="G19" s="43"/>
      <c r="H19" s="43"/>
    </row>
    <row r="20" spans="1:9" ht="14.25" customHeight="1" x14ac:dyDescent="0.2">
      <c r="I20" s="3"/>
    </row>
  </sheetData>
  <mergeCells count="3">
    <mergeCell ref="B12:B18"/>
    <mergeCell ref="A19:D19"/>
    <mergeCell ref="A9:H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31C28-2CE3-44DE-BBA2-03CBAFEE1B1D}">
  <dimension ref="A10:I19"/>
  <sheetViews>
    <sheetView showGridLines="0" rightToLeft="1" view="pageBreakPreview" zoomScaleNormal="100" zoomScaleSheetLayoutView="100" workbookViewId="0">
      <selection activeCell="A11" sqref="A11"/>
    </sheetView>
  </sheetViews>
  <sheetFormatPr defaultRowHeight="14.25" x14ac:dyDescent="0.2"/>
  <cols>
    <col min="1" max="1" width="23.875" customWidth="1"/>
  </cols>
  <sheetData>
    <row r="10" spans="1:9" ht="15" customHeight="1" x14ac:dyDescent="0.55000000000000004">
      <c r="A10" s="66" t="s">
        <v>89</v>
      </c>
      <c r="B10" s="66"/>
      <c r="C10" s="66"/>
      <c r="D10" s="66"/>
      <c r="E10" s="66"/>
      <c r="F10" s="66"/>
      <c r="G10" s="66"/>
      <c r="H10" s="66"/>
      <c r="I10" s="66"/>
    </row>
    <row r="11" spans="1:9" ht="14.25" customHeight="1" x14ac:dyDescent="0.6">
      <c r="A11" s="45" t="s">
        <v>106</v>
      </c>
      <c r="B11" s="45"/>
      <c r="C11" s="45"/>
      <c r="D11" s="45"/>
      <c r="E11" s="45"/>
      <c r="F11" s="46"/>
      <c r="G11" s="24"/>
      <c r="H11" s="24"/>
      <c r="I11" s="24"/>
    </row>
    <row r="12" spans="1:9" ht="30" customHeight="1" x14ac:dyDescent="0.2">
      <c r="A12" s="59" t="s">
        <v>42</v>
      </c>
      <c r="B12" s="59" t="s">
        <v>1</v>
      </c>
      <c r="C12" s="90" t="s">
        <v>11</v>
      </c>
      <c r="D12" s="91"/>
      <c r="E12" s="91"/>
      <c r="F12" s="91"/>
      <c r="G12" s="91"/>
      <c r="H12" s="91"/>
      <c r="I12" s="91"/>
    </row>
    <row r="13" spans="1:9" ht="30" customHeight="1" x14ac:dyDescent="0.2">
      <c r="A13" s="60"/>
      <c r="B13" s="60"/>
      <c r="C13" s="30">
        <v>2012</v>
      </c>
      <c r="D13" s="30">
        <v>2013</v>
      </c>
      <c r="E13" s="30">
        <v>2014</v>
      </c>
      <c r="F13" s="30">
        <v>2015</v>
      </c>
      <c r="G13" s="30">
        <v>2016</v>
      </c>
      <c r="H13" s="30">
        <v>2017</v>
      </c>
      <c r="I13" s="30">
        <v>2018</v>
      </c>
    </row>
    <row r="14" spans="1:9" ht="30" customHeight="1" x14ac:dyDescent="0.2">
      <c r="A14" s="41" t="s">
        <v>43</v>
      </c>
      <c r="B14" s="30" t="s">
        <v>25</v>
      </c>
      <c r="C14" s="16">
        <v>53588</v>
      </c>
      <c r="D14" s="16">
        <v>58462</v>
      </c>
      <c r="E14" s="16">
        <v>65506</v>
      </c>
      <c r="F14" s="16">
        <v>69155</v>
      </c>
      <c r="G14" s="16">
        <v>74702</v>
      </c>
      <c r="H14" s="16">
        <v>80471</v>
      </c>
      <c r="I14" s="16">
        <v>76941</v>
      </c>
    </row>
    <row r="15" spans="1:9" ht="30" customHeight="1" x14ac:dyDescent="0.2">
      <c r="A15" s="30" t="s">
        <v>34</v>
      </c>
      <c r="B15" s="30" t="s">
        <v>25</v>
      </c>
      <c r="C15" s="13">
        <v>51939</v>
      </c>
      <c r="D15" s="13">
        <v>53864</v>
      </c>
      <c r="E15" s="13">
        <v>56547</v>
      </c>
      <c r="F15" s="13">
        <v>62260</v>
      </c>
      <c r="G15" s="13">
        <v>60828</v>
      </c>
      <c r="H15" s="13">
        <v>62121</v>
      </c>
      <c r="I15" s="13">
        <v>61743</v>
      </c>
    </row>
    <row r="16" spans="1:9" ht="30" customHeight="1" x14ac:dyDescent="0.2">
      <c r="A16" s="30" t="s">
        <v>44</v>
      </c>
      <c r="B16" s="30" t="s">
        <v>40</v>
      </c>
      <c r="C16" s="16">
        <v>271679</v>
      </c>
      <c r="D16" s="16">
        <v>284016.38180368755</v>
      </c>
      <c r="E16" s="16">
        <v>311807.15147399</v>
      </c>
      <c r="F16" s="16">
        <v>338328.00929573004</v>
      </c>
      <c r="G16" s="16">
        <v>345445.5</v>
      </c>
      <c r="H16" s="16">
        <v>355080</v>
      </c>
      <c r="I16" s="16">
        <v>358853.29779015097</v>
      </c>
    </row>
    <row r="17" spans="1:9" ht="30" customHeight="1" x14ac:dyDescent="0.2">
      <c r="A17" s="30" t="s">
        <v>45</v>
      </c>
      <c r="B17" s="30" t="s">
        <v>40</v>
      </c>
      <c r="C17" s="13">
        <v>246610.31119129798</v>
      </c>
      <c r="D17" s="13">
        <v>262685.02237810998</v>
      </c>
      <c r="E17" s="13">
        <v>281154.50077608001</v>
      </c>
      <c r="F17" s="13">
        <v>294611.77875416004</v>
      </c>
      <c r="G17" s="13">
        <v>296673</v>
      </c>
      <c r="H17" s="13">
        <v>298439</v>
      </c>
      <c r="I17" s="13">
        <v>299188.00174748997</v>
      </c>
    </row>
    <row r="18" spans="1:9" ht="28.5" customHeight="1" x14ac:dyDescent="0.2">
      <c r="A18" s="88" t="s">
        <v>46</v>
      </c>
      <c r="B18" s="89"/>
      <c r="C18" s="47"/>
      <c r="D18" s="47"/>
      <c r="E18" s="47"/>
      <c r="F18" s="47"/>
      <c r="G18" s="47"/>
      <c r="H18" s="47"/>
      <c r="I18" s="47"/>
    </row>
    <row r="19" spans="1:9" ht="18" x14ac:dyDescent="0.2">
      <c r="A19" s="87" t="s">
        <v>47</v>
      </c>
      <c r="B19" s="87"/>
      <c r="C19" s="87"/>
      <c r="D19" s="87"/>
      <c r="E19" s="87"/>
      <c r="F19" s="87"/>
      <c r="G19" s="87"/>
      <c r="H19" s="87"/>
      <c r="I19" s="87"/>
    </row>
  </sheetData>
  <mergeCells count="6">
    <mergeCell ref="A10:I10"/>
    <mergeCell ref="A19:I19"/>
    <mergeCell ref="A18:B18"/>
    <mergeCell ref="A12:A13"/>
    <mergeCell ref="B12:B13"/>
    <mergeCell ref="C12:I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ECEE9-951E-4EE7-BA51-5241DF6AEF62}">
  <dimension ref="A10:I22"/>
  <sheetViews>
    <sheetView showGridLines="0" rightToLeft="1" view="pageBreakPreview" zoomScaleNormal="100" zoomScaleSheetLayoutView="100" workbookViewId="0">
      <selection activeCell="A11" sqref="A11"/>
    </sheetView>
  </sheetViews>
  <sheetFormatPr defaultRowHeight="14.25" x14ac:dyDescent="0.2"/>
  <cols>
    <col min="1" max="1" width="50.375" customWidth="1"/>
    <col min="3" max="3" width="14.5" bestFit="1" customWidth="1"/>
    <col min="12" max="13" width="13.25" bestFit="1" customWidth="1"/>
    <col min="14" max="14" width="13.125" bestFit="1" customWidth="1"/>
    <col min="15" max="18" width="13.25" bestFit="1" customWidth="1"/>
  </cols>
  <sheetData>
    <row r="10" spans="1:9" ht="22.5" x14ac:dyDescent="0.55000000000000004">
      <c r="A10" s="66" t="s">
        <v>48</v>
      </c>
      <c r="B10" s="66"/>
      <c r="C10" s="66"/>
      <c r="D10" s="66"/>
      <c r="E10" s="66"/>
      <c r="F10" s="66"/>
      <c r="G10" s="66"/>
      <c r="H10" s="66"/>
      <c r="I10" s="66"/>
    </row>
    <row r="11" spans="1:9" ht="19.5" x14ac:dyDescent="0.45">
      <c r="A11" s="24" t="s">
        <v>107</v>
      </c>
      <c r="B11" s="24"/>
      <c r="C11" s="24"/>
      <c r="D11" s="24"/>
      <c r="E11" s="24"/>
      <c r="F11" s="24"/>
      <c r="G11" s="24"/>
      <c r="H11" s="24"/>
      <c r="I11" s="24"/>
    </row>
    <row r="12" spans="1:9" ht="30" customHeight="1" x14ac:dyDescent="0.2">
      <c r="A12" s="59" t="s">
        <v>42</v>
      </c>
      <c r="B12" s="59" t="s">
        <v>1</v>
      </c>
      <c r="C12" s="90" t="s">
        <v>11</v>
      </c>
      <c r="D12" s="91"/>
      <c r="E12" s="91"/>
      <c r="F12" s="91"/>
      <c r="G12" s="91"/>
      <c r="H12" s="91"/>
      <c r="I12" s="91"/>
    </row>
    <row r="13" spans="1:9" ht="30" customHeight="1" x14ac:dyDescent="0.2">
      <c r="A13" s="60"/>
      <c r="B13" s="60"/>
      <c r="C13" s="30">
        <v>2012</v>
      </c>
      <c r="D13" s="30">
        <v>2013</v>
      </c>
      <c r="E13" s="30">
        <v>2014</v>
      </c>
      <c r="F13" s="30">
        <v>2015</v>
      </c>
      <c r="G13" s="30">
        <v>2016</v>
      </c>
      <c r="H13" s="30">
        <v>2017</v>
      </c>
      <c r="I13" s="30">
        <v>2018</v>
      </c>
    </row>
    <row r="14" spans="1:9" ht="30" customHeight="1" x14ac:dyDescent="0.2">
      <c r="A14" s="41" t="s">
        <v>90</v>
      </c>
      <c r="B14" s="90" t="s">
        <v>40</v>
      </c>
      <c r="C14" s="49">
        <v>211603</v>
      </c>
      <c r="D14" s="49">
        <v>203371.68485792997</v>
      </c>
      <c r="E14" s="49">
        <v>219132.83268474002</v>
      </c>
      <c r="F14" s="49">
        <v>215670</v>
      </c>
      <c r="G14" s="49">
        <v>209692</v>
      </c>
      <c r="H14" s="49">
        <v>206938</v>
      </c>
      <c r="I14" s="49">
        <v>192606.087</v>
      </c>
    </row>
    <row r="15" spans="1:9" ht="30" customHeight="1" x14ac:dyDescent="0.2">
      <c r="A15" s="30" t="s">
        <v>91</v>
      </c>
      <c r="B15" s="90"/>
      <c r="C15" s="16">
        <v>14102</v>
      </c>
      <c r="D15" s="16">
        <v>14596.552474757584</v>
      </c>
      <c r="E15" s="16">
        <v>13757</v>
      </c>
      <c r="F15" s="16">
        <v>25180</v>
      </c>
      <c r="G15" s="16">
        <v>30733</v>
      </c>
      <c r="H15" s="16">
        <v>32998</v>
      </c>
      <c r="I15" s="16">
        <v>15399.736516624231</v>
      </c>
    </row>
    <row r="16" spans="1:9" ht="30" customHeight="1" x14ac:dyDescent="0.2">
      <c r="A16" s="30" t="s">
        <v>49</v>
      </c>
      <c r="B16" s="90"/>
      <c r="C16" s="49">
        <v>45973</v>
      </c>
      <c r="D16" s="49">
        <v>66048</v>
      </c>
      <c r="E16" s="49">
        <v>78916.880839250007</v>
      </c>
      <c r="F16" s="49">
        <v>97486</v>
      </c>
      <c r="G16" s="49">
        <v>105020.5</v>
      </c>
      <c r="H16" s="49">
        <v>115144</v>
      </c>
      <c r="I16" s="49">
        <v>150847.47427352672</v>
      </c>
    </row>
    <row r="17" spans="1:9" ht="30" customHeight="1" x14ac:dyDescent="0.2">
      <c r="A17" s="30" t="s">
        <v>44</v>
      </c>
      <c r="B17" s="90"/>
      <c r="C17" s="16">
        <v>271678.712053</v>
      </c>
      <c r="D17" s="16">
        <v>284016.38180368755</v>
      </c>
      <c r="E17" s="16">
        <v>311807.15147399</v>
      </c>
      <c r="F17" s="16">
        <v>338328.00929573004</v>
      </c>
      <c r="G17" s="16">
        <v>345445.5</v>
      </c>
      <c r="H17" s="16">
        <v>355080</v>
      </c>
      <c r="I17" s="16">
        <v>358853.29779015097</v>
      </c>
    </row>
    <row r="18" spans="1:9" ht="30" customHeight="1" x14ac:dyDescent="0.2">
      <c r="A18" s="30" t="s">
        <v>50</v>
      </c>
      <c r="B18" s="90"/>
      <c r="C18" s="49">
        <v>264852.712053</v>
      </c>
      <c r="D18" s="49">
        <v>277454.86076568754</v>
      </c>
      <c r="E18" s="49">
        <v>304240</v>
      </c>
      <c r="F18" s="49">
        <v>330367</v>
      </c>
      <c r="G18" s="49">
        <v>337428</v>
      </c>
      <c r="H18" s="49">
        <v>345712</v>
      </c>
      <c r="I18" s="49">
        <v>349594.10443015088</v>
      </c>
    </row>
    <row r="19" spans="1:9" ht="30" customHeight="1" x14ac:dyDescent="0.2">
      <c r="A19" s="30" t="s">
        <v>92</v>
      </c>
      <c r="B19" s="90"/>
      <c r="C19" s="16">
        <v>240288</v>
      </c>
      <c r="D19" s="16">
        <v>256687.604551</v>
      </c>
      <c r="E19" s="16">
        <v>274502</v>
      </c>
      <c r="F19" s="16">
        <v>286037</v>
      </c>
      <c r="G19" s="16">
        <v>287692</v>
      </c>
      <c r="H19" s="16">
        <v>288656</v>
      </c>
      <c r="I19" s="16">
        <v>287981.818785735</v>
      </c>
    </row>
    <row r="20" spans="1:9" ht="30" customHeight="1" x14ac:dyDescent="0.2">
      <c r="A20" s="30" t="s">
        <v>48</v>
      </c>
      <c r="B20" s="90"/>
      <c r="C20" s="50">
        <v>24551</v>
      </c>
      <c r="D20" s="50">
        <v>20763</v>
      </c>
      <c r="E20" s="50">
        <v>21144</v>
      </c>
      <c r="F20" s="50">
        <v>25596</v>
      </c>
      <c r="G20" s="50">
        <v>26185.585245171969</v>
      </c>
      <c r="H20" s="50">
        <v>32423</v>
      </c>
      <c r="I20" s="50">
        <v>33105.43999065645</v>
      </c>
    </row>
    <row r="21" spans="1:9" ht="30" customHeight="1" x14ac:dyDescent="0.2">
      <c r="A21" s="30" t="s">
        <v>51</v>
      </c>
      <c r="B21" s="62"/>
      <c r="C21" s="51">
        <v>-9.2700000000000005E-2</v>
      </c>
      <c r="D21" s="51">
        <v>-7.4800000000000005E-2</v>
      </c>
      <c r="E21" s="51">
        <v>-6.9500000000000006E-2</v>
      </c>
      <c r="F21" s="51">
        <v>-7.7499999999999999E-2</v>
      </c>
      <c r="G21" s="51">
        <v>-7.7600000000000002E-2</v>
      </c>
      <c r="H21" s="51">
        <v>-9.3799999999999994E-2</v>
      </c>
      <c r="I21" s="51">
        <v>-9.4700000000000006E-2</v>
      </c>
    </row>
    <row r="22" spans="1:9" ht="16.5" x14ac:dyDescent="0.2">
      <c r="A22" s="84" t="s">
        <v>46</v>
      </c>
      <c r="B22" s="85"/>
      <c r="C22" s="85"/>
      <c r="D22" s="85"/>
      <c r="E22" s="85"/>
      <c r="F22" s="85"/>
      <c r="G22" s="85"/>
      <c r="H22" s="85"/>
      <c r="I22" s="85"/>
    </row>
  </sheetData>
  <mergeCells count="6">
    <mergeCell ref="A10:I10"/>
    <mergeCell ref="A22:I22"/>
    <mergeCell ref="A12:A13"/>
    <mergeCell ref="B12:B13"/>
    <mergeCell ref="C12:I12"/>
    <mergeCell ref="B14:B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26712-DBC8-488A-A0C3-58933663A616}">
  <dimension ref="A10:I35"/>
  <sheetViews>
    <sheetView showGridLines="0" rightToLeft="1" view="pageBreakPreview" topLeftCell="A2" zoomScaleNormal="100" zoomScaleSheetLayoutView="100" workbookViewId="0">
      <selection activeCell="A11" sqref="A11"/>
    </sheetView>
  </sheetViews>
  <sheetFormatPr defaultRowHeight="14.25" x14ac:dyDescent="0.2"/>
  <cols>
    <col min="1" max="9" width="10.625" customWidth="1"/>
  </cols>
  <sheetData>
    <row r="10" spans="1:9" ht="22.5" x14ac:dyDescent="0.55000000000000004">
      <c r="A10" s="66" t="s">
        <v>79</v>
      </c>
      <c r="B10" s="66"/>
      <c r="C10" s="66"/>
      <c r="D10" s="66"/>
      <c r="E10" s="66"/>
      <c r="F10" s="66"/>
      <c r="G10" s="66"/>
      <c r="H10" s="66"/>
      <c r="I10" s="66"/>
    </row>
    <row r="11" spans="1:9" ht="19.5" x14ac:dyDescent="0.45">
      <c r="A11" s="24" t="s">
        <v>108</v>
      </c>
      <c r="B11" s="24"/>
      <c r="C11" s="24"/>
      <c r="D11" s="24"/>
      <c r="E11" s="24"/>
      <c r="F11" s="24"/>
      <c r="G11" s="24"/>
      <c r="H11" s="24"/>
      <c r="I11" s="24"/>
    </row>
    <row r="12" spans="1:9" ht="30" customHeight="1" x14ac:dyDescent="0.2">
      <c r="A12" s="59" t="s">
        <v>52</v>
      </c>
      <c r="B12" s="59" t="s">
        <v>1</v>
      </c>
      <c r="C12" s="62" t="s">
        <v>11</v>
      </c>
      <c r="D12" s="65"/>
      <c r="E12" s="65"/>
      <c r="F12" s="65"/>
      <c r="G12" s="65"/>
      <c r="H12" s="65"/>
      <c r="I12" s="65"/>
    </row>
    <row r="13" spans="1:9" ht="30" customHeight="1" x14ac:dyDescent="0.2">
      <c r="A13" s="60"/>
      <c r="B13" s="60"/>
      <c r="C13" s="53">
        <v>2012</v>
      </c>
      <c r="D13" s="53">
        <v>2013</v>
      </c>
      <c r="E13" s="53">
        <v>2014</v>
      </c>
      <c r="F13" s="53">
        <v>2015</v>
      </c>
      <c r="G13" s="53">
        <v>2016</v>
      </c>
      <c r="H13" s="53">
        <v>2017</v>
      </c>
      <c r="I13" s="53">
        <v>2018</v>
      </c>
    </row>
    <row r="14" spans="1:9" ht="30" customHeight="1" x14ac:dyDescent="0.2">
      <c r="A14" s="30" t="s">
        <v>53</v>
      </c>
      <c r="B14" s="59" t="s">
        <v>40</v>
      </c>
      <c r="C14" s="16">
        <v>8704.1409999999996</v>
      </c>
      <c r="D14" s="16">
        <v>10756.384</v>
      </c>
      <c r="E14" s="16">
        <v>10537.768</v>
      </c>
      <c r="F14" s="16">
        <v>10300.906999999999</v>
      </c>
      <c r="G14" s="16">
        <v>10366.116</v>
      </c>
      <c r="H14" s="16">
        <v>8971.9660000000003</v>
      </c>
      <c r="I14" s="16">
        <v>8168.777</v>
      </c>
    </row>
    <row r="15" spans="1:9" ht="30" customHeight="1" x14ac:dyDescent="0.2">
      <c r="A15" s="30" t="s">
        <v>54</v>
      </c>
      <c r="B15" s="64"/>
      <c r="C15" s="49">
        <v>5984.7529999999997</v>
      </c>
      <c r="D15" s="49">
        <v>4585.6000000000004</v>
      </c>
      <c r="E15" s="49">
        <v>4953.2979999999998</v>
      </c>
      <c r="F15" s="49">
        <v>5902.8059999999996</v>
      </c>
      <c r="G15" s="49">
        <v>5453.3710000000001</v>
      </c>
      <c r="H15" s="49">
        <v>6682.7749999999996</v>
      </c>
      <c r="I15" s="49">
        <v>4254.299</v>
      </c>
    </row>
    <row r="16" spans="1:9" ht="30" customHeight="1" x14ac:dyDescent="0.2">
      <c r="A16" s="30" t="s">
        <v>55</v>
      </c>
      <c r="B16" s="64"/>
      <c r="C16" s="16">
        <v>32.832999999999998</v>
      </c>
      <c r="D16" s="16">
        <v>40.625</v>
      </c>
      <c r="E16" s="16">
        <v>47.845999999999997</v>
      </c>
      <c r="F16" s="16">
        <v>46.137999999999998</v>
      </c>
      <c r="G16" s="16">
        <v>45.41</v>
      </c>
      <c r="H16" s="16">
        <v>42.680999999999997</v>
      </c>
      <c r="I16" s="16">
        <v>17.928999999999998</v>
      </c>
    </row>
    <row r="17" spans="1:9" ht="30" customHeight="1" x14ac:dyDescent="0.2">
      <c r="A17" s="30" t="s">
        <v>56</v>
      </c>
      <c r="B17" s="64"/>
      <c r="C17" s="49">
        <v>2180.8890000000001</v>
      </c>
      <c r="D17" s="49">
        <v>2647.377</v>
      </c>
      <c r="E17" s="49">
        <v>1503.069</v>
      </c>
      <c r="F17" s="49">
        <v>1182.232</v>
      </c>
      <c r="G17" s="49">
        <v>1225.623</v>
      </c>
      <c r="H17" s="49">
        <v>805.56</v>
      </c>
      <c r="I17" s="49">
        <v>452.17</v>
      </c>
    </row>
    <row r="18" spans="1:9" ht="30" customHeight="1" x14ac:dyDescent="0.2">
      <c r="A18" s="30" t="s">
        <v>57</v>
      </c>
      <c r="B18" s="64"/>
      <c r="C18" s="16">
        <v>3879.6390000000001</v>
      </c>
      <c r="D18" s="16">
        <v>4067.817</v>
      </c>
      <c r="E18" s="16">
        <v>3921.3180000000002</v>
      </c>
      <c r="F18" s="16">
        <v>4230.8230000000003</v>
      </c>
      <c r="G18" s="16">
        <v>3571.047</v>
      </c>
      <c r="H18" s="16">
        <v>4338.7860000000001</v>
      </c>
      <c r="I18" s="16">
        <v>4473.1450000000004</v>
      </c>
    </row>
    <row r="19" spans="1:9" ht="30" customHeight="1" x14ac:dyDescent="0.2">
      <c r="A19" s="30" t="s">
        <v>58</v>
      </c>
      <c r="B19" s="64"/>
      <c r="C19" s="49">
        <v>2500.9920000000002</v>
      </c>
      <c r="D19" s="49">
        <v>2072.2199999999998</v>
      </c>
      <c r="E19" s="49">
        <v>2474.2979999999998</v>
      </c>
      <c r="F19" s="49">
        <v>2553.1970000000001</v>
      </c>
      <c r="G19" s="49">
        <v>2472.4079999999999</v>
      </c>
      <c r="H19" s="49">
        <v>2176.9949999999999</v>
      </c>
      <c r="I19" s="49">
        <v>1381.5719999999999</v>
      </c>
    </row>
    <row r="20" spans="1:9" ht="30" customHeight="1" x14ac:dyDescent="0.2">
      <c r="A20" s="30" t="s">
        <v>59</v>
      </c>
      <c r="B20" s="64"/>
      <c r="C20" s="16">
        <v>363.952</v>
      </c>
      <c r="D20" s="16">
        <v>710.58</v>
      </c>
      <c r="E20" s="16">
        <v>644.255</v>
      </c>
      <c r="F20" s="16">
        <v>753.72199999999998</v>
      </c>
      <c r="G20" s="16">
        <v>834.83600000000001</v>
      </c>
      <c r="H20" s="16">
        <v>871.99699999999996</v>
      </c>
      <c r="I20" s="16">
        <v>646.30499999999995</v>
      </c>
    </row>
    <row r="21" spans="1:9" ht="30" customHeight="1" x14ac:dyDescent="0.2">
      <c r="A21" s="30" t="s">
        <v>60</v>
      </c>
      <c r="B21" s="64"/>
      <c r="C21" s="49" t="s">
        <v>61</v>
      </c>
      <c r="D21" s="49" t="s">
        <v>61</v>
      </c>
      <c r="E21" s="49">
        <v>5608.58</v>
      </c>
      <c r="F21" s="49">
        <v>12058.81</v>
      </c>
      <c r="G21" s="49">
        <v>18977.84</v>
      </c>
      <c r="H21" s="49">
        <v>21345.535</v>
      </c>
      <c r="I21" s="49">
        <v>21354.871999999999</v>
      </c>
    </row>
    <row r="22" spans="1:9" ht="30" customHeight="1" x14ac:dyDescent="0.2">
      <c r="A22" s="30" t="s">
        <v>62</v>
      </c>
      <c r="B22" s="60"/>
      <c r="C22" s="52">
        <f>SUM(C14:C21)</f>
        <v>23647.199000000004</v>
      </c>
      <c r="D22" s="52">
        <f t="shared" ref="D22:I22" si="0">SUM(D14:D21)</f>
        <v>24880.603000000003</v>
      </c>
      <c r="E22" s="52">
        <f t="shared" si="0"/>
        <v>29690.432000000001</v>
      </c>
      <c r="F22" s="52">
        <f t="shared" si="0"/>
        <v>37028.635000000002</v>
      </c>
      <c r="G22" s="52">
        <f t="shared" si="0"/>
        <v>42946.650999999998</v>
      </c>
      <c r="H22" s="52">
        <f t="shared" si="0"/>
        <v>45236.294999999998</v>
      </c>
      <c r="I22" s="52">
        <f t="shared" si="0"/>
        <v>40749.069000000003</v>
      </c>
    </row>
    <row r="23" spans="1:9" ht="18.75" customHeight="1" x14ac:dyDescent="0.2">
      <c r="A23" s="69" t="s">
        <v>63</v>
      </c>
      <c r="B23" s="70"/>
      <c r="C23" s="70"/>
      <c r="D23" s="70"/>
      <c r="E23" s="70"/>
      <c r="F23" s="70"/>
      <c r="G23" s="70"/>
      <c r="H23" s="70"/>
      <c r="I23" s="70"/>
    </row>
    <row r="29" spans="1:9" x14ac:dyDescent="0.2">
      <c r="D29" s="8"/>
    </row>
    <row r="31" spans="1:9" x14ac:dyDescent="0.2">
      <c r="C31" s="6"/>
    </row>
    <row r="35" spans="3:3" x14ac:dyDescent="0.2">
      <c r="C35" s="6"/>
    </row>
  </sheetData>
  <mergeCells count="6">
    <mergeCell ref="A10:I10"/>
    <mergeCell ref="B14:B22"/>
    <mergeCell ref="A23:I23"/>
    <mergeCell ref="B12:B13"/>
    <mergeCell ref="A12:A13"/>
    <mergeCell ref="C12:I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38D5C-A821-4907-92E3-7E3D79D4E42F}">
  <dimension ref="A10:I15"/>
  <sheetViews>
    <sheetView showGridLines="0" rightToLeft="1" view="pageBreakPreview" zoomScaleNormal="100" zoomScaleSheetLayoutView="100" workbookViewId="0">
      <selection activeCell="A11" sqref="A11"/>
    </sheetView>
  </sheetViews>
  <sheetFormatPr defaultRowHeight="14.25" x14ac:dyDescent="0.2"/>
  <cols>
    <col min="1" max="1" width="16.25" customWidth="1"/>
    <col min="3" max="3" width="11" customWidth="1"/>
    <col min="8" max="9" width="12.5" bestFit="1" customWidth="1"/>
  </cols>
  <sheetData>
    <row r="10" spans="1:9" ht="22.5" x14ac:dyDescent="0.55000000000000004">
      <c r="A10" s="66" t="s">
        <v>94</v>
      </c>
      <c r="B10" s="66"/>
      <c r="C10" s="66"/>
      <c r="D10" s="66"/>
      <c r="E10" s="66"/>
      <c r="F10" s="66"/>
      <c r="G10" s="66"/>
      <c r="H10" s="66"/>
      <c r="I10" s="66"/>
    </row>
    <row r="11" spans="1:9" ht="19.5" x14ac:dyDescent="0.45">
      <c r="A11" s="24" t="s">
        <v>109</v>
      </c>
      <c r="B11" s="24"/>
      <c r="C11" s="24"/>
      <c r="D11" s="24"/>
      <c r="E11" s="24"/>
      <c r="F11" s="24"/>
      <c r="G11" s="24"/>
      <c r="H11" s="24"/>
      <c r="I11" s="24"/>
    </row>
    <row r="12" spans="1:9" ht="18.75" customHeight="1" x14ac:dyDescent="0.2">
      <c r="A12" s="59" t="s">
        <v>93</v>
      </c>
      <c r="B12" s="59" t="s">
        <v>1</v>
      </c>
      <c r="C12" s="92" t="s">
        <v>11</v>
      </c>
      <c r="D12" s="92"/>
      <c r="E12" s="92"/>
      <c r="F12" s="92"/>
      <c r="G12" s="92"/>
      <c r="H12" s="92"/>
      <c r="I12" s="92"/>
    </row>
    <row r="13" spans="1:9" ht="18" x14ac:dyDescent="0.2">
      <c r="A13" s="64"/>
      <c r="B13" s="60"/>
      <c r="C13" s="30">
        <v>2012</v>
      </c>
      <c r="D13" s="30">
        <v>2013</v>
      </c>
      <c r="E13" s="30">
        <v>2014</v>
      </c>
      <c r="F13" s="30">
        <v>2015</v>
      </c>
      <c r="G13" s="30">
        <v>2016</v>
      </c>
      <c r="H13" s="30">
        <v>2017</v>
      </c>
      <c r="I13" s="30">
        <v>2018</v>
      </c>
    </row>
    <row r="14" spans="1:9" ht="39" customHeight="1" x14ac:dyDescent="0.2">
      <c r="A14" s="60"/>
      <c r="B14" s="30" t="s">
        <v>40</v>
      </c>
      <c r="C14" s="49">
        <v>99378.745999999999</v>
      </c>
      <c r="D14" s="49">
        <v>104479.88800000001</v>
      </c>
      <c r="E14" s="49">
        <v>111875.14599999999</v>
      </c>
      <c r="F14" s="49">
        <v>128910.65399999999</v>
      </c>
      <c r="G14" s="49">
        <v>145810.87599999999</v>
      </c>
      <c r="H14" s="54">
        <v>151298.20199999999</v>
      </c>
      <c r="I14" s="54">
        <v>135448.32399999999</v>
      </c>
    </row>
    <row r="15" spans="1:9" ht="20.25" customHeight="1" x14ac:dyDescent="0.2">
      <c r="A15" s="69" t="s">
        <v>46</v>
      </c>
      <c r="B15" s="70"/>
      <c r="C15" s="70"/>
      <c r="D15" s="70"/>
      <c r="E15" s="70"/>
      <c r="F15" s="70"/>
      <c r="G15" s="70"/>
      <c r="H15" s="70"/>
      <c r="I15" s="70"/>
    </row>
  </sheetData>
  <mergeCells count="5">
    <mergeCell ref="A12:A14"/>
    <mergeCell ref="B12:B13"/>
    <mergeCell ref="C12:I12"/>
    <mergeCell ref="A15:I15"/>
    <mergeCell ref="A10:I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89DE0-6B07-4A57-84CC-E6EC6FFAA573}">
  <dimension ref="A10:F20"/>
  <sheetViews>
    <sheetView showGridLines="0" rightToLeft="1" tabSelected="1" view="pageBreakPreview" zoomScaleNormal="100" zoomScaleSheetLayoutView="100" workbookViewId="0">
      <selection activeCell="A8" sqref="A8"/>
    </sheetView>
  </sheetViews>
  <sheetFormatPr defaultRowHeight="14.25" x14ac:dyDescent="0.2"/>
  <cols>
    <col min="1" max="5" width="15.625" customWidth="1"/>
    <col min="6" max="6" width="19.25" customWidth="1"/>
  </cols>
  <sheetData>
    <row r="10" spans="1:6" ht="22.5" x14ac:dyDescent="0.55000000000000004">
      <c r="A10" s="66" t="s">
        <v>64</v>
      </c>
      <c r="B10" s="66"/>
      <c r="C10" s="66"/>
      <c r="D10" s="66"/>
      <c r="E10" s="66"/>
      <c r="F10" s="66"/>
    </row>
    <row r="11" spans="1:6" ht="19.5" x14ac:dyDescent="0.45">
      <c r="A11" s="24" t="s">
        <v>110</v>
      </c>
      <c r="B11" s="24"/>
      <c r="C11" s="24"/>
      <c r="D11" s="24"/>
      <c r="E11" s="24"/>
      <c r="F11" s="24"/>
    </row>
    <row r="12" spans="1:6" ht="59.25" customHeight="1" x14ac:dyDescent="0.2">
      <c r="A12" s="32" t="s">
        <v>65</v>
      </c>
      <c r="B12" s="55" t="s">
        <v>66</v>
      </c>
      <c r="C12" s="55" t="s">
        <v>67</v>
      </c>
      <c r="D12" s="55" t="s">
        <v>68</v>
      </c>
      <c r="E12" s="55" t="s">
        <v>69</v>
      </c>
      <c r="F12" s="55" t="s">
        <v>70</v>
      </c>
    </row>
    <row r="13" spans="1:6" ht="30" customHeight="1" x14ac:dyDescent="0.2">
      <c r="A13" s="32">
        <v>2012</v>
      </c>
      <c r="B13" s="16">
        <v>28896842</v>
      </c>
      <c r="C13" s="16">
        <v>6746646</v>
      </c>
      <c r="D13" s="16">
        <v>246610</v>
      </c>
      <c r="E13" s="16">
        <v>8534</v>
      </c>
      <c r="F13" s="16">
        <v>36553</v>
      </c>
    </row>
    <row r="14" spans="1:6" ht="30" customHeight="1" x14ac:dyDescent="0.2">
      <c r="A14" s="32">
        <v>2013</v>
      </c>
      <c r="B14" s="49">
        <v>29613068</v>
      </c>
      <c r="C14" s="49">
        <v>7159368</v>
      </c>
      <c r="D14" s="49">
        <v>262685</v>
      </c>
      <c r="E14" s="49">
        <v>8871</v>
      </c>
      <c r="F14" s="49">
        <v>36691</v>
      </c>
    </row>
    <row r="15" spans="1:6" ht="30" customHeight="1" x14ac:dyDescent="0.2">
      <c r="A15" s="32">
        <v>2014</v>
      </c>
      <c r="B15" s="16">
        <v>30339797</v>
      </c>
      <c r="C15" s="16">
        <v>7620128</v>
      </c>
      <c r="D15" s="16">
        <v>281155</v>
      </c>
      <c r="E15" s="16">
        <v>9267</v>
      </c>
      <c r="F15" s="16">
        <v>36896</v>
      </c>
    </row>
    <row r="16" spans="1:6" ht="30" customHeight="1" x14ac:dyDescent="0.2">
      <c r="A16" s="32">
        <v>2015</v>
      </c>
      <c r="B16" s="49">
        <v>31062072</v>
      </c>
      <c r="C16" s="49">
        <v>8112539</v>
      </c>
      <c r="D16" s="49">
        <v>294612</v>
      </c>
      <c r="E16" s="49">
        <v>9485</v>
      </c>
      <c r="F16" s="49">
        <v>36316</v>
      </c>
    </row>
    <row r="17" spans="1:6" ht="30" customHeight="1" x14ac:dyDescent="0.2">
      <c r="A17" s="32">
        <v>2016</v>
      </c>
      <c r="B17" s="16">
        <v>31787580</v>
      </c>
      <c r="C17" s="16">
        <v>8607000</v>
      </c>
      <c r="D17" s="16">
        <v>296673</v>
      </c>
      <c r="E17" s="16">
        <v>9333</v>
      </c>
      <c r="F17" s="16">
        <v>34469</v>
      </c>
    </row>
    <row r="18" spans="1:6" ht="30" customHeight="1" x14ac:dyDescent="0.2">
      <c r="A18" s="32">
        <v>2017</v>
      </c>
      <c r="B18" s="49">
        <v>32612846</v>
      </c>
      <c r="C18" s="49">
        <v>9069513</v>
      </c>
      <c r="D18" s="49">
        <v>298439</v>
      </c>
      <c r="E18" s="49">
        <v>9151</v>
      </c>
      <c r="F18" s="49">
        <v>32906</v>
      </c>
    </row>
    <row r="19" spans="1:6" ht="30" customHeight="1" x14ac:dyDescent="0.2">
      <c r="A19" s="32">
        <v>2018</v>
      </c>
      <c r="B19" s="16">
        <v>33413660</v>
      </c>
      <c r="C19" s="16">
        <v>9434489</v>
      </c>
      <c r="D19" s="16">
        <v>299188.00174748997</v>
      </c>
      <c r="E19" s="16">
        <v>8954.0625524857205</v>
      </c>
      <c r="F19" s="16">
        <v>31712</v>
      </c>
    </row>
    <row r="20" spans="1:6" ht="16.5" x14ac:dyDescent="0.2">
      <c r="A20" s="69" t="s">
        <v>71</v>
      </c>
      <c r="B20" s="70"/>
      <c r="C20" s="70"/>
      <c r="D20" s="70"/>
      <c r="E20" s="70"/>
      <c r="F20" s="70"/>
    </row>
  </sheetData>
  <mergeCells count="2">
    <mergeCell ref="A20:F20"/>
    <mergeCell ref="A10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7E1A7-01F3-48E6-BA18-6BA68D9FC94A}">
  <dimension ref="A10:K20"/>
  <sheetViews>
    <sheetView showGridLines="0" rightToLeft="1" view="pageBreakPreview" zoomScale="110" zoomScaleNormal="100" zoomScaleSheetLayoutView="110" workbookViewId="0">
      <selection activeCell="A11" sqref="A11"/>
    </sheetView>
  </sheetViews>
  <sheetFormatPr defaultRowHeight="14.25" x14ac:dyDescent="0.2"/>
  <cols>
    <col min="1" max="1" width="34.875" customWidth="1"/>
    <col min="2" max="2" width="11" customWidth="1"/>
    <col min="11" max="11" width="12.125" customWidth="1"/>
  </cols>
  <sheetData>
    <row r="10" spans="1:11" ht="22.5" x14ac:dyDescent="0.55000000000000004">
      <c r="A10" s="66" t="s">
        <v>81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x14ac:dyDescent="0.2">
      <c r="A11" s="4" t="s">
        <v>97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6.5" customHeight="1" x14ac:dyDescent="0.2">
      <c r="A12" s="71" t="s">
        <v>5</v>
      </c>
      <c r="B12" s="63" t="s">
        <v>1</v>
      </c>
      <c r="C12" s="62" t="s">
        <v>2</v>
      </c>
      <c r="D12" s="65"/>
      <c r="E12" s="65"/>
      <c r="F12" s="65"/>
      <c r="G12" s="65"/>
      <c r="H12" s="65"/>
      <c r="I12" s="65"/>
      <c r="J12" s="65"/>
      <c r="K12" s="65"/>
    </row>
    <row r="13" spans="1:11" ht="14.25" customHeight="1" x14ac:dyDescent="0.2">
      <c r="A13" s="72"/>
      <c r="B13" s="64"/>
      <c r="C13" s="59">
        <v>2010</v>
      </c>
      <c r="D13" s="59">
        <v>2011</v>
      </c>
      <c r="E13" s="59">
        <v>2012</v>
      </c>
      <c r="F13" s="59">
        <v>2013</v>
      </c>
      <c r="G13" s="59">
        <v>2014</v>
      </c>
      <c r="H13" s="59">
        <v>2015</v>
      </c>
      <c r="I13" s="59">
        <v>2016</v>
      </c>
      <c r="J13" s="59">
        <v>2017</v>
      </c>
      <c r="K13" s="59">
        <v>2018</v>
      </c>
    </row>
    <row r="14" spans="1:11" ht="14.25" customHeight="1" x14ac:dyDescent="0.2">
      <c r="A14" s="72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73"/>
      <c r="B15" s="60"/>
      <c r="C15" s="60"/>
      <c r="D15" s="60"/>
      <c r="E15" s="60"/>
      <c r="F15" s="60"/>
      <c r="G15" s="60"/>
      <c r="H15" s="60"/>
      <c r="I15" s="64"/>
      <c r="J15" s="60"/>
      <c r="K15" s="60"/>
    </row>
    <row r="16" spans="1:11" ht="29.25" customHeight="1" x14ac:dyDescent="0.2">
      <c r="A16" s="10" t="s">
        <v>6</v>
      </c>
      <c r="B16" s="20" t="s">
        <v>7</v>
      </c>
      <c r="C16" s="13">
        <v>2077</v>
      </c>
      <c r="D16" s="13">
        <v>2101</v>
      </c>
      <c r="E16" s="13">
        <v>2254</v>
      </c>
      <c r="F16" s="13">
        <v>2280</v>
      </c>
      <c r="G16" s="13">
        <v>2288</v>
      </c>
      <c r="H16" s="13">
        <v>2238</v>
      </c>
      <c r="I16" s="21">
        <v>2280.8087505526391</v>
      </c>
      <c r="J16" s="13">
        <v>2545</v>
      </c>
      <c r="K16" s="13">
        <v>2264.121869870914</v>
      </c>
    </row>
    <row r="17" spans="1:11" ht="32.25" customHeight="1" x14ac:dyDescent="0.2">
      <c r="A17" s="10" t="s">
        <v>82</v>
      </c>
      <c r="B17" s="20" t="s">
        <v>7</v>
      </c>
      <c r="C17" s="22" t="s">
        <v>61</v>
      </c>
      <c r="D17" s="22" t="s">
        <v>61</v>
      </c>
      <c r="E17" s="22" t="s">
        <v>61</v>
      </c>
      <c r="F17" s="22" t="s">
        <v>61</v>
      </c>
      <c r="G17" s="22" t="s">
        <v>61</v>
      </c>
      <c r="H17" s="22" t="s">
        <v>61</v>
      </c>
      <c r="I17" s="23">
        <v>1559.1539613829132</v>
      </c>
      <c r="J17" s="22">
        <v>1685</v>
      </c>
      <c r="K17" s="23">
        <v>1632.6571013036748</v>
      </c>
    </row>
    <row r="18" spans="1:11" ht="21.75" customHeight="1" x14ac:dyDescent="0.2">
      <c r="A18" s="69" t="s">
        <v>26</v>
      </c>
      <c r="B18" s="70"/>
      <c r="C18" s="70"/>
      <c r="D18" s="70"/>
      <c r="E18" s="70"/>
      <c r="F18" s="70"/>
      <c r="G18" s="70"/>
      <c r="H18" s="70"/>
      <c r="I18" s="70"/>
      <c r="J18" s="1"/>
      <c r="K18" s="1"/>
    </row>
    <row r="19" spans="1:11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</sheetData>
  <mergeCells count="16">
    <mergeCell ref="A10:K10"/>
    <mergeCell ref="A20:K20"/>
    <mergeCell ref="A19:K19"/>
    <mergeCell ref="A18:I18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B12:B15"/>
    <mergeCell ref="A12:A15"/>
    <mergeCell ref="C12:K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BE75C-938C-4CD2-A680-A89A6CA51CBD}">
  <dimension ref="A2:K16"/>
  <sheetViews>
    <sheetView showGridLines="0" rightToLeft="1" view="pageBreakPreview" zoomScaleNormal="100" zoomScaleSheetLayoutView="100" workbookViewId="0">
      <selection activeCell="A11" sqref="A11"/>
    </sheetView>
  </sheetViews>
  <sheetFormatPr defaultRowHeight="14.25" x14ac:dyDescent="0.2"/>
  <cols>
    <col min="1" max="1" width="16.25" bestFit="1" customWidth="1"/>
    <col min="2" max="2" width="11.875" customWidth="1"/>
  </cols>
  <sheetData>
    <row r="2" spans="1:11" x14ac:dyDescent="0.2">
      <c r="C2" s="5"/>
    </row>
    <row r="3" spans="1:11" x14ac:dyDescent="0.2">
      <c r="D3" s="9"/>
    </row>
    <row r="4" spans="1:11" x14ac:dyDescent="0.2">
      <c r="C4" s="5"/>
    </row>
    <row r="5" spans="1:11" x14ac:dyDescent="0.2">
      <c r="C5" s="5"/>
      <c r="D5" s="7"/>
    </row>
    <row r="6" spans="1:11" x14ac:dyDescent="0.2">
      <c r="C6" s="5"/>
      <c r="D6" s="6"/>
      <c r="E6" s="5"/>
      <c r="F6" s="8"/>
    </row>
    <row r="7" spans="1:11" x14ac:dyDescent="0.2">
      <c r="F7" s="6"/>
    </row>
    <row r="10" spans="1:11" ht="22.5" x14ac:dyDescent="0.55000000000000004">
      <c r="A10" s="66" t="s">
        <v>83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9.5" x14ac:dyDescent="0.45">
      <c r="A11" s="24" t="s">
        <v>98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8" customHeight="1" x14ac:dyDescent="0.2">
      <c r="A12" s="63" t="s">
        <v>5</v>
      </c>
      <c r="B12" s="63" t="s">
        <v>1</v>
      </c>
      <c r="C12" s="62" t="s">
        <v>2</v>
      </c>
      <c r="D12" s="65"/>
      <c r="E12" s="65"/>
      <c r="F12" s="65"/>
      <c r="G12" s="65"/>
      <c r="H12" s="65"/>
      <c r="I12" s="65"/>
      <c r="J12" s="65"/>
      <c r="K12" s="65"/>
    </row>
    <row r="13" spans="1:11" x14ac:dyDescent="0.2">
      <c r="A13" s="64"/>
      <c r="B13" s="64"/>
      <c r="C13" s="59">
        <v>2010</v>
      </c>
      <c r="D13" s="59">
        <v>2011</v>
      </c>
      <c r="E13" s="59">
        <v>2012</v>
      </c>
      <c r="F13" s="59">
        <v>2013</v>
      </c>
      <c r="G13" s="59">
        <v>2014</v>
      </c>
      <c r="H13" s="59">
        <v>2015</v>
      </c>
      <c r="I13" s="59">
        <v>2016</v>
      </c>
      <c r="J13" s="59">
        <v>2017</v>
      </c>
      <c r="K13" s="59">
        <v>2018</v>
      </c>
    </row>
    <row r="14" spans="1:11" x14ac:dyDescent="0.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36.75" customHeight="1" x14ac:dyDescent="0.2">
      <c r="A15" s="25" t="s">
        <v>8</v>
      </c>
      <c r="B15" s="26" t="s">
        <v>9</v>
      </c>
      <c r="C15" s="22">
        <v>218253.77827765199</v>
      </c>
      <c r="D15" s="22">
        <v>225509.45090111269</v>
      </c>
      <c r="E15" s="22">
        <v>246610.31119129798</v>
      </c>
      <c r="F15" s="22">
        <v>262685.02237810998</v>
      </c>
      <c r="G15" s="22">
        <v>281154.50077608001</v>
      </c>
      <c r="H15" s="22">
        <v>294611.77875416004</v>
      </c>
      <c r="I15" s="22">
        <v>296673</v>
      </c>
      <c r="J15" s="22">
        <v>298439</v>
      </c>
      <c r="K15" s="22">
        <v>299188.00174748997</v>
      </c>
    </row>
    <row r="16" spans="1:11" ht="19.5" x14ac:dyDescent="0.45">
      <c r="A16" s="69" t="s">
        <v>26</v>
      </c>
      <c r="B16" s="70"/>
      <c r="C16" s="74"/>
      <c r="D16" s="74"/>
      <c r="E16" s="74"/>
      <c r="F16" s="74"/>
      <c r="G16" s="74"/>
      <c r="H16" s="74"/>
      <c r="I16" s="74"/>
      <c r="J16" s="24"/>
      <c r="K16" s="24"/>
    </row>
  </sheetData>
  <mergeCells count="14">
    <mergeCell ref="A10:K10"/>
    <mergeCell ref="A16:I16"/>
    <mergeCell ref="J13:J14"/>
    <mergeCell ref="K13:K14"/>
    <mergeCell ref="A12:A14"/>
    <mergeCell ref="B12:B14"/>
    <mergeCell ref="C12:K12"/>
    <mergeCell ref="C13:C14"/>
    <mergeCell ref="D13:D14"/>
    <mergeCell ref="E13:E14"/>
    <mergeCell ref="F13:F14"/>
    <mergeCell ref="G13:G14"/>
    <mergeCell ref="H13:H14"/>
    <mergeCell ref="I13:I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730C-DD6F-4A43-9826-BE83B63F123D}">
  <dimension ref="A10:K18"/>
  <sheetViews>
    <sheetView showGridLines="0" rightToLeft="1" view="pageBreakPreview" zoomScaleNormal="100" zoomScaleSheetLayoutView="100" workbookViewId="0">
      <selection activeCell="A11" sqref="A11"/>
    </sheetView>
  </sheetViews>
  <sheetFormatPr defaultRowHeight="14.25" x14ac:dyDescent="0.2"/>
  <cols>
    <col min="1" max="1" width="27.5" customWidth="1"/>
    <col min="2" max="2" width="12.875" customWidth="1"/>
  </cols>
  <sheetData>
    <row r="10" spans="1:11" ht="22.5" customHeight="1" x14ac:dyDescent="0.55000000000000004">
      <c r="A10" s="66" t="s">
        <v>84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9.5" x14ac:dyDescent="0.45">
      <c r="A11" s="24" t="s">
        <v>99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30" customHeight="1" x14ac:dyDescent="0.2">
      <c r="A12" s="75" t="s">
        <v>5</v>
      </c>
      <c r="B12" s="63" t="s">
        <v>10</v>
      </c>
      <c r="C12" s="62" t="s">
        <v>11</v>
      </c>
      <c r="D12" s="65"/>
      <c r="E12" s="65"/>
      <c r="F12" s="65"/>
      <c r="G12" s="65"/>
      <c r="H12" s="65"/>
      <c r="I12" s="65"/>
      <c r="J12" s="65"/>
      <c r="K12" s="65"/>
    </row>
    <row r="13" spans="1:11" ht="19.5" customHeight="1" x14ac:dyDescent="0.2">
      <c r="A13" s="76"/>
      <c r="B13" s="60"/>
      <c r="C13" s="30">
        <v>2010</v>
      </c>
      <c r="D13" s="30">
        <v>2011</v>
      </c>
      <c r="E13" s="30">
        <v>2012</v>
      </c>
      <c r="F13" s="30">
        <v>2013</v>
      </c>
      <c r="G13" s="30">
        <v>2014</v>
      </c>
      <c r="H13" s="30">
        <v>2015</v>
      </c>
      <c r="I13" s="30">
        <v>2016</v>
      </c>
      <c r="J13" s="30">
        <v>2017</v>
      </c>
      <c r="K13" s="30">
        <v>2018</v>
      </c>
    </row>
    <row r="14" spans="1:11" ht="30" customHeight="1" x14ac:dyDescent="0.2">
      <c r="A14" s="31" t="s">
        <v>95</v>
      </c>
      <c r="B14" s="32" t="s">
        <v>12</v>
      </c>
      <c r="C14" s="27">
        <v>1</v>
      </c>
      <c r="D14" s="27">
        <v>5</v>
      </c>
      <c r="E14" s="27">
        <v>416</v>
      </c>
      <c r="F14" s="27">
        <v>434</v>
      </c>
      <c r="G14" s="27">
        <v>465</v>
      </c>
      <c r="H14" s="27">
        <v>461</v>
      </c>
      <c r="I14" s="27">
        <v>342.495</v>
      </c>
      <c r="J14" s="27">
        <v>2.98952084</v>
      </c>
      <c r="K14" s="27">
        <v>2</v>
      </c>
    </row>
    <row r="15" spans="1:11" ht="30" customHeight="1" x14ac:dyDescent="0.2">
      <c r="A15" s="31" t="s">
        <v>77</v>
      </c>
      <c r="B15" s="32" t="s">
        <v>12</v>
      </c>
      <c r="C15" s="28">
        <v>3</v>
      </c>
      <c r="D15" s="28">
        <v>74</v>
      </c>
      <c r="E15" s="28">
        <v>470</v>
      </c>
      <c r="F15" s="28">
        <v>482</v>
      </c>
      <c r="G15" s="28">
        <v>515</v>
      </c>
      <c r="H15" s="28">
        <v>512</v>
      </c>
      <c r="I15" s="28">
        <v>1062.165</v>
      </c>
      <c r="J15" s="28">
        <v>38</v>
      </c>
      <c r="K15" s="29">
        <v>36</v>
      </c>
    </row>
    <row r="16" spans="1:11" ht="20.25" customHeight="1" x14ac:dyDescent="0.45">
      <c r="A16" s="69" t="s">
        <v>26</v>
      </c>
      <c r="B16" s="70"/>
      <c r="C16" s="74"/>
      <c r="D16" s="74"/>
      <c r="E16" s="74"/>
      <c r="F16" s="74"/>
      <c r="G16" s="74"/>
      <c r="H16" s="74"/>
      <c r="I16" s="74"/>
      <c r="J16" s="24"/>
      <c r="K16" s="24"/>
    </row>
    <row r="17" spans="1:11" ht="19.5" x14ac:dyDescent="0.45">
      <c r="A17" s="48" t="s">
        <v>76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9.5" x14ac:dyDescent="0.45">
      <c r="A18" s="48" t="s">
        <v>78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</sheetData>
  <mergeCells count="5">
    <mergeCell ref="A12:A13"/>
    <mergeCell ref="B12:B13"/>
    <mergeCell ref="C12:K12"/>
    <mergeCell ref="A16:I16"/>
    <mergeCell ref="A10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44E3B-F3FA-4CBB-B555-697114CF69B1}">
  <dimension ref="A10:K16"/>
  <sheetViews>
    <sheetView showGridLines="0" rightToLeft="1" view="pageBreakPreview" zoomScaleNormal="100" zoomScaleSheetLayoutView="100" workbookViewId="0">
      <selection activeCell="A11" sqref="A11"/>
    </sheetView>
  </sheetViews>
  <sheetFormatPr defaultRowHeight="14.25" x14ac:dyDescent="0.2"/>
  <cols>
    <col min="1" max="1" width="29" customWidth="1"/>
    <col min="2" max="2" width="16.625" customWidth="1"/>
  </cols>
  <sheetData>
    <row r="10" spans="1:11" ht="22.5" x14ac:dyDescent="0.55000000000000004">
      <c r="A10" s="66" t="s">
        <v>85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9.5" x14ac:dyDescent="0.45">
      <c r="A11" s="24" t="s">
        <v>100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30" customHeight="1" x14ac:dyDescent="0.2">
      <c r="A12" s="75" t="s">
        <v>5</v>
      </c>
      <c r="B12" s="63" t="s">
        <v>10</v>
      </c>
      <c r="C12" s="62" t="s">
        <v>11</v>
      </c>
      <c r="D12" s="65"/>
      <c r="E12" s="65"/>
      <c r="F12" s="65"/>
      <c r="G12" s="65"/>
      <c r="H12" s="65"/>
      <c r="I12" s="65"/>
      <c r="J12" s="65"/>
      <c r="K12" s="65"/>
    </row>
    <row r="13" spans="1:11" ht="30" customHeight="1" x14ac:dyDescent="0.2">
      <c r="A13" s="76"/>
      <c r="B13" s="60"/>
      <c r="C13" s="30">
        <v>2010</v>
      </c>
      <c r="D13" s="30">
        <v>2011</v>
      </c>
      <c r="E13" s="30">
        <v>2012</v>
      </c>
      <c r="F13" s="30">
        <v>2013</v>
      </c>
      <c r="G13" s="30">
        <v>2014</v>
      </c>
      <c r="H13" s="30">
        <v>2015</v>
      </c>
      <c r="I13" s="30">
        <v>2016</v>
      </c>
      <c r="J13" s="30">
        <v>2017</v>
      </c>
      <c r="K13" s="30">
        <v>2018</v>
      </c>
    </row>
    <row r="14" spans="1:11" ht="33" customHeight="1" x14ac:dyDescent="0.2">
      <c r="A14" s="25" t="s">
        <v>13</v>
      </c>
      <c r="B14" s="35" t="s">
        <v>14</v>
      </c>
      <c r="C14" s="33">
        <v>240067</v>
      </c>
      <c r="D14" s="33">
        <v>250077.07</v>
      </c>
      <c r="E14" s="33">
        <v>271678.712053</v>
      </c>
      <c r="F14" s="33">
        <v>284016.38180368755</v>
      </c>
      <c r="G14" s="33">
        <v>311807.15147399</v>
      </c>
      <c r="H14" s="33">
        <v>338328.00929573004</v>
      </c>
      <c r="I14" s="33">
        <v>345445</v>
      </c>
      <c r="J14" s="33">
        <v>355080</v>
      </c>
      <c r="K14" s="33">
        <v>358853.29779015097</v>
      </c>
    </row>
    <row r="15" spans="1:11" ht="33" customHeight="1" x14ac:dyDescent="0.2">
      <c r="A15" s="25" t="s">
        <v>15</v>
      </c>
      <c r="B15" s="35" t="s">
        <v>14</v>
      </c>
      <c r="C15" s="34">
        <v>189416</v>
      </c>
      <c r="D15" s="34">
        <v>193951.8</v>
      </c>
      <c r="E15" s="34">
        <v>211603.338643</v>
      </c>
      <c r="F15" s="34">
        <v>203371.68485792997</v>
      </c>
      <c r="G15" s="34">
        <v>219132.83268474002</v>
      </c>
      <c r="H15" s="34">
        <v>215669.88882400002</v>
      </c>
      <c r="I15" s="34">
        <v>209692</v>
      </c>
      <c r="J15" s="34">
        <v>206938</v>
      </c>
      <c r="K15" s="34">
        <v>192606.087</v>
      </c>
    </row>
    <row r="16" spans="1:11" ht="19.5" x14ac:dyDescent="0.45">
      <c r="A16" s="69" t="s">
        <v>26</v>
      </c>
      <c r="B16" s="70"/>
      <c r="C16" s="74"/>
      <c r="D16" s="74"/>
      <c r="E16" s="74"/>
      <c r="F16" s="74"/>
      <c r="G16" s="74"/>
      <c r="H16" s="74"/>
      <c r="I16" s="74"/>
      <c r="J16" s="24"/>
      <c r="K16" s="24"/>
    </row>
  </sheetData>
  <mergeCells count="5">
    <mergeCell ref="A12:A13"/>
    <mergeCell ref="B12:B13"/>
    <mergeCell ref="C12:K12"/>
    <mergeCell ref="A16:I16"/>
    <mergeCell ref="A10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4231-153E-4B28-9F94-440E6BE2F6B2}">
  <dimension ref="A10:K20"/>
  <sheetViews>
    <sheetView showGridLines="0" rightToLeft="1" view="pageBreakPreview" zoomScaleNormal="100" zoomScaleSheetLayoutView="100" workbookViewId="0">
      <selection activeCell="A11" sqref="A11"/>
    </sheetView>
  </sheetViews>
  <sheetFormatPr defaultRowHeight="14.25" x14ac:dyDescent="0.2"/>
  <cols>
    <col min="1" max="1" width="17.875" bestFit="1" customWidth="1"/>
    <col min="2" max="2" width="12.75" customWidth="1"/>
  </cols>
  <sheetData>
    <row r="10" spans="1:11" ht="26.25" x14ac:dyDescent="0.65">
      <c r="A10" s="77" t="s">
        <v>86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9.5" x14ac:dyDescent="0.45">
      <c r="A11" s="24" t="s">
        <v>101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30" customHeight="1" x14ac:dyDescent="0.2">
      <c r="A12" s="78" t="s">
        <v>16</v>
      </c>
      <c r="B12" s="80" t="s">
        <v>1</v>
      </c>
      <c r="C12" s="62" t="s">
        <v>11</v>
      </c>
      <c r="D12" s="65"/>
      <c r="E12" s="65"/>
      <c r="F12" s="65"/>
      <c r="G12" s="65"/>
      <c r="H12" s="65"/>
      <c r="I12" s="65"/>
      <c r="J12" s="65"/>
      <c r="K12" s="65"/>
    </row>
    <row r="13" spans="1:11" ht="30" customHeight="1" x14ac:dyDescent="0.2">
      <c r="A13" s="79"/>
      <c r="B13" s="81"/>
      <c r="C13" s="36">
        <v>2010</v>
      </c>
      <c r="D13" s="37">
        <v>2011</v>
      </c>
      <c r="E13" s="37">
        <v>2012</v>
      </c>
      <c r="F13" s="37">
        <v>2013</v>
      </c>
      <c r="G13" s="37">
        <v>2014</v>
      </c>
      <c r="H13" s="37">
        <v>2015</v>
      </c>
      <c r="I13" s="38">
        <v>2016</v>
      </c>
      <c r="J13" s="38">
        <v>2017</v>
      </c>
      <c r="K13" s="38">
        <v>2018</v>
      </c>
    </row>
    <row r="14" spans="1:11" ht="30" customHeight="1" x14ac:dyDescent="0.2">
      <c r="A14" s="39" t="s">
        <v>17</v>
      </c>
      <c r="B14" s="82" t="s">
        <v>18</v>
      </c>
      <c r="C14" s="16">
        <v>109021</v>
      </c>
      <c r="D14" s="16">
        <v>109623</v>
      </c>
      <c r="E14" s="16">
        <v>120652</v>
      </c>
      <c r="F14" s="16">
        <v>126113</v>
      </c>
      <c r="G14" s="16">
        <v>136368.10090260097</v>
      </c>
      <c r="H14" s="16">
        <v>144513.134542535</v>
      </c>
      <c r="I14" s="16">
        <v>143660.46837451399</v>
      </c>
      <c r="J14" s="16">
        <v>143473</v>
      </c>
      <c r="K14" s="16">
        <v>130428.48955600001</v>
      </c>
    </row>
    <row r="15" spans="1:11" ht="30" customHeight="1" x14ac:dyDescent="0.2">
      <c r="A15" s="40" t="s">
        <v>19</v>
      </c>
      <c r="B15" s="83"/>
      <c r="C15" s="33">
        <v>28918</v>
      </c>
      <c r="D15" s="33">
        <v>32622</v>
      </c>
      <c r="E15" s="33">
        <v>39387.67764876</v>
      </c>
      <c r="F15" s="33">
        <v>38882.166276079988</v>
      </c>
      <c r="G15" s="33">
        <v>42273.998416411006</v>
      </c>
      <c r="H15" s="33">
        <v>47163</v>
      </c>
      <c r="I15" s="33">
        <v>48225</v>
      </c>
      <c r="J15" s="33">
        <v>48349</v>
      </c>
      <c r="K15" s="33">
        <v>46848.635516000002</v>
      </c>
    </row>
    <row r="16" spans="1:11" ht="30" customHeight="1" x14ac:dyDescent="0.2">
      <c r="A16" s="39" t="s">
        <v>20</v>
      </c>
      <c r="B16" s="83"/>
      <c r="C16" s="16">
        <v>28753</v>
      </c>
      <c r="D16" s="16">
        <v>27746</v>
      </c>
      <c r="E16" s="16">
        <v>30614.109224550004</v>
      </c>
      <c r="F16" s="16">
        <v>32125.513107920004</v>
      </c>
      <c r="G16" s="16">
        <v>35939.605508072003</v>
      </c>
      <c r="H16" s="16">
        <v>39674.105502317005</v>
      </c>
      <c r="I16" s="16">
        <v>38498</v>
      </c>
      <c r="J16" s="16">
        <v>38666</v>
      </c>
      <c r="K16" s="16">
        <v>43909.374137414998</v>
      </c>
    </row>
    <row r="17" spans="1:11" ht="30" customHeight="1" x14ac:dyDescent="0.2">
      <c r="A17" s="40" t="s">
        <v>21</v>
      </c>
      <c r="B17" s="83"/>
      <c r="C17" s="33">
        <v>43247</v>
      </c>
      <c r="D17" s="33">
        <v>46726</v>
      </c>
      <c r="E17" s="33">
        <v>46626.119432088002</v>
      </c>
      <c r="F17" s="33">
        <v>55636</v>
      </c>
      <c r="G17" s="33">
        <v>56618</v>
      </c>
      <c r="H17" s="33">
        <v>51856.052448115988</v>
      </c>
      <c r="I17" s="33">
        <v>53587</v>
      </c>
      <c r="J17" s="33">
        <v>54862.631630737</v>
      </c>
      <c r="K17" s="33">
        <v>58177.23403</v>
      </c>
    </row>
    <row r="18" spans="1:11" ht="30" customHeight="1" x14ac:dyDescent="0.2">
      <c r="A18" s="39" t="s">
        <v>22</v>
      </c>
      <c r="B18" s="83"/>
      <c r="C18" s="16">
        <v>8315</v>
      </c>
      <c r="D18" s="16">
        <v>8791</v>
      </c>
      <c r="E18" s="16">
        <v>9330.2450170000011</v>
      </c>
      <c r="F18" s="16">
        <v>9928.016599999999</v>
      </c>
      <c r="G18" s="16">
        <v>9954.8727791660003</v>
      </c>
      <c r="H18" s="16">
        <v>11406</v>
      </c>
      <c r="I18" s="16">
        <v>12702</v>
      </c>
      <c r="J18" s="16">
        <v>13089</v>
      </c>
      <c r="K18" s="16">
        <v>19824.268508074998</v>
      </c>
    </row>
    <row r="19" spans="1:11" ht="30" customHeight="1" x14ac:dyDescent="0.2">
      <c r="A19" s="40" t="s">
        <v>23</v>
      </c>
      <c r="B19" s="83"/>
      <c r="C19" s="33">
        <v>218254</v>
      </c>
      <c r="D19" s="33">
        <v>225509</v>
      </c>
      <c r="E19" s="33">
        <v>246610.31119129798</v>
      </c>
      <c r="F19" s="33">
        <v>262685.02237810998</v>
      </c>
      <c r="G19" s="33">
        <v>281154.50077608001</v>
      </c>
      <c r="H19" s="33">
        <v>294611.77875416004</v>
      </c>
      <c r="I19" s="33">
        <v>296673</v>
      </c>
      <c r="J19" s="33">
        <v>298439</v>
      </c>
      <c r="K19" s="33">
        <v>299188.00174748997</v>
      </c>
    </row>
    <row r="20" spans="1:11" ht="19.5" x14ac:dyDescent="0.45">
      <c r="A20" s="69" t="s">
        <v>26</v>
      </c>
      <c r="B20" s="70"/>
      <c r="C20" s="74"/>
      <c r="D20" s="74"/>
      <c r="E20" s="74"/>
      <c r="F20" s="74"/>
      <c r="G20" s="74"/>
      <c r="H20" s="74"/>
      <c r="I20" s="74"/>
      <c r="J20" s="24"/>
      <c r="K20" s="24"/>
    </row>
  </sheetData>
  <mergeCells count="6">
    <mergeCell ref="A10:K10"/>
    <mergeCell ref="A20:I20"/>
    <mergeCell ref="A12:A13"/>
    <mergeCell ref="B12:B13"/>
    <mergeCell ref="C12:K12"/>
    <mergeCell ref="B14:B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004A2-5925-4543-B884-E5FA27917232}">
  <dimension ref="A10:I15"/>
  <sheetViews>
    <sheetView showGridLines="0" rightToLeft="1" view="pageBreakPreview" zoomScaleNormal="100" zoomScaleSheetLayoutView="100" workbookViewId="0">
      <selection activeCell="A11" sqref="A11"/>
    </sheetView>
  </sheetViews>
  <sheetFormatPr defaultRowHeight="14.25" x14ac:dyDescent="0.2"/>
  <cols>
    <col min="1" max="1" width="12.25" customWidth="1"/>
  </cols>
  <sheetData>
    <row r="10" spans="1:9" ht="26.25" x14ac:dyDescent="0.65">
      <c r="A10" s="77" t="s">
        <v>87</v>
      </c>
      <c r="B10" s="77"/>
      <c r="C10" s="77"/>
      <c r="D10" s="77"/>
      <c r="E10" s="77"/>
      <c r="F10" s="77"/>
      <c r="G10" s="77"/>
      <c r="H10" s="77"/>
      <c r="I10" s="77"/>
    </row>
    <row r="11" spans="1:9" ht="19.5" x14ac:dyDescent="0.45">
      <c r="A11" s="24" t="s">
        <v>102</v>
      </c>
      <c r="B11" s="24"/>
      <c r="C11" s="24"/>
      <c r="D11" s="24"/>
      <c r="E11" s="24"/>
      <c r="F11" s="24"/>
      <c r="G11" s="24"/>
      <c r="H11" s="24"/>
      <c r="I11" s="24"/>
    </row>
    <row r="12" spans="1:9" ht="30" customHeight="1" x14ac:dyDescent="0.2">
      <c r="A12" s="62" t="s">
        <v>11</v>
      </c>
      <c r="B12" s="65"/>
      <c r="C12" s="65"/>
      <c r="D12" s="65"/>
      <c r="E12" s="65"/>
      <c r="F12" s="65"/>
      <c r="G12" s="65"/>
      <c r="H12" s="65"/>
      <c r="I12" s="65"/>
    </row>
    <row r="13" spans="1:9" ht="30" customHeight="1" x14ac:dyDescent="0.2">
      <c r="A13" s="59" t="s">
        <v>24</v>
      </c>
      <c r="B13" s="30" t="s">
        <v>1</v>
      </c>
      <c r="C13" s="30">
        <v>2012</v>
      </c>
      <c r="D13" s="30">
        <v>2013</v>
      </c>
      <c r="E13" s="30">
        <v>2014</v>
      </c>
      <c r="F13" s="30">
        <v>2015</v>
      </c>
      <c r="G13" s="30">
        <v>2016</v>
      </c>
      <c r="H13" s="30">
        <v>2017</v>
      </c>
      <c r="I13" s="30">
        <v>2018</v>
      </c>
    </row>
    <row r="14" spans="1:9" ht="30" customHeight="1" x14ac:dyDescent="0.2">
      <c r="A14" s="60"/>
      <c r="B14" s="30" t="s">
        <v>25</v>
      </c>
      <c r="C14" s="29">
        <v>53588</v>
      </c>
      <c r="D14" s="29">
        <v>58462</v>
      </c>
      <c r="E14" s="29">
        <v>65506</v>
      </c>
      <c r="F14" s="29">
        <v>69155</v>
      </c>
      <c r="G14" s="29">
        <v>74702</v>
      </c>
      <c r="H14" s="29">
        <v>80471</v>
      </c>
      <c r="I14" s="29">
        <v>76941</v>
      </c>
    </row>
    <row r="15" spans="1:9" ht="21" customHeight="1" x14ac:dyDescent="0.2">
      <c r="A15" s="69" t="s">
        <v>26</v>
      </c>
      <c r="B15" s="70"/>
      <c r="C15" s="70"/>
      <c r="D15" s="70"/>
      <c r="E15" s="70"/>
      <c r="F15" s="70"/>
      <c r="G15" s="70"/>
      <c r="H15" s="70"/>
      <c r="I15" s="70"/>
    </row>
  </sheetData>
  <mergeCells count="4">
    <mergeCell ref="A12:I12"/>
    <mergeCell ref="A15:I15"/>
    <mergeCell ref="A13:A14"/>
    <mergeCell ref="A10:I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A43A8-32B2-4D84-AA61-FDD7769E4191}">
  <dimension ref="A10:I20"/>
  <sheetViews>
    <sheetView showGridLines="0" rightToLeft="1" view="pageBreakPreview" zoomScale="95" zoomScaleNormal="100" zoomScaleSheetLayoutView="95" workbookViewId="0">
      <selection activeCell="A11" sqref="A11"/>
    </sheetView>
  </sheetViews>
  <sheetFormatPr defaultRowHeight="14.25" x14ac:dyDescent="0.2"/>
  <cols>
    <col min="1" max="9" width="10.625" customWidth="1"/>
  </cols>
  <sheetData>
    <row r="10" spans="1:9" ht="26.25" x14ac:dyDescent="0.65">
      <c r="A10" s="77" t="s">
        <v>88</v>
      </c>
      <c r="B10" s="77"/>
      <c r="C10" s="77"/>
      <c r="D10" s="77"/>
      <c r="E10" s="77"/>
      <c r="F10" s="77"/>
      <c r="G10" s="77"/>
      <c r="H10" s="77"/>
      <c r="I10" s="77"/>
    </row>
    <row r="11" spans="1:9" ht="19.5" x14ac:dyDescent="0.45">
      <c r="A11" s="24" t="s">
        <v>103</v>
      </c>
      <c r="B11" s="24"/>
      <c r="C11" s="24"/>
      <c r="D11" s="24"/>
      <c r="E11" s="24"/>
      <c r="F11" s="24"/>
      <c r="G11" s="24"/>
      <c r="H11" s="24"/>
      <c r="I11" s="24"/>
    </row>
    <row r="12" spans="1:9" ht="56.25" customHeight="1" x14ac:dyDescent="0.2">
      <c r="A12" s="30" t="s">
        <v>27</v>
      </c>
      <c r="B12" s="30" t="s">
        <v>1</v>
      </c>
      <c r="C12" s="41" t="s">
        <v>28</v>
      </c>
      <c r="D12" s="41" t="s">
        <v>29</v>
      </c>
      <c r="E12" s="41" t="s">
        <v>30</v>
      </c>
      <c r="F12" s="41" t="s">
        <v>31</v>
      </c>
      <c r="G12" s="41" t="s">
        <v>32</v>
      </c>
      <c r="H12" s="41" t="s">
        <v>33</v>
      </c>
      <c r="I12" s="30" t="s">
        <v>23</v>
      </c>
    </row>
    <row r="13" spans="1:9" ht="30" customHeight="1" x14ac:dyDescent="0.2">
      <c r="A13" s="30">
        <v>2012</v>
      </c>
      <c r="B13" s="59" t="s">
        <v>25</v>
      </c>
      <c r="C13" s="16">
        <v>13986</v>
      </c>
      <c r="D13" s="16">
        <v>26327</v>
      </c>
      <c r="E13" s="16">
        <v>2331</v>
      </c>
      <c r="F13" s="16">
        <v>439</v>
      </c>
      <c r="G13" s="16">
        <v>0</v>
      </c>
      <c r="H13" s="16">
        <v>10505</v>
      </c>
      <c r="I13" s="16">
        <f>SUM(C13:H13)</f>
        <v>53588</v>
      </c>
    </row>
    <row r="14" spans="1:9" ht="30" customHeight="1" x14ac:dyDescent="0.2">
      <c r="A14" s="30">
        <v>2013</v>
      </c>
      <c r="B14" s="64"/>
      <c r="C14" s="13">
        <v>14686</v>
      </c>
      <c r="D14" s="13">
        <v>24416</v>
      </c>
      <c r="E14" s="13">
        <v>6342</v>
      </c>
      <c r="F14" s="13">
        <v>464</v>
      </c>
      <c r="G14" s="13">
        <v>0</v>
      </c>
      <c r="H14" s="13">
        <v>12554</v>
      </c>
      <c r="I14" s="13">
        <f t="shared" ref="I14:I18" si="0">SUM(C14:H14)</f>
        <v>58462</v>
      </c>
    </row>
    <row r="15" spans="1:9" ht="30" customHeight="1" x14ac:dyDescent="0.2">
      <c r="A15" s="30">
        <v>2014</v>
      </c>
      <c r="B15" s="64"/>
      <c r="C15" s="16">
        <v>16782</v>
      </c>
      <c r="D15" s="16">
        <v>24527</v>
      </c>
      <c r="E15" s="16">
        <v>6899</v>
      </c>
      <c r="F15" s="16">
        <v>415</v>
      </c>
      <c r="G15" s="16">
        <v>0</v>
      </c>
      <c r="H15" s="16">
        <v>16883</v>
      </c>
      <c r="I15" s="16">
        <f t="shared" si="0"/>
        <v>65506</v>
      </c>
    </row>
    <row r="16" spans="1:9" ht="30" customHeight="1" x14ac:dyDescent="0.2">
      <c r="A16" s="30">
        <v>2015</v>
      </c>
      <c r="B16" s="64"/>
      <c r="C16" s="13">
        <v>16782</v>
      </c>
      <c r="D16" s="13">
        <v>24282</v>
      </c>
      <c r="E16" s="13">
        <v>8708</v>
      </c>
      <c r="F16" s="13">
        <v>399</v>
      </c>
      <c r="G16" s="13">
        <v>0</v>
      </c>
      <c r="H16" s="13">
        <v>18984</v>
      </c>
      <c r="I16" s="13">
        <f t="shared" si="0"/>
        <v>69155</v>
      </c>
    </row>
    <row r="17" spans="1:9" ht="30" customHeight="1" x14ac:dyDescent="0.2">
      <c r="A17" s="30">
        <v>2016</v>
      </c>
      <c r="B17" s="64"/>
      <c r="C17" s="16">
        <v>19350</v>
      </c>
      <c r="D17" s="16">
        <v>22980</v>
      </c>
      <c r="E17" s="16">
        <v>11954</v>
      </c>
      <c r="F17" s="16">
        <v>387</v>
      </c>
      <c r="G17" s="16">
        <v>0</v>
      </c>
      <c r="H17" s="16">
        <v>20031</v>
      </c>
      <c r="I17" s="16">
        <f t="shared" si="0"/>
        <v>74702</v>
      </c>
    </row>
    <row r="18" spans="1:9" ht="30" customHeight="1" x14ac:dyDescent="0.2">
      <c r="A18" s="30">
        <v>2017</v>
      </c>
      <c r="B18" s="64"/>
      <c r="C18" s="13">
        <v>21988</v>
      </c>
      <c r="D18" s="13">
        <v>21861</v>
      </c>
      <c r="E18" s="13">
        <v>12471</v>
      </c>
      <c r="F18" s="13">
        <v>265</v>
      </c>
      <c r="G18" s="13">
        <v>2.8</v>
      </c>
      <c r="H18" s="13">
        <v>23883.199999999997</v>
      </c>
      <c r="I18" s="13">
        <f t="shared" si="0"/>
        <v>80471</v>
      </c>
    </row>
    <row r="19" spans="1:9" ht="30" customHeight="1" x14ac:dyDescent="0.2">
      <c r="A19" s="30">
        <v>2018</v>
      </c>
      <c r="B19" s="60"/>
      <c r="C19" s="16">
        <v>22488</v>
      </c>
      <c r="D19" s="16">
        <v>17505</v>
      </c>
      <c r="E19" s="16">
        <v>13353</v>
      </c>
      <c r="F19" s="16">
        <v>185</v>
      </c>
      <c r="G19" s="16">
        <v>2.8</v>
      </c>
      <c r="H19" s="16">
        <v>23407.199999999997</v>
      </c>
      <c r="I19" s="16">
        <f>SUM(C19:H19)</f>
        <v>76941</v>
      </c>
    </row>
    <row r="20" spans="1:9" ht="16.5" x14ac:dyDescent="0.2">
      <c r="A20" s="69" t="s">
        <v>26</v>
      </c>
      <c r="B20" s="70"/>
      <c r="C20" s="70"/>
      <c r="D20" s="70"/>
      <c r="E20" s="70"/>
      <c r="F20" s="70"/>
      <c r="G20" s="70"/>
      <c r="H20" s="70"/>
      <c r="I20" s="70"/>
    </row>
  </sheetData>
  <mergeCells count="3">
    <mergeCell ref="B13:B19"/>
    <mergeCell ref="A20:I20"/>
    <mergeCell ref="A10:I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07236-DA6D-47C5-ADA5-97424D3E3ACB}">
  <dimension ref="A10:I14"/>
  <sheetViews>
    <sheetView showGridLines="0" rightToLeft="1" view="pageBreakPreview" zoomScale="106" zoomScaleNormal="100" zoomScaleSheetLayoutView="106" workbookViewId="0">
      <selection activeCell="A11" sqref="A11"/>
    </sheetView>
  </sheetViews>
  <sheetFormatPr defaultRowHeight="14.25" x14ac:dyDescent="0.2"/>
  <cols>
    <col min="1" max="1" width="14.625" customWidth="1"/>
  </cols>
  <sheetData>
    <row r="10" spans="1:9" ht="22.5" x14ac:dyDescent="0.55000000000000004">
      <c r="A10" s="66" t="s">
        <v>34</v>
      </c>
      <c r="B10" s="66"/>
      <c r="C10" s="66"/>
      <c r="D10" s="66"/>
      <c r="E10" s="66"/>
      <c r="F10" s="66"/>
      <c r="G10" s="66"/>
      <c r="H10" s="66"/>
      <c r="I10" s="66"/>
    </row>
    <row r="11" spans="1:9" ht="20.25" x14ac:dyDescent="0.45">
      <c r="A11" s="42" t="s">
        <v>104</v>
      </c>
      <c r="B11" s="42"/>
      <c r="C11" s="42"/>
      <c r="D11" s="42"/>
      <c r="E11" s="42"/>
      <c r="F11" s="42"/>
      <c r="G11" s="42"/>
      <c r="H11" s="42"/>
      <c r="I11" s="42"/>
    </row>
    <row r="12" spans="1:9" ht="24" customHeight="1" x14ac:dyDescent="0.2">
      <c r="A12" s="59" t="s">
        <v>34</v>
      </c>
      <c r="B12" s="30" t="s">
        <v>1</v>
      </c>
      <c r="C12" s="30">
        <v>2012</v>
      </c>
      <c r="D12" s="30">
        <v>2013</v>
      </c>
      <c r="E12" s="30">
        <v>2014</v>
      </c>
      <c r="F12" s="30">
        <v>2015</v>
      </c>
      <c r="G12" s="30">
        <v>2016</v>
      </c>
      <c r="H12" s="30">
        <v>2017</v>
      </c>
      <c r="I12" s="30">
        <v>2018</v>
      </c>
    </row>
    <row r="13" spans="1:9" ht="27" customHeight="1" x14ac:dyDescent="0.2">
      <c r="A13" s="60"/>
      <c r="B13" s="30" t="s">
        <v>25</v>
      </c>
      <c r="C13" s="34">
        <v>51939</v>
      </c>
      <c r="D13" s="34">
        <v>53864</v>
      </c>
      <c r="E13" s="34">
        <v>56547</v>
      </c>
      <c r="F13" s="34">
        <v>62260</v>
      </c>
      <c r="G13" s="34">
        <v>60828</v>
      </c>
      <c r="H13" s="34">
        <v>62121</v>
      </c>
      <c r="I13" s="34">
        <v>61743</v>
      </c>
    </row>
    <row r="14" spans="1:9" ht="16.5" x14ac:dyDescent="0.2">
      <c r="A14" s="69" t="s">
        <v>26</v>
      </c>
      <c r="B14" s="70"/>
      <c r="C14" s="70"/>
      <c r="D14" s="70"/>
      <c r="E14" s="70"/>
      <c r="F14" s="70"/>
      <c r="G14" s="70"/>
      <c r="H14" s="70"/>
      <c r="I14" s="70"/>
    </row>
  </sheetData>
  <mergeCells count="3">
    <mergeCell ref="A14:I14"/>
    <mergeCell ref="A10:I10"/>
    <mergeCell ref="A12:A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15</vt:i4>
      </vt:variant>
      <vt:variant>
        <vt:lpstr>النطاقات المسماة</vt:lpstr>
      </vt:variant>
      <vt:variant>
        <vt:i4>3</vt:i4>
      </vt:variant>
    </vt:vector>
  </HeadingPairs>
  <TitlesOfParts>
    <vt:vector size="18" baseType="lpstr">
      <vt:lpstr>القدرة المرخصة</vt:lpstr>
      <vt:lpstr>استهلاك الوقود للإنتاج</vt:lpstr>
      <vt:lpstr>استهلاك الطاقة الكهربائية</vt:lpstr>
      <vt:lpstr>استيراد وتصدير الكهرباء</vt:lpstr>
      <vt:lpstr>الكهرباء المنتجة</vt:lpstr>
      <vt:lpstr>الطاقة الكهربائية المستهلكة</vt:lpstr>
      <vt:lpstr>قدرات التوليد المتاحة</vt:lpstr>
      <vt:lpstr>القدرة المتاحة حسب نوع الإنتاج</vt:lpstr>
      <vt:lpstr>الحمل الأقصى</vt:lpstr>
      <vt:lpstr>الطاقة الكهربائية المنتجة </vt:lpstr>
      <vt:lpstr>مؤشرات رئيسية للقدرة والطاقة</vt:lpstr>
      <vt:lpstr>الطاقة المفقودة</vt:lpstr>
      <vt:lpstr>الطاقة الكهربائية من التحلية</vt:lpstr>
      <vt:lpstr>اجمالي الطاقة الكهربائية </vt:lpstr>
      <vt:lpstr>نصيب الفرد من الطاقة المبيعة</vt:lpstr>
      <vt:lpstr>'الطاقة الكهربائية المنتجة '!Print_Area</vt:lpstr>
      <vt:lpstr>'الطاقة الكهربائية من التحلية'!Print_Area</vt:lpstr>
      <vt:lpstr>'القدرة المرخصة'!Print_Area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Ammar Y. Alshehri</dc:creator>
  <cp:lastModifiedBy>DELL 7040</cp:lastModifiedBy>
  <cp:lastPrinted>2019-07-29T11:18:24Z</cp:lastPrinted>
  <dcterms:created xsi:type="dcterms:W3CDTF">2015-06-05T18:17:20Z</dcterms:created>
  <dcterms:modified xsi:type="dcterms:W3CDTF">2019-07-29T12:00:27Z</dcterms:modified>
</cp:coreProperties>
</file>