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5200" windowHeight="11955" tabRatio="853" activeTab="18"/>
  </bookViews>
  <sheets>
    <sheet name="الفه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/>
  <calcPr fullCalcOnLoad="1"/>
</workbook>
</file>

<file path=xl/sharedStrings.xml><?xml version="1.0" encoding="utf-8"?>
<sst xmlns="http://schemas.openxmlformats.org/spreadsheetml/2006/main" count="745" uniqueCount="336">
  <si>
    <t>رقم الجدول</t>
  </si>
  <si>
    <t>العــنــوان</t>
  </si>
  <si>
    <t>Subject</t>
  </si>
  <si>
    <t xml:space="preserve"> Number of Table</t>
  </si>
  <si>
    <t>التاريخ</t>
  </si>
  <si>
    <t>الطائف / مكة</t>
  </si>
  <si>
    <t>المدينة / مكة</t>
  </si>
  <si>
    <t>الجنوب / مكة</t>
  </si>
  <si>
    <t>الشرائع / مكة</t>
  </si>
  <si>
    <t>الجملة</t>
  </si>
  <si>
    <t>جدة / مكة السريع</t>
  </si>
  <si>
    <t>جدة / مكة القديم</t>
  </si>
  <si>
    <t xml:space="preserve">الجملة </t>
  </si>
  <si>
    <t>النسبه</t>
  </si>
  <si>
    <t>High way</t>
  </si>
  <si>
    <t>Date</t>
  </si>
  <si>
    <t>Jeddah- Makkah</t>
  </si>
  <si>
    <t>Makkah</t>
  </si>
  <si>
    <t>Taif - Makkah</t>
  </si>
  <si>
    <t>Madinah- Makkah</t>
  </si>
  <si>
    <t>Sharae'a- Makkah</t>
  </si>
  <si>
    <t>Total</t>
  </si>
  <si>
    <t>النسبة</t>
  </si>
  <si>
    <t>Ratio</t>
  </si>
  <si>
    <t>الجملة / Total</t>
  </si>
  <si>
    <t xml:space="preserve">Southern region - </t>
  </si>
  <si>
    <t>old</t>
  </si>
  <si>
    <t>جـملـة عـدد الحجـاج</t>
  </si>
  <si>
    <t>Pilgrims total number</t>
  </si>
  <si>
    <t>حـجــاج الـداخـل</t>
  </si>
  <si>
    <t>Domestic pilgrims</t>
  </si>
  <si>
    <t>الجـهــــة</t>
  </si>
  <si>
    <t>عـدد الحجاج</t>
  </si>
  <si>
    <t>Number of pilgrims</t>
  </si>
  <si>
    <t>Type of pilgrims</t>
  </si>
  <si>
    <t>الحجاج السعوديون</t>
  </si>
  <si>
    <t>Saudi pilgrims</t>
  </si>
  <si>
    <t>الحجاج غير السعوديين</t>
  </si>
  <si>
    <t>Non-Saudi pilgrims</t>
  </si>
  <si>
    <t>حـجــاج الخـارج</t>
  </si>
  <si>
    <t>Foreign pilgrims</t>
  </si>
  <si>
    <t>ذكـور</t>
  </si>
  <si>
    <t>إناث</t>
  </si>
  <si>
    <t>الجـملة</t>
  </si>
  <si>
    <t>Males</t>
  </si>
  <si>
    <t>Females</t>
  </si>
  <si>
    <t>عـدد السيارات الناقلة لحجاج الداخل إلى مكه المكرمه</t>
  </si>
  <si>
    <t>Number of Saudi pilgrims' vehicles arriving to Makkah</t>
  </si>
  <si>
    <t>عـدد السـيارات</t>
  </si>
  <si>
    <t>Number of vehicles</t>
  </si>
  <si>
    <t>النسبة إلى الإجمالي</t>
  </si>
  <si>
    <t>Type of Pilgrims</t>
  </si>
  <si>
    <t>Ratio to total</t>
  </si>
  <si>
    <t>سعودي</t>
  </si>
  <si>
    <t>قادمون الى مكة المكرمة</t>
  </si>
  <si>
    <t>Arrivals to Makkah</t>
  </si>
  <si>
    <t>saudi</t>
  </si>
  <si>
    <t>من مدينة مكه *</t>
  </si>
  <si>
    <t>From Makkah *</t>
  </si>
  <si>
    <t>المجموع</t>
  </si>
  <si>
    <t>غير سعودي</t>
  </si>
  <si>
    <t>Non-saudi</t>
  </si>
  <si>
    <t>جملة حجاج الداخل</t>
  </si>
  <si>
    <t>Total of domestic pilgrims</t>
  </si>
  <si>
    <t>إجمالي الحجـاج</t>
  </si>
  <si>
    <t>Total number of pilgrims</t>
  </si>
  <si>
    <t>* تقديري</t>
  </si>
  <si>
    <t>* estimates</t>
  </si>
  <si>
    <t>عدد السيارات لعام</t>
  </si>
  <si>
    <t>مقداره</t>
  </si>
  <si>
    <t xml:space="preserve"> نوع الســيارة</t>
  </si>
  <si>
    <t>Type of vehicle</t>
  </si>
  <si>
    <t>Number of vehicles for year</t>
  </si>
  <si>
    <t>amount</t>
  </si>
  <si>
    <t>Abstract</t>
  </si>
  <si>
    <t>all_total</t>
  </si>
  <si>
    <t>all_total_detail</t>
  </si>
  <si>
    <t>Total number of pilgrims in ten years</t>
  </si>
  <si>
    <t>hj_all</t>
  </si>
  <si>
    <t>Total number of foreign and domestic pilgrims in ten years</t>
  </si>
  <si>
    <t>عدد الحجاج من الداخل ومن الخارج خلال عشر سنوات</t>
  </si>
  <si>
    <t>hj_in_out</t>
  </si>
  <si>
    <t>Domestic pilgrims by gender and used road</t>
  </si>
  <si>
    <t>in_centers_gender</t>
  </si>
  <si>
    <t>Domestic pilgrims arrival (Saudis and non-Saudis) by used road</t>
  </si>
  <si>
    <t>all_in</t>
  </si>
  <si>
    <t>Saudi  pilgrims arrival  by used road</t>
  </si>
  <si>
    <t>all_in_s</t>
  </si>
  <si>
    <t>nat_m_f_ns</t>
  </si>
  <si>
    <t>Non-Saudi domestic pilgrims by used road classified according to their nationalities</t>
  </si>
  <si>
    <t>nat_center_ns</t>
  </si>
  <si>
    <t>Non-Saudi domestic pilgrims by date of arrival and nationality</t>
  </si>
  <si>
    <t>nat_day_ns</t>
  </si>
  <si>
    <t>nat_comp_ns</t>
  </si>
  <si>
    <t>Comparing number of vehicles carrying domestic pilgrims to Makkah al-Mukarramah by type of vehicle.</t>
  </si>
  <si>
    <t>مقارنة أعداد السيارات الناقلة لحجاج الداخل إلى مدينة مكة المكرمة حسب نوع السيارة بين عامين</t>
  </si>
  <si>
    <t>car_comp</t>
  </si>
  <si>
    <t xml:space="preserve">Number of vehicles carrying domestic pilgrims to Makkah al-Mukarramah by type of vehicle and date of arrival. </t>
  </si>
  <si>
    <t>total_cars_in_maka</t>
  </si>
  <si>
    <t>Number of vehicles carrying domestic pilgrims to Makkah al-Mukarramah by type of vehicle and used road.</t>
  </si>
  <si>
    <t>total_cars_in_maka_rod</t>
  </si>
  <si>
    <t>ext_g_date</t>
  </si>
  <si>
    <t>ext_g_date1</t>
  </si>
  <si>
    <t>ext_g_date2</t>
  </si>
  <si>
    <t>ext_comp</t>
  </si>
  <si>
    <t>R</t>
  </si>
  <si>
    <t>السنوات</t>
  </si>
  <si>
    <t>عدد الحجاج</t>
  </si>
  <si>
    <t>Year</t>
  </si>
  <si>
    <t>إجمالي عدد الحجاج خلال عشر سنوات</t>
  </si>
  <si>
    <t>جملة الحجاج</t>
  </si>
  <si>
    <t>الحجاج من الداخل</t>
  </si>
  <si>
    <t>الحجاج من الخارج</t>
  </si>
  <si>
    <t>Years</t>
  </si>
  <si>
    <t>سعوديون</t>
  </si>
  <si>
    <t>غير سعوديين</t>
  </si>
  <si>
    <t>جـمـلة الحجــاج</t>
  </si>
  <si>
    <t>Saudi</t>
  </si>
  <si>
    <t>Non-Saudi</t>
  </si>
  <si>
    <t>ذكور</t>
  </si>
  <si>
    <t>جمـلة</t>
  </si>
  <si>
    <t>الـطرق</t>
  </si>
  <si>
    <t>Roads</t>
  </si>
  <si>
    <t>Taif- Makkah road</t>
  </si>
  <si>
    <t>طريق المدينة / مكة</t>
  </si>
  <si>
    <t>من مكة المكرمة</t>
  </si>
  <si>
    <t>From Makkah</t>
  </si>
  <si>
    <t>الإجمــالي</t>
  </si>
  <si>
    <t>طريق جده /مكة السريع</t>
  </si>
  <si>
    <t>طريق جده /مكة  القديم</t>
  </si>
  <si>
    <t>طريق الطائف / مكة</t>
  </si>
  <si>
    <t>طريق الجنوب / مكة</t>
  </si>
  <si>
    <t>طريق الشرائع / مكة</t>
  </si>
  <si>
    <t>Jeddah- Makkah road \ High way</t>
  </si>
  <si>
    <t>Jeddah- Makkah  road \ Old</t>
  </si>
  <si>
    <t>Madinah- Makkah road</t>
  </si>
  <si>
    <t>Southern region – Makkah road</t>
  </si>
  <si>
    <t>Sharae'a- Makkah road</t>
  </si>
  <si>
    <t>الجنسية</t>
  </si>
  <si>
    <t>عدد الحجـاج</t>
  </si>
  <si>
    <t>ذكــور</t>
  </si>
  <si>
    <t>إنـاث</t>
  </si>
  <si>
    <t>جمــلة</t>
  </si>
  <si>
    <t>النسـبة إلـى</t>
  </si>
  <si>
    <t>Nationality</t>
  </si>
  <si>
    <t>الســريع</t>
  </si>
  <si>
    <t>جــدة / مكـــة القــديم</t>
  </si>
  <si>
    <t xml:space="preserve"> المدينة / مكة</t>
  </si>
  <si>
    <t>Southern region-Makkah</t>
  </si>
  <si>
    <t>Jeddah- Makkah Old</t>
  </si>
  <si>
    <t>Sharaea- Makkah</t>
  </si>
  <si>
    <t xml:space="preserve"> طريق القدوم  Used road</t>
  </si>
  <si>
    <t>الجمـلة</t>
  </si>
  <si>
    <t>الـفـرق</t>
  </si>
  <si>
    <t>Difference</t>
  </si>
  <si>
    <t>مـقـداره</t>
  </si>
  <si>
    <t>نسبته</t>
  </si>
  <si>
    <t>Amount</t>
  </si>
  <si>
    <t>Number of vehicles carrying domestic pilgrims to Makkah al-Mukarramah by type of vehicle and used road</t>
  </si>
  <si>
    <t>المركز</t>
  </si>
  <si>
    <t>الطائف</t>
  </si>
  <si>
    <t>المدينة</t>
  </si>
  <si>
    <t>الجنوب</t>
  </si>
  <si>
    <t>الشرائع</t>
  </si>
  <si>
    <t>Center</t>
  </si>
  <si>
    <t>Taif</t>
  </si>
  <si>
    <t>Madinah</t>
  </si>
  <si>
    <t>Sharae'a</t>
  </si>
  <si>
    <t>نوع</t>
  </si>
  <si>
    <t>السريع</t>
  </si>
  <si>
    <t>السيارة</t>
  </si>
  <si>
    <t>العدد الجملة</t>
  </si>
  <si>
    <t xml:space="preserve">Total Number </t>
  </si>
  <si>
    <t xml:space="preserve">  جدة /مكة القديم</t>
  </si>
  <si>
    <t>Southern region</t>
  </si>
  <si>
    <t>طريقة</t>
  </si>
  <si>
    <t>عـدد الحـجــاج</t>
  </si>
  <si>
    <t>Transportation</t>
  </si>
  <si>
    <t>القدوم</t>
  </si>
  <si>
    <t>mean</t>
  </si>
  <si>
    <t>Aviation</t>
  </si>
  <si>
    <t>- المصدر : المديرية العامة للجوازات - قسم الإحصاء</t>
  </si>
  <si>
    <t>Reference: Passport General Department Statistics division</t>
  </si>
  <si>
    <t>التاريخ *</t>
  </si>
  <si>
    <t>* Date</t>
  </si>
  <si>
    <t>النسبة إلى الاجمالي</t>
  </si>
  <si>
    <t>* حسب تقويم أم القرى</t>
  </si>
  <si>
    <t>Om Alqura calendar *</t>
  </si>
  <si>
    <t>- المصدر :المديرية العامة للجوازات - قسم الإحصاء</t>
  </si>
  <si>
    <t>Reference: Passport General department- statistics division</t>
  </si>
  <si>
    <t>* DATE</t>
  </si>
  <si>
    <t>جواً</t>
  </si>
  <si>
    <t>براً</t>
  </si>
  <si>
    <t>بحراً</t>
  </si>
  <si>
    <t>Land transport</t>
  </si>
  <si>
    <t>Ship transport</t>
  </si>
  <si>
    <t>طـريقة القــدوم</t>
  </si>
  <si>
    <t>عدد الحجاج في عام</t>
  </si>
  <si>
    <t>الـفـــرق</t>
  </si>
  <si>
    <t>- المصدر: المديرية العامة للجوازات- قسم الإحصاء</t>
  </si>
  <si>
    <t>Comparing number of vehicles carrying domestic pilgrims to Makkah al-Mukarramah by type of vehicle</t>
  </si>
  <si>
    <t>احصاءات الحج لعام 1433هـ</t>
  </si>
  <si>
    <t xml:space="preserve">Hajj statistics for the year 1433 AH
</t>
  </si>
  <si>
    <t>إجمالي الحجاج لعام 1433</t>
  </si>
  <si>
    <t>Total number of pilgrims 1433 H</t>
  </si>
  <si>
    <t>Non-Saudi domestic pilgrims by nationality and gender (1433)</t>
  </si>
  <si>
    <t>A comparison between the numbers of non-Saudi domestic pilgrims by their nationalities in 1433H and 1433H</t>
  </si>
  <si>
    <t>الحجاج من الخارج لعام 1433هـ موزعين حسب الجنس وطريقة القدوم</t>
  </si>
  <si>
    <t xml:space="preserve">1433 A.H foreign pilgrims by sex and way of arrival. </t>
  </si>
  <si>
    <t>الحجاج من الخارج لعام 1433هـ موزعين حسب الجنس وتاريخ القدوم</t>
  </si>
  <si>
    <t xml:space="preserve">1433 A.H foreign pilgrims by sex and date of arrival. </t>
  </si>
  <si>
    <t>الحجاج من الخارج لعام 1433هـ موزعين حسب الجنس وتاريخ وطريقة القدوم</t>
  </si>
  <si>
    <t>مصر</t>
  </si>
  <si>
    <t>Egypt</t>
  </si>
  <si>
    <t>باكستان</t>
  </si>
  <si>
    <t>Pakistan</t>
  </si>
  <si>
    <t>الهند</t>
  </si>
  <si>
    <t>India</t>
  </si>
  <si>
    <t>اليمن</t>
  </si>
  <si>
    <t>Yemen</t>
  </si>
  <si>
    <t>السودان</t>
  </si>
  <si>
    <t>Sudan</t>
  </si>
  <si>
    <t>بنجلاديش</t>
  </si>
  <si>
    <t>Bangladesh</t>
  </si>
  <si>
    <t>اندونيسيا</t>
  </si>
  <si>
    <t>Indonesia</t>
  </si>
  <si>
    <t>سوريا</t>
  </si>
  <si>
    <t>Syria</t>
  </si>
  <si>
    <t>افغانستان</t>
  </si>
  <si>
    <t>Afghanistan</t>
  </si>
  <si>
    <t>الاردن</t>
  </si>
  <si>
    <t>Jordan</t>
  </si>
  <si>
    <t>الفلبين</t>
  </si>
  <si>
    <t>Philippines</t>
  </si>
  <si>
    <t>تركيا</t>
  </si>
  <si>
    <t>Turkey</t>
  </si>
  <si>
    <t>الصومال</t>
  </si>
  <si>
    <t>Somalia</t>
  </si>
  <si>
    <t>اثيوبيا</t>
  </si>
  <si>
    <t>Ethiopia</t>
  </si>
  <si>
    <t>فلسطين</t>
  </si>
  <si>
    <t>Palestine</t>
  </si>
  <si>
    <t>المغرب</t>
  </si>
  <si>
    <t>Morocco</t>
  </si>
  <si>
    <t>الكويت</t>
  </si>
  <si>
    <t>Kuwait</t>
  </si>
  <si>
    <t>نيجيريا</t>
  </si>
  <si>
    <t>Nigeria</t>
  </si>
  <si>
    <t>البحرين</t>
  </si>
  <si>
    <t>Bahrain</t>
  </si>
  <si>
    <t>تونس</t>
  </si>
  <si>
    <t>Tunisia</t>
  </si>
  <si>
    <t>جنسيات اخرى</t>
  </si>
  <si>
    <t>Other</t>
  </si>
  <si>
    <t>Other nationalities</t>
  </si>
  <si>
    <t>الجمـــلة</t>
  </si>
  <si>
    <t>النســبة</t>
  </si>
  <si>
    <t>Total Number</t>
  </si>
  <si>
    <t xml:space="preserve"> العــدد  الجملة</t>
  </si>
  <si>
    <t xml:space="preserve"> الجملة العــدد</t>
  </si>
  <si>
    <t>صغيرة</t>
  </si>
  <si>
    <t>Small</t>
  </si>
  <si>
    <t>صالون</t>
  </si>
  <si>
    <t>GMC or the like</t>
  </si>
  <si>
    <t>ونيت</t>
  </si>
  <si>
    <t>Pick up</t>
  </si>
  <si>
    <t>جيب</t>
  </si>
  <si>
    <t>Jeep</t>
  </si>
  <si>
    <t>أتوبيس صغير</t>
  </si>
  <si>
    <t>Small bus</t>
  </si>
  <si>
    <t>أتوبيس كبير</t>
  </si>
  <si>
    <t>Big bus</t>
  </si>
  <si>
    <t>لوري</t>
  </si>
  <si>
    <t>Truck</t>
  </si>
  <si>
    <t>أخرى</t>
  </si>
  <si>
    <t>الجــملة</t>
  </si>
  <si>
    <t xml:space="preserve"> الإجمالي العدد</t>
  </si>
  <si>
    <t xml:space="preserve"> Total Number</t>
  </si>
  <si>
    <t>برا</t>
  </si>
  <si>
    <t>جوا</t>
  </si>
  <si>
    <t>بحرا</t>
  </si>
  <si>
    <t>الـجــملة</t>
  </si>
  <si>
    <t>من بداية الموسم حتى نهاية 11/6</t>
  </si>
  <si>
    <t>From the beginning of season till 6/11</t>
  </si>
  <si>
    <t>من 11/7 حتى نهاية 11/12</t>
  </si>
  <si>
    <t>07/11- 12/11</t>
  </si>
  <si>
    <t>من 11/13 حتى نهاية 11/18</t>
  </si>
  <si>
    <t>13/11- 18/11</t>
  </si>
  <si>
    <t>من 11/19 حتى نهاية 11/24</t>
  </si>
  <si>
    <t>19/11- 24/11</t>
  </si>
  <si>
    <t>من 11/25 حتى نهاية 11/29</t>
  </si>
  <si>
    <t>25/11- 30/11</t>
  </si>
  <si>
    <t>من 12/1 حتى يوم 12/8</t>
  </si>
  <si>
    <t>01/12- 08/12</t>
  </si>
  <si>
    <t>الـجـملـــة</t>
  </si>
  <si>
    <t>%3.7-</t>
  </si>
  <si>
    <t>%11.9-</t>
  </si>
  <si>
    <t>الجــملـة</t>
  </si>
  <si>
    <t>خلاصة عامة بإحصاءات الحج لعام 1433 هـ</t>
  </si>
  <si>
    <t>إجمالي الحجاج لعام ١٤٣3هـ</t>
  </si>
  <si>
    <t>إجمالي عدد الحجاج خلال عشر سنوات من عام 1424هـ  إلى عام1433هـ</t>
  </si>
  <si>
    <t>عدد الحجاج من الداخل ومن الخارج خلال الأعوام من 1424هـ إلى عام 1433هـ</t>
  </si>
  <si>
    <t>توافد الحجاج  السعوديون من الداخل إلى مكة المكرمة خلال الفترة من1433/12/1هـ إلى 1433/12/9هـ  حسب طريق القدوم</t>
  </si>
  <si>
    <t>الحجاج غير السعوديين من الداخل لعام1433هـ مصنفين حسب الجنس والجنسية</t>
  </si>
  <si>
    <t>الحجاج غير السعوديين من الداخل لعام 1433هـ حسب طريق القدوم مصنفين حسب جنسياتهم</t>
  </si>
  <si>
    <t>الحجاج غير السعوديين من الداخل لعام 1433هـ خلال الفترة من1433/12/1 إلى 1433/12/9مصنفين حسب جنسياتهم</t>
  </si>
  <si>
    <t>مقارنة اعداد حجاج الداخل من غير السعوديين مصنفين حسب جنسياتهم بين العام 1433 هـ و 1432هـ</t>
  </si>
  <si>
    <t>A comparison between the numbers of non-Saudi domestic pilgrims by their nationalities in 1433H and 1432H</t>
  </si>
  <si>
    <t>مقارنة أعداد السيارات الناقلة لحجاج الداخل إلى مدينة مكة المكرمة حسب نوع السيارة بين عام 1433هـ وعام 1432هـ</t>
  </si>
  <si>
    <t>عدد السيارات الناقلة لحجاج الداخل إلى مكة خلال الفترة من1433/12/1 إلى1433/12/9 حسب نوع السيارة</t>
  </si>
  <si>
    <t>الحجاج من الخارج لعام 1433 هـ موزعين حسب الجنس وطريقة القدوم</t>
  </si>
  <si>
    <t xml:space="preserve">foreign pilgrims 1433 A.H  by sex and way of arrival. </t>
  </si>
  <si>
    <t xml:space="preserve">foreign pilgrims 1433 A.H  by sex and date of arrival. </t>
  </si>
  <si>
    <t>foreign pilgrims 1433 A.H  by sex, date and way of arrival.</t>
  </si>
  <si>
    <t>مقارنة اعداد حجاج الخارج بين عامي 1433هـ و1432هـ   حسب طريقة القدوم</t>
  </si>
  <si>
    <t>A comparison between the number of foreign pilgrims between the years 1433 and 1432 by way of arrival</t>
  </si>
  <si>
    <t>من 11/25 حتى نهاية 11/30</t>
  </si>
  <si>
    <t>من 12/1  حتى يوم 12/7</t>
  </si>
  <si>
    <t>01/12- 07/12</t>
  </si>
  <si>
    <t>الحجاج من الخارج لعام 1433 هـ موزعين حسب الجنس وتاريخ  القدوم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</si>
  <si>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</si>
  <si>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</si>
  <si>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</si>
  <si>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</si>
  <si>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</si>
  <si>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</si>
  <si>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</si>
  <si>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</si>
  <si>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</si>
  <si>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الحجاج من الداخل المملكة لعام 1433هـ موزعين حسب الجنس وطريق القدوم</t>
  </si>
  <si>
    <t>توافد الحجاج من الداخل (سعوديون وغير سعوديين) إلى مكة المكرمة حسب طريق القدوم</t>
  </si>
  <si>
    <t>توافد الحجاج من الداخل (سعوديون وغير سعوديين) إلى مكة المكرمة خلال الفترة من 1433/12/1هـ وحتى نهاية 1433/12/9هـ حسب طريق القدوم</t>
  </si>
  <si>
    <t>عدد السيارات الناقلة لحجاج الداخل إلى مدينة مكة المكرمة حسب نوع السيارة وطريق القدوم</t>
  </si>
  <si>
    <t>حجاج الداخل</t>
  </si>
  <si>
    <t xml:space="preserve">        الفرق  difference</t>
  </si>
  <si>
    <t>%19,8</t>
  </si>
</sst>
</file>

<file path=xl/styles.xml><?xml version="1.0" encoding="utf-8"?>
<styleSheet xmlns="http://schemas.openxmlformats.org/spreadsheetml/2006/main">
  <numFmts count="2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 ;[Red]\-#,##0\ "/>
    <numFmt numFmtId="165" formatCode="0.0"/>
    <numFmt numFmtId="166" formatCode="#,##0.0"/>
    <numFmt numFmtId="167" formatCode="&quot;نعم&quot;\,\ &quot;نعم&quot;\,\ &quot;لا&quot;"/>
    <numFmt numFmtId="168" formatCode="&quot;True&quot;;&quot;True&quot;;&quot;False&quot;"/>
    <numFmt numFmtId="169" formatCode="&quot;تشغيل&quot;\,\ &quot;تشغيل&quot;\,\ &quot;إيقاف تشغيل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"/>
    <numFmt numFmtId="177" formatCode="0.00000000"/>
    <numFmt numFmtId="178" formatCode="0.0%"/>
    <numFmt numFmtId="179" formatCode="[$-401]hh:mm:ss\ AM/PM"/>
  </numFmts>
  <fonts count="75">
    <font>
      <sz val="10"/>
      <name val="Arial"/>
      <family val="0"/>
    </font>
    <font>
      <sz val="11"/>
      <color indexed="8"/>
      <name val="Arial"/>
      <family val="2"/>
    </font>
    <font>
      <sz val="10"/>
      <name val="Frutiger LT Arabic 55 Roman"/>
      <family val="0"/>
    </font>
    <font>
      <u val="single"/>
      <sz val="10"/>
      <name val="Frutiger LT Arabic 55 Roman"/>
      <family val="0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6"/>
      <color indexed="62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8"/>
      <name val="Frutiger LT Arabic 55 Roman"/>
      <family val="0"/>
    </font>
    <font>
      <sz val="10"/>
      <color indexed="55"/>
      <name val="Frutiger LT Arabic 55 Roman"/>
      <family val="0"/>
    </font>
    <font>
      <sz val="15"/>
      <color indexed="62"/>
      <name val="Frutiger LT Arabic 55 Roman"/>
      <family val="0"/>
    </font>
    <font>
      <sz val="12"/>
      <color indexed="9"/>
      <name val="Frutiger LT Arabic 55 Roman"/>
      <family val="0"/>
    </font>
    <font>
      <sz val="9"/>
      <color indexed="9"/>
      <name val="Frutiger LT Arabic 55 Roman"/>
      <family val="0"/>
    </font>
    <font>
      <sz val="10"/>
      <color indexed="26"/>
      <name val="Frutiger LT Arabic 55 Roman"/>
      <family val="0"/>
    </font>
    <font>
      <sz val="10"/>
      <color indexed="62"/>
      <name val="Frutiger LT Arabic 55 Roman"/>
      <family val="0"/>
    </font>
    <font>
      <sz val="8"/>
      <color indexed="9"/>
      <name val="Frutiger LT Arabic 55 Roman"/>
      <family val="0"/>
    </font>
    <font>
      <sz val="10"/>
      <color indexed="55"/>
      <name val="Arial"/>
      <family val="2"/>
    </font>
    <font>
      <sz val="12"/>
      <color indexed="62"/>
      <name val="Frutiger LT Arabic 55 Roman"/>
      <family val="0"/>
    </font>
    <font>
      <sz val="9"/>
      <color indexed="62"/>
      <name val="Frutiger LT Arabic 55 Roman"/>
      <family val="0"/>
    </font>
    <font>
      <sz val="11"/>
      <color indexed="62"/>
      <name val="Frutiger LT Arabic 55 Roman"/>
      <family val="0"/>
    </font>
    <font>
      <sz val="14"/>
      <color indexed="62"/>
      <name val="Frutiger LT Arabic 55 Roman"/>
      <family val="0"/>
    </font>
    <font>
      <sz val="8"/>
      <color indexed="55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474D9B"/>
      <name val="Frutiger LT Arabic 55 Roman"/>
      <family val="0"/>
    </font>
    <font>
      <sz val="10"/>
      <color theme="0"/>
      <name val="Frutiger LT Arabic 55 Roman"/>
      <family val="0"/>
    </font>
    <font>
      <sz val="10"/>
      <color theme="1"/>
      <name val="Frutiger LT Arabic 55 Roman"/>
      <family val="0"/>
    </font>
    <font>
      <sz val="10"/>
      <color rgb="FF000000"/>
      <name val="Frutiger LT Arabic 55 Roman"/>
      <family val="0"/>
    </font>
    <font>
      <sz val="10"/>
      <color rgb="FFFFFFFF"/>
      <name val="Frutiger LT Arabic 55 Roman"/>
      <family val="0"/>
    </font>
    <font>
      <sz val="10"/>
      <color rgb="FF8C96A7"/>
      <name val="Frutiger LT Arabic 55 Roman"/>
      <family val="0"/>
    </font>
    <font>
      <sz val="15"/>
      <color rgb="FF474D9B"/>
      <name val="Frutiger LT Arabic 55 Roman"/>
      <family val="0"/>
    </font>
    <font>
      <sz val="12"/>
      <color theme="0"/>
      <name val="Frutiger LT Arabic 55 Roman"/>
      <family val="0"/>
    </font>
    <font>
      <sz val="9"/>
      <color theme="0"/>
      <name val="Frutiger LT Arabic 55 Roman"/>
      <family val="0"/>
    </font>
    <font>
      <sz val="10"/>
      <color theme="2"/>
      <name val="Frutiger LT Arabic 55 Roman"/>
      <family val="0"/>
    </font>
    <font>
      <sz val="10"/>
      <color rgb="FF474D9B"/>
      <name val="Frutiger LT Arabic 55 Roman"/>
      <family val="0"/>
    </font>
    <font>
      <sz val="8"/>
      <color theme="0"/>
      <name val="Frutiger LT Arabic 55 Roman"/>
      <family val="0"/>
    </font>
    <font>
      <sz val="10"/>
      <color rgb="FF8C96A7"/>
      <name val="Arial"/>
      <family val="2"/>
    </font>
    <font>
      <sz val="12"/>
      <color rgb="FF474D9B"/>
      <name val="Frutiger LT Arabic 55 Roman"/>
      <family val="0"/>
    </font>
    <font>
      <sz val="9"/>
      <color rgb="FF474D9B"/>
      <name val="Frutiger LT Arabic 55 Roman"/>
      <family val="0"/>
    </font>
    <font>
      <sz val="11"/>
      <color rgb="FF474D9B"/>
      <name val="Frutiger LT Arabic 55 Roman"/>
      <family val="0"/>
    </font>
    <font>
      <sz val="14"/>
      <color rgb="FF474D9B"/>
      <name val="Frutiger LT Arabic 55 Roman"/>
      <family val="0"/>
    </font>
    <font>
      <sz val="8"/>
      <color rgb="FF8C96A7"/>
      <name val="Frutiger LT Arabic 55 Roman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19" borderId="2" applyNumberFormat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57" fillId="0" borderId="0" xfId="0" applyFont="1" applyFill="1" applyBorder="1" applyAlignment="1">
      <alignment vertical="center" wrapText="1"/>
    </xf>
    <xf numFmtId="17" fontId="57" fillId="0" borderId="0" xfId="0" applyNumberFormat="1" applyFont="1" applyFill="1" applyBorder="1" applyAlignment="1">
      <alignment horizontal="center" vertical="center" wrapText="1"/>
    </xf>
    <xf numFmtId="0" fontId="58" fillId="32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8" fillId="32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58" fillId="32" borderId="0" xfId="0" applyFont="1" applyFill="1" applyAlignment="1">
      <alignment wrapText="1"/>
    </xf>
    <xf numFmtId="0" fontId="59" fillId="0" borderId="0" xfId="0" applyFont="1" applyFill="1" applyAlignment="1">
      <alignment horizontal="center" vertical="center" wrapText="1"/>
    </xf>
    <xf numFmtId="3" fontId="59" fillId="35" borderId="0" xfId="0" applyNumberFormat="1" applyFont="1" applyFill="1" applyAlignment="1">
      <alignment horizontal="center" vertical="center" wrapText="1"/>
    </xf>
    <xf numFmtId="3" fontId="2" fillId="33" borderId="0" xfId="0" applyNumberFormat="1" applyFont="1" applyFill="1" applyAlignment="1">
      <alignment horizontal="center" vertical="center" wrapText="1"/>
    </xf>
    <xf numFmtId="3" fontId="2" fillId="35" borderId="0" xfId="0" applyNumberFormat="1" applyFont="1" applyFill="1" applyAlignment="1">
      <alignment horizontal="center" vertical="center" wrapText="1"/>
    </xf>
    <xf numFmtId="3" fontId="59" fillId="34" borderId="0" xfId="0" applyNumberFormat="1" applyFont="1" applyFill="1" applyAlignment="1">
      <alignment horizontal="center" vertical="center" wrapText="1"/>
    </xf>
    <xf numFmtId="3" fontId="59" fillId="0" borderId="0" xfId="0" applyNumberFormat="1" applyFont="1" applyFill="1" applyAlignment="1">
      <alignment horizontal="center" vertical="center" wrapText="1"/>
    </xf>
    <xf numFmtId="3" fontId="59" fillId="34" borderId="0" xfId="0" applyNumberFormat="1" applyFont="1" applyFill="1" applyAlignment="1">
      <alignment/>
    </xf>
    <xf numFmtId="0" fontId="58" fillId="32" borderId="0" xfId="0" applyFont="1" applyFill="1" applyAlignment="1">
      <alignment horizontal="center"/>
    </xf>
    <xf numFmtId="0" fontId="60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61" fillId="36" borderId="0" xfId="0" applyFont="1" applyFill="1" applyAlignment="1">
      <alignment horizontal="center" vertical="center" wrapText="1" readingOrder="1"/>
    </xf>
    <xf numFmtId="0" fontId="61" fillId="36" borderId="0" xfId="0" applyFont="1" applyFill="1" applyAlignment="1">
      <alignment horizontal="center" vertical="center" wrapText="1" readingOrder="2"/>
    </xf>
    <xf numFmtId="3" fontId="61" fillId="36" borderId="0" xfId="0" applyNumberFormat="1" applyFont="1" applyFill="1" applyAlignment="1">
      <alignment horizontal="center" vertical="center" wrapText="1" readingOrder="1"/>
    </xf>
    <xf numFmtId="9" fontId="61" fillId="36" borderId="0" xfId="0" applyNumberFormat="1" applyFont="1" applyFill="1" applyAlignment="1">
      <alignment horizontal="center" vertical="center" wrapText="1" readingOrder="1"/>
    </xf>
    <xf numFmtId="0" fontId="58" fillId="32" borderId="0" xfId="0" applyFont="1" applyFill="1" applyAlignment="1">
      <alignment horizontal="center" vertical="center" wrapText="1" readingOrder="2"/>
    </xf>
    <xf numFmtId="3" fontId="58" fillId="32" borderId="0" xfId="0" applyNumberFormat="1" applyFont="1" applyFill="1" applyAlignment="1">
      <alignment horizontal="center" vertical="center" wrapText="1" readingOrder="1"/>
    </xf>
    <xf numFmtId="10" fontId="58" fillId="32" borderId="0" xfId="0" applyNumberFormat="1" applyFont="1" applyFill="1" applyAlignment="1">
      <alignment horizontal="center" vertical="center" wrapText="1" readingOrder="1"/>
    </xf>
    <xf numFmtId="0" fontId="58" fillId="32" borderId="0" xfId="0" applyFont="1" applyFill="1" applyAlignment="1">
      <alignment horizontal="center" vertical="center" wrapText="1" readingOrder="1"/>
    </xf>
    <xf numFmtId="10" fontId="2" fillId="33" borderId="0" xfId="0" applyNumberFormat="1" applyFont="1" applyFill="1" applyAlignment="1">
      <alignment horizontal="center" vertical="center" wrapText="1" readingOrder="1"/>
    </xf>
    <xf numFmtId="10" fontId="2" fillId="35" borderId="0" xfId="0" applyNumberFormat="1" applyFont="1" applyFill="1" applyAlignment="1">
      <alignment horizontal="center" vertical="center" wrapText="1" readingOrder="1"/>
    </xf>
    <xf numFmtId="3" fontId="60" fillId="35" borderId="0" xfId="0" applyNumberFormat="1" applyFont="1" applyFill="1" applyAlignment="1">
      <alignment horizontal="center" vertical="center" wrapText="1" readingOrder="1"/>
    </xf>
    <xf numFmtId="0" fontId="62" fillId="0" borderId="0" xfId="0" applyFont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8" fillId="36" borderId="0" xfId="0" applyFont="1" applyFill="1" applyAlignment="1">
      <alignment horizontal="center" vertical="center" wrapText="1" readingOrder="2"/>
    </xf>
    <xf numFmtId="0" fontId="0" fillId="0" borderId="0" xfId="0" applyAlignment="1">
      <alignment horizontal="right"/>
    </xf>
    <xf numFmtId="0" fontId="41" fillId="0" borderId="0" xfId="38" applyAlignment="1">
      <alignment horizontal="center" vertical="center"/>
    </xf>
    <xf numFmtId="0" fontId="63" fillId="0" borderId="0" xfId="0" applyFont="1" applyAlignment="1">
      <alignment vertical="center" wrapText="1"/>
    </xf>
    <xf numFmtId="0" fontId="64" fillId="32" borderId="0" xfId="0" applyFont="1" applyFill="1" applyBorder="1" applyAlignment="1">
      <alignment horizontal="center" vertical="center" wrapText="1" readingOrder="2"/>
    </xf>
    <xf numFmtId="0" fontId="64" fillId="32" borderId="0" xfId="0" applyFont="1" applyFill="1" applyBorder="1" applyAlignment="1">
      <alignment horizontal="right" vertical="center" wrapText="1" readingOrder="2"/>
    </xf>
    <xf numFmtId="0" fontId="64" fillId="32" borderId="0" xfId="0" applyFont="1" applyFill="1" applyBorder="1" applyAlignment="1">
      <alignment vertical="center" wrapText="1" readingOrder="2"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vertical="center" wrapText="1" readingOrder="2"/>
    </xf>
    <xf numFmtId="0" fontId="2" fillId="35" borderId="10" xfId="0" applyFont="1" applyFill="1" applyBorder="1" applyAlignment="1">
      <alignment horizontal="right" vertical="center" wrapText="1" readingOrder="2"/>
    </xf>
    <xf numFmtId="0" fontId="2" fillId="35" borderId="10" xfId="0" applyFont="1" applyFill="1" applyBorder="1" applyAlignment="1">
      <alignment vertical="center" wrapText="1" readingOrder="2"/>
    </xf>
    <xf numFmtId="0" fontId="2" fillId="35" borderId="10" xfId="0" applyFont="1" applyFill="1" applyBorder="1" applyAlignment="1">
      <alignment horizontal="left" vertical="center" wrapText="1" readingOrder="2"/>
    </xf>
    <xf numFmtId="0" fontId="2" fillId="35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2"/>
    </xf>
    <xf numFmtId="0" fontId="2" fillId="33" borderId="10" xfId="0" applyFont="1" applyFill="1" applyBorder="1" applyAlignment="1">
      <alignment horizontal="right" vertical="center" wrapText="1" readingOrder="2"/>
    </xf>
    <xf numFmtId="0" fontId="2" fillId="33" borderId="10" xfId="0" applyFont="1" applyFill="1" applyBorder="1" applyAlignment="1">
      <alignment vertical="center" wrapText="1" readingOrder="2"/>
    </xf>
    <xf numFmtId="0" fontId="2" fillId="33" borderId="10" xfId="38" applyFont="1" applyFill="1" applyBorder="1" applyAlignment="1">
      <alignment horizontal="left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61" fillId="36" borderId="0" xfId="0" applyFont="1" applyFill="1" applyAlignment="1">
      <alignment horizontal="center" vertical="center" wrapText="1" readingOrder="2"/>
    </xf>
    <xf numFmtId="0" fontId="61" fillId="36" borderId="0" xfId="0" applyFont="1" applyFill="1" applyAlignment="1">
      <alignment horizontal="center" vertical="center" wrapText="1" readingOrder="1"/>
    </xf>
    <xf numFmtId="0" fontId="2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1" fillId="36" borderId="0" xfId="0" applyFont="1" applyFill="1" applyAlignment="1">
      <alignment vertical="center" wrapText="1" readingOrder="1"/>
    </xf>
    <xf numFmtId="3" fontId="58" fillId="32" borderId="0" xfId="0" applyNumberFormat="1" applyFont="1" applyFill="1" applyAlignment="1">
      <alignment horizontal="center" vertical="center" wrapText="1"/>
    </xf>
    <xf numFmtId="0" fontId="61" fillId="36" borderId="0" xfId="0" applyFont="1" applyFill="1" applyAlignment="1">
      <alignment horizontal="center" vertical="center" wrapText="1" readingOrder="2"/>
    </xf>
    <xf numFmtId="0" fontId="61" fillId="36" borderId="0" xfId="0" applyFont="1" applyFill="1" applyAlignment="1">
      <alignment horizontal="center" vertical="center" wrapText="1" readingOrder="1"/>
    </xf>
    <xf numFmtId="0" fontId="58" fillId="36" borderId="0" xfId="0" applyFont="1" applyFill="1" applyAlignment="1">
      <alignment horizontal="center" vertical="center" wrapText="1" readingOrder="1"/>
    </xf>
    <xf numFmtId="0" fontId="60" fillId="33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vertical="center" wrapText="1"/>
    </xf>
    <xf numFmtId="0" fontId="58" fillId="32" borderId="0" xfId="0" applyFont="1" applyFill="1" applyAlignment="1">
      <alignment horizontal="center" vertical="center"/>
    </xf>
    <xf numFmtId="0" fontId="65" fillId="32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wrapText="1"/>
    </xf>
    <xf numFmtId="0" fontId="60" fillId="35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9" fontId="58" fillId="32" borderId="0" xfId="0" applyNumberFormat="1" applyFont="1" applyFill="1" applyAlignment="1">
      <alignment horizontal="center" vertical="center" wrapText="1"/>
    </xf>
    <xf numFmtId="0" fontId="65" fillId="32" borderId="0" xfId="0" applyFont="1" applyFill="1" applyAlignment="1">
      <alignment horizontal="center" vertical="center" wrapText="1"/>
    </xf>
    <xf numFmtId="10" fontId="6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8" fillId="32" borderId="0" xfId="0" applyFont="1" applyFill="1" applyAlignment="1">
      <alignment horizontal="center" vertical="center"/>
    </xf>
    <xf numFmtId="0" fontId="58" fillId="32" borderId="0" xfId="0" applyFont="1" applyFill="1" applyAlignment="1">
      <alignment horizontal="center" vertical="center"/>
    </xf>
    <xf numFmtId="0" fontId="58" fillId="32" borderId="0" xfId="0" applyFont="1" applyFill="1" applyAlignment="1">
      <alignment vertical="center" wrapText="1"/>
    </xf>
    <xf numFmtId="0" fontId="61" fillId="36" borderId="0" xfId="0" applyFont="1" applyFill="1" applyAlignment="1">
      <alignment horizontal="center" vertical="center" wrapText="1" readingOrder="2"/>
    </xf>
    <xf numFmtId="0" fontId="61" fillId="36" borderId="0" xfId="0" applyFont="1" applyFill="1" applyAlignment="1">
      <alignment horizontal="center" vertical="center" wrapText="1" readingOrder="1"/>
    </xf>
    <xf numFmtId="0" fontId="2" fillId="36" borderId="0" xfId="0" applyFont="1" applyFill="1" applyAlignment="1">
      <alignment horizontal="center" vertical="center" wrapText="1" readingOrder="1"/>
    </xf>
    <xf numFmtId="0" fontId="60" fillId="37" borderId="0" xfId="0" applyFont="1" applyFill="1" applyAlignment="1">
      <alignment horizontal="center" vertical="center" wrapText="1" readingOrder="2"/>
    </xf>
    <xf numFmtId="0" fontId="60" fillId="37" borderId="0" xfId="0" applyFont="1" applyFill="1" applyAlignment="1">
      <alignment horizontal="center" vertical="center" wrapText="1" readingOrder="1"/>
    </xf>
    <xf numFmtId="0" fontId="60" fillId="38" borderId="0" xfId="0" applyFont="1" applyFill="1" applyAlignment="1">
      <alignment horizontal="center" vertical="center" wrapText="1" readingOrder="2"/>
    </xf>
    <xf numFmtId="0" fontId="60" fillId="38" borderId="0" xfId="0" applyFont="1" applyFill="1" applyAlignment="1">
      <alignment horizontal="center" vertical="center" wrapText="1" readingOrder="1"/>
    </xf>
    <xf numFmtId="0" fontId="66" fillId="32" borderId="0" xfId="0" applyFont="1" applyFill="1" applyAlignment="1">
      <alignment horizontal="center" vertical="center" wrapText="1" readingOrder="2"/>
    </xf>
    <xf numFmtId="0" fontId="66" fillId="32" borderId="0" xfId="0" applyFont="1" applyFill="1" applyAlignment="1">
      <alignment horizontal="center" vertical="center" wrapText="1" readingOrder="1"/>
    </xf>
    <xf numFmtId="0" fontId="60" fillId="33" borderId="0" xfId="0" applyFont="1" applyFill="1" applyAlignment="1">
      <alignment horizontal="center" vertical="center" wrapText="1" readingOrder="2"/>
    </xf>
    <xf numFmtId="0" fontId="60" fillId="33" borderId="0" xfId="0" applyFont="1" applyFill="1" applyAlignment="1">
      <alignment horizontal="center" vertical="center" wrapText="1" readingOrder="1"/>
    </xf>
    <xf numFmtId="0" fontId="60" fillId="35" borderId="0" xfId="0" applyFont="1" applyFill="1" applyAlignment="1">
      <alignment horizontal="center" vertical="center" wrapText="1" readingOrder="2"/>
    </xf>
    <xf numFmtId="0" fontId="60" fillId="35" borderId="0" xfId="0" applyFont="1" applyFill="1" applyAlignment="1">
      <alignment horizontal="center" vertical="center" wrapText="1" readingOrder="1"/>
    </xf>
    <xf numFmtId="0" fontId="67" fillId="32" borderId="0" xfId="0" applyFont="1" applyFill="1" applyAlignment="1">
      <alignment horizontal="center" vertical="center" wrapText="1"/>
    </xf>
    <xf numFmtId="0" fontId="66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66" fillId="32" borderId="0" xfId="0" applyFont="1" applyFill="1" applyAlignment="1">
      <alignment horizontal="center" vertical="center"/>
    </xf>
    <xf numFmtId="9" fontId="66" fillId="32" borderId="0" xfId="0" applyNumberFormat="1" applyFont="1" applyFill="1" applyAlignment="1">
      <alignment horizontal="center" vertical="center"/>
    </xf>
    <xf numFmtId="9" fontId="66" fillId="32" borderId="0" xfId="0" applyNumberFormat="1" applyFont="1" applyFill="1" applyAlignment="1">
      <alignment horizontal="center" vertical="center" wrapText="1" readingOrder="1"/>
    </xf>
    <xf numFmtId="0" fontId="68" fillId="36" borderId="0" xfId="0" applyFont="1" applyFill="1" applyAlignment="1">
      <alignment horizontal="center" vertical="center" wrapText="1" readingOrder="1"/>
    </xf>
    <xf numFmtId="0" fontId="61" fillId="36" borderId="0" xfId="0" applyFont="1" applyFill="1" applyAlignment="1">
      <alignment horizontal="center" vertical="center" wrapText="1" readingOrder="2"/>
    </xf>
    <xf numFmtId="0" fontId="61" fillId="36" borderId="0" xfId="0" applyFont="1" applyFill="1" applyAlignment="1">
      <alignment horizontal="center" vertical="center" wrapText="1" readingOrder="1"/>
    </xf>
    <xf numFmtId="0" fontId="67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8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 readingOrder="1"/>
    </xf>
    <xf numFmtId="0" fontId="2" fillId="0" borderId="0" xfId="0" applyFont="1" applyAlignment="1">
      <alignment/>
    </xf>
    <xf numFmtId="0" fontId="61" fillId="36" borderId="0" xfId="0" applyFont="1" applyFill="1" applyAlignment="1">
      <alignment horizontal="center" vertical="center" wrapText="1" readingOrder="2"/>
    </xf>
    <xf numFmtId="0" fontId="61" fillId="36" borderId="0" xfId="0" applyFont="1" applyFill="1" applyAlignment="1">
      <alignment horizontal="center" vertical="center" wrapText="1" readingOrder="1"/>
    </xf>
    <xf numFmtId="10" fontId="58" fillId="32" borderId="0" xfId="0" applyNumberFormat="1" applyFont="1" applyFill="1" applyAlignment="1">
      <alignment horizontal="center" vertical="center" wrapText="1"/>
    </xf>
    <xf numFmtId="0" fontId="58" fillId="36" borderId="0" xfId="0" applyFont="1" applyFill="1" applyAlignment="1">
      <alignment horizontal="center" vertical="center" wrapText="1" readingOrder="2"/>
    </xf>
    <xf numFmtId="0" fontId="58" fillId="36" borderId="0" xfId="0" applyFont="1" applyFill="1" applyAlignment="1">
      <alignment horizontal="center" vertical="center" wrapText="1" readingOrder="1"/>
    </xf>
    <xf numFmtId="3" fontId="58" fillId="36" borderId="0" xfId="0" applyNumberFormat="1" applyFont="1" applyFill="1" applyAlignment="1">
      <alignment horizontal="center" vertical="center" wrapText="1" readingOrder="1"/>
    </xf>
    <xf numFmtId="9" fontId="58" fillId="36" borderId="0" xfId="0" applyNumberFormat="1" applyFont="1" applyFill="1" applyAlignment="1">
      <alignment horizontal="center" vertical="center" wrapText="1" readingOrder="1"/>
    </xf>
    <xf numFmtId="0" fontId="60" fillId="39" borderId="0" xfId="0" applyFont="1" applyFill="1" applyAlignment="1">
      <alignment horizontal="center" vertical="center" wrapText="1"/>
    </xf>
    <xf numFmtId="3" fontId="60" fillId="39" borderId="0" xfId="0" applyNumberFormat="1" applyFont="1" applyFill="1" applyAlignment="1">
      <alignment horizontal="center" vertical="center" wrapText="1"/>
    </xf>
    <xf numFmtId="10" fontId="60" fillId="39" borderId="0" xfId="0" applyNumberFormat="1" applyFont="1" applyFill="1" applyAlignment="1">
      <alignment horizontal="center" vertical="center" wrapText="1"/>
    </xf>
    <xf numFmtId="3" fontId="60" fillId="35" borderId="0" xfId="0" applyNumberFormat="1" applyFont="1" applyFill="1" applyAlignment="1">
      <alignment horizontal="center" vertical="center" wrapText="1"/>
    </xf>
    <xf numFmtId="10" fontId="60" fillId="35" borderId="0" xfId="0" applyNumberFormat="1" applyFont="1" applyFill="1" applyAlignment="1">
      <alignment horizontal="center" vertical="center" wrapText="1"/>
    </xf>
    <xf numFmtId="10" fontId="60" fillId="35" borderId="0" xfId="0" applyNumberFormat="1" applyFont="1" applyFill="1" applyAlignment="1">
      <alignment horizontal="center" vertical="center" wrapText="1" readingOrder="1"/>
    </xf>
    <xf numFmtId="0" fontId="60" fillId="33" borderId="0" xfId="0" applyFont="1" applyFill="1" applyAlignment="1">
      <alignment horizontal="center" vertical="center" wrapText="1" readingOrder="2"/>
    </xf>
    <xf numFmtId="3" fontId="60" fillId="33" borderId="0" xfId="0" applyNumberFormat="1" applyFont="1" applyFill="1" applyAlignment="1">
      <alignment horizontal="center" vertical="center" wrapText="1" readingOrder="1"/>
    </xf>
    <xf numFmtId="10" fontId="60" fillId="33" borderId="0" xfId="0" applyNumberFormat="1" applyFont="1" applyFill="1" applyAlignment="1">
      <alignment horizontal="center" vertical="center" wrapText="1" readingOrder="1"/>
    </xf>
    <xf numFmtId="0" fontId="62" fillId="0" borderId="0" xfId="0" applyFont="1" applyAlignment="1">
      <alignment horizontal="center" vertical="center" wrapText="1" readingOrder="2"/>
    </xf>
    <xf numFmtId="0" fontId="62" fillId="0" borderId="0" xfId="0" applyFont="1" applyAlignment="1">
      <alignment horizontal="center" vertical="center" wrapText="1" readingOrder="1"/>
    </xf>
    <xf numFmtId="0" fontId="69" fillId="0" borderId="0" xfId="0" applyFont="1" applyAlignment="1">
      <alignment/>
    </xf>
    <xf numFmtId="0" fontId="62" fillId="0" borderId="0" xfId="0" applyFont="1" applyAlignment="1">
      <alignment/>
    </xf>
    <xf numFmtId="0" fontId="60" fillId="33" borderId="0" xfId="0" applyFont="1" applyFill="1" applyAlignment="1">
      <alignment horizontal="center" vertical="center" wrapText="1" readingOrder="1"/>
    </xf>
    <xf numFmtId="16" fontId="60" fillId="33" borderId="0" xfId="0" applyNumberFormat="1" applyFont="1" applyFill="1" applyAlignment="1">
      <alignment horizontal="center" vertical="center" wrapText="1" readingOrder="1"/>
    </xf>
    <xf numFmtId="0" fontId="62" fillId="0" borderId="0" xfId="0" applyFont="1" applyAlignment="1">
      <alignment horizontal="right" vertical="center" wrapText="1" readingOrder="2"/>
    </xf>
    <xf numFmtId="0" fontId="62" fillId="0" borderId="0" xfId="0" applyFont="1" applyAlignment="1">
      <alignment horizontal="right" vertical="center" wrapText="1" readingOrder="1"/>
    </xf>
    <xf numFmtId="10" fontId="61" fillId="36" borderId="0" xfId="0" applyNumberFormat="1" applyFont="1" applyFill="1" applyAlignment="1">
      <alignment horizontal="center" vertical="center" wrapText="1" readingOrder="1"/>
    </xf>
    <xf numFmtId="0" fontId="57" fillId="0" borderId="0" xfId="0" applyFont="1" applyFill="1" applyBorder="1" applyAlignment="1">
      <alignment horizontal="center" vertical="top" wrapText="1"/>
    </xf>
    <xf numFmtId="9" fontId="2" fillId="35" borderId="0" xfId="0" applyNumberFormat="1" applyFont="1" applyFill="1" applyAlignment="1">
      <alignment horizontal="center" vertical="center" wrapText="1"/>
    </xf>
    <xf numFmtId="9" fontId="2" fillId="33" borderId="0" xfId="0" applyNumberFormat="1" applyFont="1" applyFill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58" fillId="36" borderId="0" xfId="0" applyFont="1" applyFill="1" applyAlignment="1">
      <alignment horizontal="center" vertical="center" wrapText="1" readingOrder="2"/>
    </xf>
    <xf numFmtId="3" fontId="2" fillId="33" borderId="0" xfId="0" applyNumberFormat="1" applyFont="1" applyFill="1" applyAlignment="1">
      <alignment horizontal="center"/>
    </xf>
    <xf numFmtId="3" fontId="2" fillId="35" borderId="0" xfId="0" applyNumberFormat="1" applyFont="1" applyFill="1" applyAlignment="1">
      <alignment horizontal="center"/>
    </xf>
    <xf numFmtId="3" fontId="58" fillId="32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 horizontal="center" vertical="center" wrapText="1"/>
    </xf>
    <xf numFmtId="3" fontId="2" fillId="35" borderId="0" xfId="0" applyNumberFormat="1" applyFont="1" applyFill="1" applyAlignment="1">
      <alignment horizontal="center" vertical="center" wrapText="1"/>
    </xf>
    <xf numFmtId="10" fontId="60" fillId="33" borderId="0" xfId="0" applyNumberFormat="1" applyFont="1" applyFill="1" applyAlignment="1">
      <alignment horizontal="center" vertical="center" wrapText="1"/>
    </xf>
    <xf numFmtId="3" fontId="60" fillId="33" borderId="0" xfId="0" applyNumberFormat="1" applyFont="1" applyFill="1" applyAlignment="1">
      <alignment horizontal="center" vertical="center" wrapText="1"/>
    </xf>
    <xf numFmtId="3" fontId="60" fillId="33" borderId="0" xfId="0" applyNumberFormat="1" applyFont="1" applyFill="1" applyAlignment="1">
      <alignment horizontal="center" wrapText="1"/>
    </xf>
    <xf numFmtId="3" fontId="60" fillId="35" borderId="0" xfId="0" applyNumberFormat="1" applyFont="1" applyFill="1" applyAlignment="1">
      <alignment horizontal="center" wrapText="1"/>
    </xf>
    <xf numFmtId="3" fontId="65" fillId="32" borderId="0" xfId="0" applyNumberFormat="1" applyFont="1" applyFill="1" applyAlignment="1">
      <alignment horizontal="center" vertical="center" wrapText="1"/>
    </xf>
    <xf numFmtId="3" fontId="60" fillId="37" borderId="0" xfId="0" applyNumberFormat="1" applyFont="1" applyFill="1" applyAlignment="1">
      <alignment horizontal="center" vertical="center" wrapText="1" readingOrder="1"/>
    </xf>
    <xf numFmtId="3" fontId="60" fillId="38" borderId="0" xfId="0" applyNumberFormat="1" applyFont="1" applyFill="1" applyAlignment="1">
      <alignment horizontal="center" vertical="center" wrapText="1" readingOrder="1"/>
    </xf>
    <xf numFmtId="3" fontId="66" fillId="32" borderId="0" xfId="0" applyNumberFormat="1" applyFont="1" applyFill="1" applyAlignment="1">
      <alignment horizontal="center" vertical="center" wrapText="1" readingOrder="1"/>
    </xf>
    <xf numFmtId="178" fontId="0" fillId="0" borderId="0" xfId="0" applyNumberFormat="1" applyAlignment="1">
      <alignment/>
    </xf>
    <xf numFmtId="178" fontId="2" fillId="33" borderId="0" xfId="0" applyNumberFormat="1" applyFont="1" applyFill="1" applyAlignment="1">
      <alignment horizontal="center" vertical="center" wrapText="1"/>
    </xf>
    <xf numFmtId="178" fontId="2" fillId="35" borderId="0" xfId="0" applyNumberFormat="1" applyFont="1" applyFill="1" applyAlignment="1">
      <alignment horizontal="center" vertical="center" wrapText="1"/>
    </xf>
    <xf numFmtId="10" fontId="2" fillId="33" borderId="0" xfId="0" applyNumberFormat="1" applyFont="1" applyFill="1" applyAlignment="1">
      <alignment horizontal="center" vertical="center" wrapText="1"/>
    </xf>
    <xf numFmtId="10" fontId="2" fillId="35" borderId="0" xfId="0" applyNumberFormat="1" applyFont="1" applyFill="1" applyAlignment="1">
      <alignment horizontal="center" vertical="center" wrapText="1"/>
    </xf>
    <xf numFmtId="178" fontId="60" fillId="33" borderId="0" xfId="0" applyNumberFormat="1" applyFont="1" applyFill="1" applyAlignment="1">
      <alignment horizontal="center" vertical="center" wrapText="1"/>
    </xf>
    <xf numFmtId="178" fontId="60" fillId="35" borderId="0" xfId="0" applyNumberFormat="1" applyFont="1" applyFill="1" applyAlignment="1">
      <alignment horizontal="center" vertical="center" wrapText="1"/>
    </xf>
    <xf numFmtId="10" fontId="65" fillId="32" borderId="0" xfId="0" applyNumberFormat="1" applyFont="1" applyFill="1" applyAlignment="1">
      <alignment horizontal="center" vertical="center" wrapText="1"/>
    </xf>
    <xf numFmtId="178" fontId="60" fillId="37" borderId="0" xfId="0" applyNumberFormat="1" applyFont="1" applyFill="1" applyAlignment="1">
      <alignment horizontal="center" vertical="center" wrapText="1" readingOrder="1"/>
    </xf>
    <xf numFmtId="178" fontId="60" fillId="38" borderId="0" xfId="0" applyNumberFormat="1" applyFont="1" applyFill="1" applyAlignment="1">
      <alignment horizontal="center" vertical="center" wrapText="1" readingOrder="1"/>
    </xf>
    <xf numFmtId="0" fontId="0" fillId="0" borderId="0" xfId="0" applyFont="1" applyAlignment="1">
      <alignment horizontal="center"/>
    </xf>
    <xf numFmtId="178" fontId="60" fillId="33" borderId="0" xfId="0" applyNumberFormat="1" applyFont="1" applyFill="1" applyAlignment="1">
      <alignment horizontal="center" vertical="center" wrapText="1" readingOrder="1"/>
    </xf>
    <xf numFmtId="178" fontId="60" fillId="35" borderId="0" xfId="0" applyNumberFormat="1" applyFont="1" applyFill="1" applyAlignment="1">
      <alignment horizontal="center" vertical="center" wrapText="1" readingOrder="1"/>
    </xf>
    <xf numFmtId="178" fontId="66" fillId="32" borderId="0" xfId="0" applyNumberFormat="1" applyFont="1" applyFill="1" applyAlignment="1">
      <alignment horizontal="center" vertical="center"/>
    </xf>
    <xf numFmtId="49" fontId="58" fillId="36" borderId="0" xfId="0" applyNumberFormat="1" applyFont="1" applyFill="1" applyAlignment="1">
      <alignment horizontal="center" vertical="center" wrapText="1" readingOrder="1"/>
    </xf>
    <xf numFmtId="49" fontId="58" fillId="32" borderId="0" xfId="0" applyNumberFormat="1" applyFont="1" applyFill="1" applyAlignment="1">
      <alignment horizontal="center" vertical="center"/>
    </xf>
    <xf numFmtId="49" fontId="58" fillId="32" borderId="0" xfId="0" applyNumberFormat="1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1" fillId="36" borderId="0" xfId="0" applyFont="1" applyFill="1" applyAlignment="1">
      <alignment horizontal="center" vertical="center" wrapText="1" readingOrder="2"/>
    </xf>
    <xf numFmtId="0" fontId="61" fillId="36" borderId="0" xfId="0" applyFont="1" applyFill="1" applyAlignment="1">
      <alignment horizontal="center" vertical="center" wrapText="1" readingOrder="1"/>
    </xf>
    <xf numFmtId="0" fontId="2" fillId="33" borderId="0" xfId="0" applyFont="1" applyFill="1" applyAlignment="1">
      <alignment horizontal="center" vertical="center" wrapText="1" readingOrder="2"/>
    </xf>
    <xf numFmtId="0" fontId="2" fillId="35" borderId="0" xfId="0" applyFont="1" applyFill="1" applyAlignment="1">
      <alignment horizontal="center" vertical="center" wrapText="1" readingOrder="2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32" borderId="0" xfId="0" applyFont="1" applyFill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62" fillId="0" borderId="0" xfId="0" applyFont="1" applyAlignment="1">
      <alignment horizontal="right" vertical="center" wrapText="1"/>
    </xf>
    <xf numFmtId="0" fontId="62" fillId="0" borderId="0" xfId="0" applyFont="1" applyAlignment="1">
      <alignment horizontal="right" vertical="center" wrapText="1" readingOrder="1"/>
    </xf>
    <xf numFmtId="0" fontId="62" fillId="0" borderId="0" xfId="0" applyFont="1" applyAlignment="1">
      <alignment horizontal="left" vertical="center" wrapText="1" readingOrder="1"/>
    </xf>
    <xf numFmtId="0" fontId="58" fillId="36" borderId="0" xfId="0" applyFont="1" applyFill="1" applyAlignment="1">
      <alignment horizontal="center" vertical="center" wrapText="1" readingOrder="2"/>
    </xf>
    <xf numFmtId="0" fontId="58" fillId="36" borderId="0" xfId="0" applyFont="1" applyFill="1" applyAlignment="1">
      <alignment horizontal="center" vertical="center" wrapText="1" readingOrder="1"/>
    </xf>
    <xf numFmtId="0" fontId="62" fillId="0" borderId="0" xfId="0" applyFont="1" applyAlignment="1">
      <alignment horizontal="left" vertical="center" wrapText="1" readingOrder="2"/>
    </xf>
    <xf numFmtId="0" fontId="0" fillId="40" borderId="0" xfId="0" applyFont="1" applyFill="1" applyAlignment="1">
      <alignment horizontal="center" vertical="center"/>
    </xf>
    <xf numFmtId="0" fontId="2" fillId="40" borderId="0" xfId="0" applyFont="1" applyFill="1" applyAlignment="1">
      <alignment horizontal="center" vertical="center" wrapText="1" readingOrder="2"/>
    </xf>
    <xf numFmtId="0" fontId="0" fillId="40" borderId="0" xfId="0" applyFill="1" applyAlignment="1">
      <alignment horizontal="center" vertical="center"/>
    </xf>
    <xf numFmtId="0" fontId="2" fillId="40" borderId="0" xfId="0" applyFont="1" applyFill="1" applyAlignment="1">
      <alignment horizontal="center" vertical="center" wrapText="1" readingOrder="1"/>
    </xf>
    <xf numFmtId="3" fontId="0" fillId="0" borderId="0" xfId="0" applyNumberFormat="1" applyAlignment="1">
      <alignment/>
    </xf>
    <xf numFmtId="0" fontId="61" fillId="36" borderId="0" xfId="0" applyFont="1" applyFill="1" applyAlignment="1">
      <alignment horizontal="right" vertical="center" wrapText="1" readingOrder="2"/>
    </xf>
    <xf numFmtId="10" fontId="0" fillId="0" borderId="0" xfId="0" applyNumberFormat="1" applyAlignment="1">
      <alignment/>
    </xf>
    <xf numFmtId="0" fontId="0" fillId="34" borderId="0" xfId="0" applyFill="1" applyAlignment="1">
      <alignment/>
    </xf>
    <xf numFmtId="178" fontId="60" fillId="41" borderId="0" xfId="0" applyNumberFormat="1" applyFont="1" applyFill="1" applyAlignment="1">
      <alignment horizontal="center" vertical="center" wrapText="1" readingOrder="1"/>
    </xf>
    <xf numFmtId="3" fontId="60" fillId="41" borderId="0" xfId="0" applyNumberFormat="1" applyFont="1" applyFill="1" applyAlignment="1">
      <alignment horizontal="center" vertical="center" wrapText="1" readingOrder="1"/>
    </xf>
    <xf numFmtId="0" fontId="60" fillId="41" borderId="0" xfId="0" applyFont="1" applyFill="1" applyAlignment="1">
      <alignment horizontal="center" vertical="center" wrapText="1" readingOrder="1"/>
    </xf>
    <xf numFmtId="3" fontId="0" fillId="34" borderId="0" xfId="0" applyNumberFormat="1" applyFill="1" applyAlignment="1">
      <alignment/>
    </xf>
    <xf numFmtId="178" fontId="58" fillId="32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38100</xdr:rowOff>
    </xdr:from>
    <xdr:to>
      <xdr:col>2</xdr:col>
      <xdr:colOff>1905000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810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1933575</xdr:colOff>
      <xdr:row>1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1943100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0</xdr:col>
      <xdr:colOff>2000250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2</xdr:col>
      <xdr:colOff>923925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0</xdr:col>
      <xdr:colOff>2000250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485775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952500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952500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rightToLeft="1" zoomScalePageLayoutView="0"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22.00390625" style="34" customWidth="1"/>
    <col min="3" max="3" width="76.57421875" style="40" customWidth="1"/>
    <col min="4" max="4" width="102.8515625" style="0" customWidth="1"/>
    <col min="5" max="5" width="10.7109375" style="0" customWidth="1"/>
  </cols>
  <sheetData>
    <row r="1" spans="3:5" ht="34.5" customHeight="1">
      <c r="C1" s="1"/>
      <c r="D1" s="2" t="s">
        <v>201</v>
      </c>
      <c r="E1" s="1"/>
    </row>
    <row r="2" spans="3:5" ht="34.5" customHeight="1">
      <c r="C2" s="1"/>
      <c r="D2" s="127" t="s">
        <v>202</v>
      </c>
      <c r="E2" s="1"/>
    </row>
    <row r="3" spans="1:5" ht="30">
      <c r="A3" s="37" t="s">
        <v>0</v>
      </c>
      <c r="B3" s="38"/>
      <c r="C3" s="39" t="s">
        <v>1</v>
      </c>
      <c r="D3" s="37" t="s">
        <v>2</v>
      </c>
      <c r="E3" s="37" t="s">
        <v>3</v>
      </c>
    </row>
    <row r="4" spans="1:5" ht="24.75" customHeight="1">
      <c r="A4" s="46">
        <v>1</v>
      </c>
      <c r="B4" s="47" t="s">
        <v>75</v>
      </c>
      <c r="C4" s="48" t="s">
        <v>298</v>
      </c>
      <c r="D4" s="49" t="s">
        <v>74</v>
      </c>
      <c r="E4" s="50">
        <v>1</v>
      </c>
    </row>
    <row r="5" spans="1:5" ht="24.75" customHeight="1">
      <c r="A5" s="41">
        <v>2</v>
      </c>
      <c r="B5" s="42" t="s">
        <v>76</v>
      </c>
      <c r="C5" s="43" t="s">
        <v>203</v>
      </c>
      <c r="D5" s="44" t="s">
        <v>204</v>
      </c>
      <c r="E5" s="45">
        <v>2</v>
      </c>
    </row>
    <row r="6" spans="1:5" ht="24.75" customHeight="1">
      <c r="A6" s="46">
        <v>3</v>
      </c>
      <c r="B6" s="47" t="s">
        <v>78</v>
      </c>
      <c r="C6" s="48" t="s">
        <v>109</v>
      </c>
      <c r="D6" s="49" t="s">
        <v>77</v>
      </c>
      <c r="E6" s="50">
        <v>3</v>
      </c>
    </row>
    <row r="7" spans="1:5" ht="24.75" customHeight="1">
      <c r="A7" s="41">
        <v>4</v>
      </c>
      <c r="B7" s="42" t="s">
        <v>81</v>
      </c>
      <c r="C7" s="43" t="s">
        <v>80</v>
      </c>
      <c r="D7" s="44" t="s">
        <v>79</v>
      </c>
      <c r="E7" s="45">
        <v>4</v>
      </c>
    </row>
    <row r="8" spans="1:5" ht="24.75" customHeight="1">
      <c r="A8" s="46">
        <v>5</v>
      </c>
      <c r="B8" s="47" t="s">
        <v>83</v>
      </c>
      <c r="C8" s="48" t="s">
        <v>329</v>
      </c>
      <c r="D8" s="49" t="s">
        <v>82</v>
      </c>
      <c r="E8" s="50">
        <v>5</v>
      </c>
    </row>
    <row r="9" spans="1:5" ht="24.75" customHeight="1">
      <c r="A9" s="41">
        <v>6</v>
      </c>
      <c r="B9" s="42" t="s">
        <v>85</v>
      </c>
      <c r="C9" s="43" t="s">
        <v>330</v>
      </c>
      <c r="D9" s="44" t="s">
        <v>84</v>
      </c>
      <c r="E9" s="45">
        <v>6</v>
      </c>
    </row>
    <row r="10" spans="1:5" ht="24.75" customHeight="1">
      <c r="A10" s="46">
        <v>7</v>
      </c>
      <c r="B10" s="47" t="s">
        <v>87</v>
      </c>
      <c r="C10" s="48" t="s">
        <v>302</v>
      </c>
      <c r="D10" s="49" t="s">
        <v>86</v>
      </c>
      <c r="E10" s="50">
        <v>7</v>
      </c>
    </row>
    <row r="11" spans="1:5" ht="24.75" customHeight="1">
      <c r="A11" s="41">
        <v>8</v>
      </c>
      <c r="B11" s="42" t="s">
        <v>88</v>
      </c>
      <c r="C11" s="43" t="s">
        <v>303</v>
      </c>
      <c r="D11" s="44" t="s">
        <v>205</v>
      </c>
      <c r="E11" s="45">
        <v>8</v>
      </c>
    </row>
    <row r="12" spans="1:5" ht="24.75" customHeight="1">
      <c r="A12" s="46">
        <v>9</v>
      </c>
      <c r="B12" s="47" t="s">
        <v>90</v>
      </c>
      <c r="C12" s="48" t="s">
        <v>304</v>
      </c>
      <c r="D12" s="49" t="s">
        <v>89</v>
      </c>
      <c r="E12" s="50">
        <v>9</v>
      </c>
    </row>
    <row r="13" spans="1:5" ht="24.75" customHeight="1">
      <c r="A13" s="41">
        <v>10</v>
      </c>
      <c r="B13" s="42" t="s">
        <v>92</v>
      </c>
      <c r="C13" s="43" t="s">
        <v>305</v>
      </c>
      <c r="D13" s="44" t="s">
        <v>91</v>
      </c>
      <c r="E13" s="45">
        <v>10</v>
      </c>
    </row>
    <row r="14" spans="1:5" ht="24.75" customHeight="1">
      <c r="A14" s="46">
        <v>11</v>
      </c>
      <c r="B14" s="47" t="s">
        <v>93</v>
      </c>
      <c r="C14" s="48" t="s">
        <v>306</v>
      </c>
      <c r="D14" s="49" t="s">
        <v>206</v>
      </c>
      <c r="E14" s="50">
        <v>11</v>
      </c>
    </row>
    <row r="15" spans="1:5" ht="24.75" customHeight="1">
      <c r="A15" s="41">
        <v>12</v>
      </c>
      <c r="B15" s="42" t="s">
        <v>96</v>
      </c>
      <c r="C15" s="43" t="s">
        <v>95</v>
      </c>
      <c r="D15" s="44" t="s">
        <v>94</v>
      </c>
      <c r="E15" s="45">
        <v>12</v>
      </c>
    </row>
    <row r="16" spans="1:5" ht="24.75" customHeight="1">
      <c r="A16" s="46">
        <v>13</v>
      </c>
      <c r="B16" s="47" t="s">
        <v>98</v>
      </c>
      <c r="C16" s="48" t="s">
        <v>309</v>
      </c>
      <c r="D16" s="49" t="s">
        <v>97</v>
      </c>
      <c r="E16" s="50">
        <v>13</v>
      </c>
    </row>
    <row r="17" spans="1:5" ht="24.75" customHeight="1">
      <c r="A17" s="41">
        <v>14</v>
      </c>
      <c r="B17" s="42" t="s">
        <v>100</v>
      </c>
      <c r="C17" s="43" t="s">
        <v>332</v>
      </c>
      <c r="D17" s="44" t="s">
        <v>99</v>
      </c>
      <c r="E17" s="45">
        <v>14</v>
      </c>
    </row>
    <row r="18" spans="1:5" ht="24.75" customHeight="1">
      <c r="A18" s="46">
        <v>15</v>
      </c>
      <c r="B18" s="47" t="s">
        <v>101</v>
      </c>
      <c r="C18" s="48" t="s">
        <v>207</v>
      </c>
      <c r="D18" s="49" t="s">
        <v>208</v>
      </c>
      <c r="E18" s="50">
        <v>15</v>
      </c>
    </row>
    <row r="19" spans="1:5" ht="24.75" customHeight="1">
      <c r="A19" s="41">
        <v>16</v>
      </c>
      <c r="B19" s="42" t="s">
        <v>102</v>
      </c>
      <c r="C19" s="43" t="s">
        <v>209</v>
      </c>
      <c r="D19" s="44" t="s">
        <v>210</v>
      </c>
      <c r="E19" s="45">
        <v>16</v>
      </c>
    </row>
    <row r="20" spans="1:5" ht="24.75" customHeight="1">
      <c r="A20" s="46">
        <v>17</v>
      </c>
      <c r="B20" s="47" t="s">
        <v>103</v>
      </c>
      <c r="C20" s="48" t="s">
        <v>211</v>
      </c>
      <c r="D20" s="49" t="s">
        <v>313</v>
      </c>
      <c r="E20" s="50">
        <v>17</v>
      </c>
    </row>
    <row r="21" spans="1:5" ht="24.75" customHeight="1">
      <c r="A21" s="41">
        <v>18</v>
      </c>
      <c r="B21" s="42" t="s">
        <v>104</v>
      </c>
      <c r="C21" s="43" t="s">
        <v>314</v>
      </c>
      <c r="D21" s="44" t="s">
        <v>315</v>
      </c>
      <c r="E21" s="45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rightToLeft="1" zoomScalePageLayoutView="0" workbookViewId="0" topLeftCell="A1">
      <selection activeCell="B6" sqref="B6:H27"/>
    </sheetView>
  </sheetViews>
  <sheetFormatPr defaultColWidth="9.140625" defaultRowHeight="12.75"/>
  <cols>
    <col min="1" max="1" width="19.28125" style="0" customWidth="1"/>
    <col min="2" max="2" width="20.140625" style="0" customWidth="1"/>
    <col min="3" max="3" width="14.8515625" style="0" customWidth="1"/>
    <col min="4" max="4" width="18.00390625" style="0" customWidth="1"/>
    <col min="5" max="5" width="15.7109375" style="0" customWidth="1"/>
    <col min="6" max="6" width="20.421875" style="0" customWidth="1"/>
    <col min="7" max="7" width="15.28125" style="0" customWidth="1"/>
    <col min="9" max="9" width="17.57421875" style="0" customWidth="1"/>
  </cols>
  <sheetData>
    <row r="1" spans="3:11" ht="30" customHeight="1">
      <c r="C1" s="172" t="s">
        <v>304</v>
      </c>
      <c r="D1" s="172"/>
      <c r="E1" s="172"/>
      <c r="F1" s="172"/>
      <c r="G1" s="172"/>
      <c r="H1" s="172"/>
      <c r="I1" s="172"/>
      <c r="K1" s="35" t="s">
        <v>105</v>
      </c>
    </row>
    <row r="2" spans="3:9" ht="30" customHeight="1">
      <c r="C2" s="172" t="s">
        <v>89</v>
      </c>
      <c r="D2" s="172"/>
      <c r="E2" s="172"/>
      <c r="F2" s="172"/>
      <c r="G2" s="172"/>
      <c r="H2" s="172"/>
      <c r="I2" s="172"/>
    </row>
    <row r="3" spans="1:9" ht="30" customHeight="1">
      <c r="A3" s="67"/>
      <c r="B3" s="174" t="s">
        <v>151</v>
      </c>
      <c r="C3" s="174"/>
      <c r="D3" s="174"/>
      <c r="E3" s="174"/>
      <c r="F3" s="174"/>
      <c r="G3" s="174"/>
      <c r="H3" s="67"/>
      <c r="I3" s="67"/>
    </row>
    <row r="4" spans="1:13" ht="25.5" customHeight="1">
      <c r="A4" s="59" t="s">
        <v>138</v>
      </c>
      <c r="B4" s="59" t="s">
        <v>145</v>
      </c>
      <c r="C4" s="33" t="s">
        <v>146</v>
      </c>
      <c r="D4" s="33" t="s">
        <v>5</v>
      </c>
      <c r="E4" s="33" t="s">
        <v>147</v>
      </c>
      <c r="F4" s="62" t="s">
        <v>7</v>
      </c>
      <c r="G4" s="62" t="s">
        <v>8</v>
      </c>
      <c r="H4" s="62" t="s">
        <v>9</v>
      </c>
      <c r="I4" s="62" t="s">
        <v>144</v>
      </c>
      <c r="M4" s="141"/>
    </row>
    <row r="5" spans="1:13" ht="25.5" customHeight="1">
      <c r="A5" s="59"/>
      <c r="B5" s="59" t="s">
        <v>14</v>
      </c>
      <c r="C5" s="33" t="s">
        <v>149</v>
      </c>
      <c r="D5" s="59" t="s">
        <v>18</v>
      </c>
      <c r="E5" s="59" t="s">
        <v>19</v>
      </c>
      <c r="F5" s="63" t="s">
        <v>148</v>
      </c>
      <c r="G5" s="62" t="s">
        <v>150</v>
      </c>
      <c r="H5" s="62" t="s">
        <v>21</v>
      </c>
      <c r="I5" s="62"/>
      <c r="M5" s="142"/>
    </row>
    <row r="6" spans="1:13" ht="19.5" customHeight="1">
      <c r="A6" s="64" t="s">
        <v>212</v>
      </c>
      <c r="B6" s="141">
        <v>66407</v>
      </c>
      <c r="C6" s="141">
        <v>13932</v>
      </c>
      <c r="D6" s="141">
        <v>6740</v>
      </c>
      <c r="E6" s="141">
        <v>42739</v>
      </c>
      <c r="F6" s="141">
        <v>3812</v>
      </c>
      <c r="G6" s="141">
        <v>126106</v>
      </c>
      <c r="H6" s="141">
        <v>259736</v>
      </c>
      <c r="I6" s="64" t="s">
        <v>213</v>
      </c>
      <c r="M6" s="141"/>
    </row>
    <row r="7" spans="1:13" ht="19.5" customHeight="1">
      <c r="A7" s="65" t="s">
        <v>214</v>
      </c>
      <c r="B7" s="142">
        <v>49222</v>
      </c>
      <c r="C7" s="142">
        <v>11882</v>
      </c>
      <c r="D7" s="142">
        <v>2364</v>
      </c>
      <c r="E7" s="142">
        <v>45099</v>
      </c>
      <c r="F7" s="142">
        <v>606</v>
      </c>
      <c r="G7" s="142">
        <v>96513</v>
      </c>
      <c r="H7" s="142">
        <v>205686</v>
      </c>
      <c r="I7" s="65" t="s">
        <v>215</v>
      </c>
      <c r="M7" s="142"/>
    </row>
    <row r="8" spans="1:13" ht="19.5" customHeight="1">
      <c r="A8" s="64" t="s">
        <v>216</v>
      </c>
      <c r="B8" s="141">
        <v>35968</v>
      </c>
      <c r="C8" s="141">
        <v>2636</v>
      </c>
      <c r="D8" s="141">
        <v>998</v>
      </c>
      <c r="E8" s="141">
        <v>19855</v>
      </c>
      <c r="F8" s="141">
        <v>472</v>
      </c>
      <c r="G8" s="141">
        <v>18171</v>
      </c>
      <c r="H8" s="141">
        <v>78100</v>
      </c>
      <c r="I8" s="64" t="s">
        <v>217</v>
      </c>
      <c r="M8" s="141"/>
    </row>
    <row r="9" spans="1:13" ht="19.5" customHeight="1">
      <c r="A9" s="65" t="s">
        <v>218</v>
      </c>
      <c r="B9" s="142">
        <v>29895</v>
      </c>
      <c r="C9" s="142">
        <v>3197</v>
      </c>
      <c r="D9" s="142">
        <v>1707</v>
      </c>
      <c r="E9" s="142">
        <v>11711</v>
      </c>
      <c r="F9" s="142">
        <v>666</v>
      </c>
      <c r="G9" s="142">
        <v>16981</v>
      </c>
      <c r="H9" s="142">
        <v>64157</v>
      </c>
      <c r="I9" s="65" t="s">
        <v>219</v>
      </c>
      <c r="M9" s="142"/>
    </row>
    <row r="10" spans="1:13" ht="19.5" customHeight="1">
      <c r="A10" s="64" t="s">
        <v>220</v>
      </c>
      <c r="B10" s="141">
        <v>18181</v>
      </c>
      <c r="C10" s="141">
        <v>3541</v>
      </c>
      <c r="D10" s="141">
        <v>980</v>
      </c>
      <c r="E10" s="141">
        <v>5752</v>
      </c>
      <c r="F10" s="141">
        <v>470</v>
      </c>
      <c r="G10" s="141">
        <v>17883</v>
      </c>
      <c r="H10" s="141">
        <v>46807</v>
      </c>
      <c r="I10" s="64" t="s">
        <v>221</v>
      </c>
      <c r="M10" s="141"/>
    </row>
    <row r="11" spans="1:13" ht="19.5" customHeight="1">
      <c r="A11" s="65" t="s">
        <v>222</v>
      </c>
      <c r="B11" s="142">
        <v>15712</v>
      </c>
      <c r="C11" s="142">
        <v>1288</v>
      </c>
      <c r="D11" s="142">
        <v>774</v>
      </c>
      <c r="E11" s="142">
        <v>12436</v>
      </c>
      <c r="F11" s="142">
        <v>393</v>
      </c>
      <c r="G11" s="142">
        <v>9462</v>
      </c>
      <c r="H11" s="142">
        <v>40065</v>
      </c>
      <c r="I11" s="65" t="s">
        <v>223</v>
      </c>
      <c r="M11" s="142"/>
    </row>
    <row r="12" spans="1:13" ht="19.5" customHeight="1">
      <c r="A12" s="64" t="s">
        <v>224</v>
      </c>
      <c r="B12" s="141">
        <v>6833</v>
      </c>
      <c r="C12" s="141">
        <v>1155</v>
      </c>
      <c r="D12" s="141">
        <v>111</v>
      </c>
      <c r="E12" s="141">
        <v>10756</v>
      </c>
      <c r="F12" s="141">
        <v>531</v>
      </c>
      <c r="G12" s="141">
        <v>9813</v>
      </c>
      <c r="H12" s="141">
        <v>29199</v>
      </c>
      <c r="I12" s="64" t="s">
        <v>225</v>
      </c>
      <c r="M12" s="141"/>
    </row>
    <row r="13" spans="1:13" ht="19.5" customHeight="1">
      <c r="A13" s="65" t="s">
        <v>226</v>
      </c>
      <c r="B13" s="142">
        <v>9834</v>
      </c>
      <c r="C13" s="142">
        <v>1553</v>
      </c>
      <c r="D13" s="142">
        <v>511</v>
      </c>
      <c r="E13" s="142">
        <v>3733</v>
      </c>
      <c r="F13" s="142">
        <v>443</v>
      </c>
      <c r="G13" s="142">
        <v>12929</v>
      </c>
      <c r="H13" s="142">
        <v>29003</v>
      </c>
      <c r="I13" s="65" t="s">
        <v>227</v>
      </c>
      <c r="M13" s="142"/>
    </row>
    <row r="14" spans="1:13" ht="19.5" customHeight="1">
      <c r="A14" s="64" t="s">
        <v>228</v>
      </c>
      <c r="B14" s="141">
        <v>4745</v>
      </c>
      <c r="C14" s="141">
        <v>360</v>
      </c>
      <c r="D14" s="141">
        <v>333</v>
      </c>
      <c r="E14" s="141">
        <v>4673</v>
      </c>
      <c r="F14" s="141">
        <v>66</v>
      </c>
      <c r="G14" s="141">
        <v>2635</v>
      </c>
      <c r="H14" s="141">
        <v>12812</v>
      </c>
      <c r="I14" s="64" t="s">
        <v>229</v>
      </c>
      <c r="M14" s="141"/>
    </row>
    <row r="15" spans="1:13" ht="19.5" customHeight="1">
      <c r="A15" s="65" t="s">
        <v>230</v>
      </c>
      <c r="B15" s="142">
        <v>4390</v>
      </c>
      <c r="C15" s="142">
        <v>123</v>
      </c>
      <c r="D15" s="142">
        <v>151</v>
      </c>
      <c r="E15" s="142">
        <v>2089</v>
      </c>
      <c r="F15" s="142">
        <v>62</v>
      </c>
      <c r="G15" s="142">
        <v>2375</v>
      </c>
      <c r="H15" s="142">
        <v>9190</v>
      </c>
      <c r="I15" s="65" t="s">
        <v>231</v>
      </c>
      <c r="M15" s="142"/>
    </row>
    <row r="16" spans="1:13" ht="19.5" customHeight="1">
      <c r="A16" s="64" t="s">
        <v>232</v>
      </c>
      <c r="B16" s="141">
        <v>780</v>
      </c>
      <c r="C16" s="141">
        <v>258</v>
      </c>
      <c r="D16" s="141">
        <v>12</v>
      </c>
      <c r="E16" s="141">
        <v>1281</v>
      </c>
      <c r="F16" s="141">
        <v>149</v>
      </c>
      <c r="G16" s="141">
        <v>1755</v>
      </c>
      <c r="H16" s="141">
        <v>4235</v>
      </c>
      <c r="I16" s="64" t="s">
        <v>233</v>
      </c>
      <c r="M16" s="141"/>
    </row>
    <row r="17" spans="1:13" ht="19.5" customHeight="1">
      <c r="A17" s="65" t="s">
        <v>234</v>
      </c>
      <c r="B17" s="142">
        <v>450</v>
      </c>
      <c r="C17" s="142">
        <v>184</v>
      </c>
      <c r="D17" s="142">
        <v>119</v>
      </c>
      <c r="E17" s="142">
        <v>3069</v>
      </c>
      <c r="F17" s="142">
        <v>42</v>
      </c>
      <c r="G17" s="142">
        <v>332</v>
      </c>
      <c r="H17" s="142">
        <v>4196</v>
      </c>
      <c r="I17" s="65" t="s">
        <v>235</v>
      </c>
      <c r="M17" s="142"/>
    </row>
    <row r="18" spans="1:13" ht="19.5" customHeight="1">
      <c r="A18" s="64" t="s">
        <v>236</v>
      </c>
      <c r="B18" s="141">
        <v>1045</v>
      </c>
      <c r="C18" s="141">
        <v>714</v>
      </c>
      <c r="D18" s="141">
        <v>8</v>
      </c>
      <c r="E18" s="141">
        <v>728</v>
      </c>
      <c r="F18" s="141">
        <v>95</v>
      </c>
      <c r="G18" s="141">
        <v>192</v>
      </c>
      <c r="H18" s="141">
        <v>2782</v>
      </c>
      <c r="I18" s="64" t="s">
        <v>237</v>
      </c>
      <c r="M18" s="141"/>
    </row>
    <row r="19" spans="1:13" ht="19.5" customHeight="1">
      <c r="A19" s="65" t="s">
        <v>238</v>
      </c>
      <c r="B19" s="142">
        <v>491</v>
      </c>
      <c r="C19" s="142">
        <v>305</v>
      </c>
      <c r="D19" s="142">
        <v>57</v>
      </c>
      <c r="E19" s="142">
        <v>699</v>
      </c>
      <c r="F19" s="142">
        <v>3</v>
      </c>
      <c r="G19" s="142">
        <v>637</v>
      </c>
      <c r="H19" s="142">
        <v>2192</v>
      </c>
      <c r="I19" s="65" t="s">
        <v>239</v>
      </c>
      <c r="M19" s="142"/>
    </row>
    <row r="20" spans="1:13" ht="19.5" customHeight="1">
      <c r="A20" s="64" t="s">
        <v>240</v>
      </c>
      <c r="B20" s="141">
        <v>780</v>
      </c>
      <c r="C20" s="141">
        <v>38</v>
      </c>
      <c r="D20" s="141">
        <v>29</v>
      </c>
      <c r="E20" s="141">
        <v>304</v>
      </c>
      <c r="F20" s="141">
        <v>33</v>
      </c>
      <c r="G20" s="141">
        <v>381</v>
      </c>
      <c r="H20" s="141">
        <v>1565</v>
      </c>
      <c r="I20" s="64" t="s">
        <v>241</v>
      </c>
      <c r="M20" s="64"/>
    </row>
    <row r="21" spans="1:13" ht="19.5" customHeight="1">
      <c r="A21" s="65" t="s">
        <v>242</v>
      </c>
      <c r="B21" s="142">
        <v>262</v>
      </c>
      <c r="C21" s="142">
        <v>29</v>
      </c>
      <c r="D21" s="142">
        <v>69</v>
      </c>
      <c r="E21" s="142">
        <v>196</v>
      </c>
      <c r="F21" s="142">
        <v>20</v>
      </c>
      <c r="G21" s="142">
        <v>973</v>
      </c>
      <c r="H21" s="142">
        <v>1549</v>
      </c>
      <c r="I21" s="65" t="s">
        <v>243</v>
      </c>
      <c r="M21" s="65"/>
    </row>
    <row r="22" spans="1:13" ht="19.5" customHeight="1">
      <c r="A22" s="64" t="s">
        <v>244</v>
      </c>
      <c r="B22" s="141">
        <v>405</v>
      </c>
      <c r="C22" s="141">
        <v>0</v>
      </c>
      <c r="D22" s="141">
        <v>67</v>
      </c>
      <c r="E22" s="141">
        <v>73</v>
      </c>
      <c r="F22" s="141">
        <v>23</v>
      </c>
      <c r="G22" s="141">
        <v>417</v>
      </c>
      <c r="H22" s="141">
        <v>985</v>
      </c>
      <c r="I22" s="64" t="s">
        <v>245</v>
      </c>
      <c r="M22" s="64"/>
    </row>
    <row r="23" spans="1:13" ht="19.5" customHeight="1">
      <c r="A23" s="65" t="s">
        <v>246</v>
      </c>
      <c r="B23" s="142">
        <v>252</v>
      </c>
      <c r="C23" s="142">
        <v>128</v>
      </c>
      <c r="D23" s="142">
        <v>8</v>
      </c>
      <c r="E23" s="142">
        <v>333</v>
      </c>
      <c r="F23" s="142">
        <v>0</v>
      </c>
      <c r="G23" s="142">
        <v>104</v>
      </c>
      <c r="H23" s="142">
        <v>825</v>
      </c>
      <c r="I23" s="65" t="s">
        <v>247</v>
      </c>
      <c r="M23" s="65"/>
    </row>
    <row r="24" spans="1:13" ht="19.5" customHeight="1">
      <c r="A24" s="64" t="s">
        <v>248</v>
      </c>
      <c r="B24" s="141">
        <v>128</v>
      </c>
      <c r="C24" s="141">
        <v>0</v>
      </c>
      <c r="D24" s="141">
        <v>64</v>
      </c>
      <c r="E24" s="141">
        <v>14</v>
      </c>
      <c r="F24" s="141">
        <v>0</v>
      </c>
      <c r="G24" s="141">
        <v>611</v>
      </c>
      <c r="H24" s="141">
        <v>817</v>
      </c>
      <c r="I24" s="64" t="s">
        <v>249</v>
      </c>
      <c r="M24" s="141"/>
    </row>
    <row r="25" spans="1:13" ht="19.5" customHeight="1">
      <c r="A25" s="65" t="s">
        <v>250</v>
      </c>
      <c r="B25" s="142">
        <v>340</v>
      </c>
      <c r="C25" s="142">
        <v>23</v>
      </c>
      <c r="D25" s="142">
        <v>13</v>
      </c>
      <c r="E25" s="142">
        <v>53</v>
      </c>
      <c r="F25" s="142">
        <v>18</v>
      </c>
      <c r="G25" s="142">
        <v>325</v>
      </c>
      <c r="H25" s="142">
        <v>772</v>
      </c>
      <c r="I25" s="65" t="s">
        <v>251</v>
      </c>
      <c r="M25" s="187"/>
    </row>
    <row r="26" spans="1:11" ht="19.5" customHeight="1">
      <c r="A26" s="64" t="s">
        <v>252</v>
      </c>
      <c r="B26" s="141">
        <v>3847</v>
      </c>
      <c r="C26" s="141">
        <v>527</v>
      </c>
      <c r="D26" s="141">
        <v>433</v>
      </c>
      <c r="E26" s="141">
        <v>5411</v>
      </c>
      <c r="F26" s="141">
        <v>51</v>
      </c>
      <c r="G26" s="141">
        <v>2752</v>
      </c>
      <c r="H26" s="141">
        <v>13021</v>
      </c>
      <c r="I26" s="64" t="s">
        <v>254</v>
      </c>
      <c r="K26" s="66"/>
    </row>
    <row r="27" spans="1:10" ht="19.5" customHeight="1">
      <c r="A27" s="62" t="s">
        <v>258</v>
      </c>
      <c r="B27" s="56">
        <v>249967</v>
      </c>
      <c r="C27" s="56">
        <v>41873</v>
      </c>
      <c r="D27" s="56">
        <v>15548</v>
      </c>
      <c r="E27" s="56">
        <v>171004</v>
      </c>
      <c r="F27" s="56">
        <v>7955</v>
      </c>
      <c r="G27" s="56">
        <v>321347</v>
      </c>
      <c r="H27" s="56">
        <v>807694</v>
      </c>
      <c r="I27" s="69" t="s">
        <v>257</v>
      </c>
      <c r="J27" s="66"/>
    </row>
    <row r="28" spans="1:9" ht="19.5" customHeight="1">
      <c r="A28" s="62" t="s">
        <v>256</v>
      </c>
      <c r="B28" s="70">
        <v>0.309</v>
      </c>
      <c r="C28" s="70">
        <v>0.052</v>
      </c>
      <c r="D28" s="70">
        <v>0.019</v>
      </c>
      <c r="E28" s="70">
        <v>0.212</v>
      </c>
      <c r="F28" s="70">
        <v>0.01</v>
      </c>
      <c r="G28" s="70">
        <v>0.398</v>
      </c>
      <c r="H28" s="70">
        <v>1</v>
      </c>
      <c r="I28" s="69" t="s">
        <v>23</v>
      </c>
    </row>
  </sheetData>
  <sheetProtection/>
  <mergeCells count="3">
    <mergeCell ref="B3:G3"/>
    <mergeCell ref="C1:I1"/>
    <mergeCell ref="C2:I2"/>
  </mergeCells>
  <hyperlinks>
    <hyperlink ref="K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rightToLeft="1" zoomScalePageLayoutView="0" workbookViewId="0" topLeftCell="A1">
      <selection activeCell="B5" sqref="B5:K26"/>
    </sheetView>
  </sheetViews>
  <sheetFormatPr defaultColWidth="9.140625" defaultRowHeight="12.75"/>
  <cols>
    <col min="1" max="1" width="19.28125" style="0" customWidth="1"/>
    <col min="2" max="10" width="10.7109375" style="0" customWidth="1"/>
    <col min="12" max="12" width="18.28125" style="32" customWidth="1"/>
  </cols>
  <sheetData>
    <row r="1" spans="3:14" ht="55.5" customHeight="1">
      <c r="C1" s="172" t="s">
        <v>305</v>
      </c>
      <c r="D1" s="172"/>
      <c r="E1" s="172"/>
      <c r="F1" s="172"/>
      <c r="G1" s="172"/>
      <c r="H1" s="172"/>
      <c r="I1" s="172"/>
      <c r="J1" s="172"/>
      <c r="K1" s="172"/>
      <c r="L1" s="172"/>
      <c r="N1" s="35" t="s">
        <v>105</v>
      </c>
    </row>
    <row r="2" spans="3:12" ht="30" customHeight="1">
      <c r="C2" s="173" t="s">
        <v>91</v>
      </c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5.5" customHeight="1">
      <c r="A3" s="59" t="s">
        <v>4</v>
      </c>
      <c r="B3" s="161" t="s">
        <v>320</v>
      </c>
      <c r="C3" s="161" t="s">
        <v>321</v>
      </c>
      <c r="D3" s="161" t="s">
        <v>322</v>
      </c>
      <c r="E3" s="161" t="s">
        <v>323</v>
      </c>
      <c r="F3" s="162" t="s">
        <v>324</v>
      </c>
      <c r="G3" s="162" t="s">
        <v>325</v>
      </c>
      <c r="H3" s="162" t="s">
        <v>326</v>
      </c>
      <c r="I3" s="162" t="s">
        <v>327</v>
      </c>
      <c r="J3" s="162" t="s">
        <v>328</v>
      </c>
      <c r="K3" s="62" t="s">
        <v>152</v>
      </c>
      <c r="L3" s="62" t="s">
        <v>15</v>
      </c>
    </row>
    <row r="4" spans="1:16" ht="25.5" customHeight="1">
      <c r="A4" s="59" t="s">
        <v>138</v>
      </c>
      <c r="B4" s="59"/>
      <c r="C4" s="33"/>
      <c r="D4" s="59"/>
      <c r="E4" s="59"/>
      <c r="F4" s="63"/>
      <c r="G4" s="62"/>
      <c r="H4" s="62"/>
      <c r="I4" s="62"/>
      <c r="J4" s="62"/>
      <c r="K4" s="62" t="s">
        <v>21</v>
      </c>
      <c r="L4" s="62" t="s">
        <v>144</v>
      </c>
      <c r="P4" s="141"/>
    </row>
    <row r="5" spans="1:16" ht="19.5" customHeight="1">
      <c r="A5" s="64" t="s">
        <v>212</v>
      </c>
      <c r="B5" s="141">
        <v>555</v>
      </c>
      <c r="C5" s="141">
        <v>548</v>
      </c>
      <c r="D5" s="141">
        <v>496</v>
      </c>
      <c r="E5" s="141">
        <v>711</v>
      </c>
      <c r="F5" s="141">
        <v>1545</v>
      </c>
      <c r="G5" s="141">
        <v>8212</v>
      </c>
      <c r="H5" s="141">
        <v>54049</v>
      </c>
      <c r="I5" s="141">
        <v>169191</v>
      </c>
      <c r="J5" s="141">
        <v>24429</v>
      </c>
      <c r="K5" s="141">
        <v>259736</v>
      </c>
      <c r="L5" s="64" t="s">
        <v>213</v>
      </c>
      <c r="P5" s="142"/>
    </row>
    <row r="6" spans="1:16" ht="19.5" customHeight="1">
      <c r="A6" s="65" t="s">
        <v>214</v>
      </c>
      <c r="B6" s="142">
        <v>288</v>
      </c>
      <c r="C6" s="142">
        <v>606</v>
      </c>
      <c r="D6" s="142">
        <v>1360</v>
      </c>
      <c r="E6" s="142">
        <v>3583</v>
      </c>
      <c r="F6" s="142">
        <v>10227</v>
      </c>
      <c r="G6" s="142">
        <v>29968</v>
      </c>
      <c r="H6" s="142">
        <v>74544</v>
      </c>
      <c r="I6" s="142">
        <v>70881</v>
      </c>
      <c r="J6" s="142">
        <v>14229</v>
      </c>
      <c r="K6" s="142">
        <v>205686</v>
      </c>
      <c r="L6" s="65" t="s">
        <v>215</v>
      </c>
      <c r="P6" s="141"/>
    </row>
    <row r="7" spans="1:16" ht="19.5" customHeight="1">
      <c r="A7" s="64" t="s">
        <v>216</v>
      </c>
      <c r="B7" s="141">
        <v>78</v>
      </c>
      <c r="C7" s="141">
        <v>149</v>
      </c>
      <c r="D7" s="141">
        <v>335</v>
      </c>
      <c r="E7" s="141">
        <v>495</v>
      </c>
      <c r="F7" s="141">
        <v>1027</v>
      </c>
      <c r="G7" s="141">
        <v>4717</v>
      </c>
      <c r="H7" s="141">
        <v>26224</v>
      </c>
      <c r="I7" s="141">
        <v>40390</v>
      </c>
      <c r="J7" s="141">
        <v>4685</v>
      </c>
      <c r="K7" s="141">
        <v>78100</v>
      </c>
      <c r="L7" s="64" t="s">
        <v>217</v>
      </c>
      <c r="P7" s="142"/>
    </row>
    <row r="8" spans="1:16" ht="19.5" customHeight="1">
      <c r="A8" s="65" t="s">
        <v>218</v>
      </c>
      <c r="B8" s="142">
        <v>228</v>
      </c>
      <c r="C8" s="142">
        <v>164</v>
      </c>
      <c r="D8" s="142">
        <v>250</v>
      </c>
      <c r="E8" s="142">
        <v>189</v>
      </c>
      <c r="F8" s="142">
        <v>537</v>
      </c>
      <c r="G8" s="142">
        <v>2767</v>
      </c>
      <c r="H8" s="142">
        <v>16528</v>
      </c>
      <c r="I8" s="142">
        <v>37952</v>
      </c>
      <c r="J8" s="142">
        <v>5542</v>
      </c>
      <c r="K8" s="142">
        <v>64157</v>
      </c>
      <c r="L8" s="65" t="s">
        <v>219</v>
      </c>
      <c r="P8" s="141"/>
    </row>
    <row r="9" spans="1:16" ht="19.5" customHeight="1">
      <c r="A9" s="64" t="s">
        <v>220</v>
      </c>
      <c r="B9" s="141">
        <v>41</v>
      </c>
      <c r="C9" s="141">
        <v>52</v>
      </c>
      <c r="D9" s="141">
        <v>101</v>
      </c>
      <c r="E9" s="141">
        <v>87</v>
      </c>
      <c r="F9" s="141">
        <v>360</v>
      </c>
      <c r="G9" s="141">
        <v>1252</v>
      </c>
      <c r="H9" s="141">
        <v>11471</v>
      </c>
      <c r="I9" s="141">
        <v>28933</v>
      </c>
      <c r="J9" s="141">
        <v>4510</v>
      </c>
      <c r="K9" s="141">
        <v>46807</v>
      </c>
      <c r="L9" s="64" t="s">
        <v>221</v>
      </c>
      <c r="P9" s="142"/>
    </row>
    <row r="10" spans="1:16" ht="19.5" customHeight="1">
      <c r="A10" s="65" t="s">
        <v>222</v>
      </c>
      <c r="B10" s="142">
        <v>32</v>
      </c>
      <c r="C10" s="142">
        <v>63</v>
      </c>
      <c r="D10" s="142">
        <v>175</v>
      </c>
      <c r="E10" s="142">
        <v>227</v>
      </c>
      <c r="F10" s="142">
        <v>581</v>
      </c>
      <c r="G10" s="142">
        <v>2608</v>
      </c>
      <c r="H10" s="142">
        <v>12102</v>
      </c>
      <c r="I10" s="142">
        <v>22618</v>
      </c>
      <c r="J10" s="142">
        <v>1659</v>
      </c>
      <c r="K10" s="142">
        <v>40065</v>
      </c>
      <c r="L10" s="65" t="s">
        <v>223</v>
      </c>
      <c r="P10" s="141"/>
    </row>
    <row r="11" spans="1:16" ht="19.5" customHeight="1">
      <c r="A11" s="64" t="s">
        <v>224</v>
      </c>
      <c r="B11" s="141">
        <v>39</v>
      </c>
      <c r="C11" s="141">
        <v>167</v>
      </c>
      <c r="D11" s="141">
        <v>29</v>
      </c>
      <c r="E11" s="141">
        <v>81</v>
      </c>
      <c r="F11" s="141">
        <v>226</v>
      </c>
      <c r="G11" s="141">
        <v>3855</v>
      </c>
      <c r="H11" s="141">
        <v>8873</v>
      </c>
      <c r="I11" s="141">
        <v>13380</v>
      </c>
      <c r="J11" s="141">
        <v>2549</v>
      </c>
      <c r="K11" s="141">
        <v>29199</v>
      </c>
      <c r="L11" s="64" t="s">
        <v>225</v>
      </c>
      <c r="P11" s="142"/>
    </row>
    <row r="12" spans="1:16" ht="19.5" customHeight="1">
      <c r="A12" s="65" t="s">
        <v>226</v>
      </c>
      <c r="B12" s="142">
        <v>5</v>
      </c>
      <c r="C12" s="142">
        <v>10</v>
      </c>
      <c r="D12" s="142">
        <v>34</v>
      </c>
      <c r="E12" s="142">
        <v>62</v>
      </c>
      <c r="F12" s="142">
        <v>95</v>
      </c>
      <c r="G12" s="142">
        <v>539</v>
      </c>
      <c r="H12" s="142">
        <v>3970</v>
      </c>
      <c r="I12" s="142">
        <v>14151</v>
      </c>
      <c r="J12" s="142">
        <v>10137</v>
      </c>
      <c r="K12" s="142">
        <v>29003</v>
      </c>
      <c r="L12" s="65" t="s">
        <v>227</v>
      </c>
      <c r="P12" s="141"/>
    </row>
    <row r="13" spans="1:16" ht="19.5" customHeight="1">
      <c r="A13" s="64" t="s">
        <v>228</v>
      </c>
      <c r="B13" s="141">
        <v>33</v>
      </c>
      <c r="C13" s="141">
        <v>72</v>
      </c>
      <c r="D13" s="141">
        <v>31</v>
      </c>
      <c r="E13" s="141">
        <v>170</v>
      </c>
      <c r="F13" s="141">
        <v>155</v>
      </c>
      <c r="G13" s="141">
        <v>615</v>
      </c>
      <c r="H13" s="141">
        <v>3328</v>
      </c>
      <c r="I13" s="141">
        <v>7159</v>
      </c>
      <c r="J13" s="141">
        <v>1249</v>
      </c>
      <c r="K13" s="141">
        <v>12812</v>
      </c>
      <c r="L13" s="64" t="s">
        <v>229</v>
      </c>
      <c r="P13" s="142"/>
    </row>
    <row r="14" spans="1:16" ht="19.5" customHeight="1">
      <c r="A14" s="65" t="s">
        <v>230</v>
      </c>
      <c r="B14" s="142">
        <v>17</v>
      </c>
      <c r="C14" s="142">
        <v>30</v>
      </c>
      <c r="D14" s="142">
        <v>116</v>
      </c>
      <c r="E14" s="142">
        <v>106</v>
      </c>
      <c r="F14" s="142">
        <v>64</v>
      </c>
      <c r="G14" s="142">
        <v>427</v>
      </c>
      <c r="H14" s="142">
        <v>2674</v>
      </c>
      <c r="I14" s="142">
        <v>4671</v>
      </c>
      <c r="J14" s="142">
        <v>1085</v>
      </c>
      <c r="K14" s="142">
        <v>9190</v>
      </c>
      <c r="L14" s="65" t="s">
        <v>231</v>
      </c>
      <c r="P14" s="141"/>
    </row>
    <row r="15" spans="1:16" ht="19.5" customHeight="1">
      <c r="A15" s="64" t="s">
        <v>232</v>
      </c>
      <c r="B15" s="141">
        <v>2</v>
      </c>
      <c r="C15" s="141">
        <v>18</v>
      </c>
      <c r="D15" s="141">
        <v>17</v>
      </c>
      <c r="E15" s="141">
        <v>4</v>
      </c>
      <c r="F15" s="141">
        <v>9</v>
      </c>
      <c r="G15" s="141">
        <v>573</v>
      </c>
      <c r="H15" s="141">
        <v>1958</v>
      </c>
      <c r="I15" s="141">
        <v>1349</v>
      </c>
      <c r="J15" s="141">
        <v>305</v>
      </c>
      <c r="K15" s="141">
        <v>4235</v>
      </c>
      <c r="L15" s="64" t="s">
        <v>233</v>
      </c>
      <c r="P15" s="142"/>
    </row>
    <row r="16" spans="1:16" ht="19.5" customHeight="1">
      <c r="A16" s="65" t="s">
        <v>234</v>
      </c>
      <c r="B16" s="142">
        <v>2</v>
      </c>
      <c r="C16" s="142">
        <v>16</v>
      </c>
      <c r="D16" s="142">
        <v>10</v>
      </c>
      <c r="E16" s="142">
        <v>19</v>
      </c>
      <c r="F16" s="142">
        <v>181</v>
      </c>
      <c r="G16" s="142">
        <v>125</v>
      </c>
      <c r="H16" s="142">
        <v>455</v>
      </c>
      <c r="I16" s="142">
        <v>2027</v>
      </c>
      <c r="J16" s="142">
        <v>1361</v>
      </c>
      <c r="K16" s="142">
        <v>4196</v>
      </c>
      <c r="L16" s="65" t="s">
        <v>235</v>
      </c>
      <c r="P16" s="141"/>
    </row>
    <row r="17" spans="1:16" ht="19.5" customHeight="1">
      <c r="A17" s="64" t="s">
        <v>236</v>
      </c>
      <c r="B17" s="141">
        <v>3</v>
      </c>
      <c r="C17" s="141">
        <v>16</v>
      </c>
      <c r="D17" s="141">
        <v>6</v>
      </c>
      <c r="E17" s="141">
        <v>5</v>
      </c>
      <c r="F17" s="141">
        <v>50</v>
      </c>
      <c r="G17" s="141">
        <v>148</v>
      </c>
      <c r="H17" s="141">
        <v>782</v>
      </c>
      <c r="I17" s="141">
        <v>1590</v>
      </c>
      <c r="J17" s="141">
        <v>182</v>
      </c>
      <c r="K17" s="141">
        <v>2782</v>
      </c>
      <c r="L17" s="64" t="s">
        <v>237</v>
      </c>
      <c r="P17" s="142"/>
    </row>
    <row r="18" spans="1:16" ht="19.5" customHeight="1">
      <c r="A18" s="65" t="s">
        <v>238</v>
      </c>
      <c r="B18" s="142">
        <v>6</v>
      </c>
      <c r="C18" s="142">
        <v>7</v>
      </c>
      <c r="D18" s="142">
        <v>19</v>
      </c>
      <c r="E18" s="142">
        <v>9</v>
      </c>
      <c r="F18" s="142">
        <v>22</v>
      </c>
      <c r="G18" s="142">
        <v>292</v>
      </c>
      <c r="H18" s="142">
        <v>424</v>
      </c>
      <c r="I18" s="142">
        <v>1140</v>
      </c>
      <c r="J18" s="142">
        <v>273</v>
      </c>
      <c r="K18" s="142">
        <v>2192</v>
      </c>
      <c r="L18" s="65" t="s">
        <v>239</v>
      </c>
      <c r="P18" s="141"/>
    </row>
    <row r="19" spans="1:16" ht="19.5" customHeight="1">
      <c r="A19" s="64" t="s">
        <v>240</v>
      </c>
      <c r="B19" s="141">
        <v>52</v>
      </c>
      <c r="C19" s="141">
        <v>13</v>
      </c>
      <c r="D19" s="141">
        <v>15</v>
      </c>
      <c r="E19" s="141">
        <v>7</v>
      </c>
      <c r="F19" s="141">
        <v>12</v>
      </c>
      <c r="G19" s="141">
        <v>75</v>
      </c>
      <c r="H19" s="141">
        <v>335</v>
      </c>
      <c r="I19" s="141">
        <v>726</v>
      </c>
      <c r="J19" s="141">
        <v>330</v>
      </c>
      <c r="K19" s="141">
        <v>1565</v>
      </c>
      <c r="L19" s="64" t="s">
        <v>241</v>
      </c>
      <c r="P19" s="142"/>
    </row>
    <row r="20" spans="1:16" ht="19.5" customHeight="1">
      <c r="A20" s="65" t="s">
        <v>242</v>
      </c>
      <c r="B20" s="142">
        <v>21</v>
      </c>
      <c r="C20" s="142">
        <v>19</v>
      </c>
      <c r="D20" s="142">
        <v>10</v>
      </c>
      <c r="E20" s="142">
        <v>62</v>
      </c>
      <c r="F20" s="142">
        <v>66</v>
      </c>
      <c r="G20" s="142">
        <v>186</v>
      </c>
      <c r="H20" s="142">
        <v>376</v>
      </c>
      <c r="I20" s="142">
        <v>737</v>
      </c>
      <c r="J20" s="142">
        <v>72</v>
      </c>
      <c r="K20" s="142">
        <v>1549</v>
      </c>
      <c r="L20" s="65" t="s">
        <v>243</v>
      </c>
      <c r="P20" s="64"/>
    </row>
    <row r="21" spans="1:16" ht="19.5" customHeight="1">
      <c r="A21" s="64" t="s">
        <v>244</v>
      </c>
      <c r="B21" s="141">
        <v>9</v>
      </c>
      <c r="C21" s="141">
        <v>10</v>
      </c>
      <c r="D21" s="141">
        <v>16</v>
      </c>
      <c r="E21" s="141">
        <v>22</v>
      </c>
      <c r="F21" s="141">
        <v>155</v>
      </c>
      <c r="G21" s="141">
        <v>175</v>
      </c>
      <c r="H21" s="141">
        <v>238</v>
      </c>
      <c r="I21" s="141">
        <v>209</v>
      </c>
      <c r="J21" s="141">
        <v>151</v>
      </c>
      <c r="K21" s="141">
        <v>985</v>
      </c>
      <c r="L21" s="64" t="s">
        <v>245</v>
      </c>
      <c r="P21" s="65"/>
    </row>
    <row r="22" spans="1:16" ht="19.5" customHeight="1">
      <c r="A22" s="65" t="s">
        <v>246</v>
      </c>
      <c r="B22" s="142">
        <v>70</v>
      </c>
      <c r="C22" s="142">
        <v>32</v>
      </c>
      <c r="D22" s="142">
        <v>28</v>
      </c>
      <c r="E22" s="142">
        <v>27</v>
      </c>
      <c r="F22" s="142">
        <v>43</v>
      </c>
      <c r="G22" s="142">
        <v>84</v>
      </c>
      <c r="H22" s="142">
        <v>124</v>
      </c>
      <c r="I22" s="142">
        <v>341</v>
      </c>
      <c r="J22" s="142">
        <v>76</v>
      </c>
      <c r="K22" s="142">
        <v>825</v>
      </c>
      <c r="L22" s="65" t="s">
        <v>247</v>
      </c>
      <c r="P22" s="64"/>
    </row>
    <row r="23" spans="1:16" ht="19.5" customHeight="1">
      <c r="A23" s="64" t="s">
        <v>248</v>
      </c>
      <c r="B23" s="141">
        <v>2</v>
      </c>
      <c r="C23" s="141">
        <v>66</v>
      </c>
      <c r="D23" s="141">
        <v>61</v>
      </c>
      <c r="E23" s="141">
        <v>242</v>
      </c>
      <c r="F23" s="141">
        <v>101</v>
      </c>
      <c r="G23" s="141">
        <v>56</v>
      </c>
      <c r="H23" s="141">
        <v>194</v>
      </c>
      <c r="I23" s="141">
        <v>83</v>
      </c>
      <c r="J23" s="141">
        <v>12</v>
      </c>
      <c r="K23" s="141">
        <v>817</v>
      </c>
      <c r="L23" s="64" t="s">
        <v>249</v>
      </c>
      <c r="P23" s="65"/>
    </row>
    <row r="24" spans="1:16" ht="19.5" customHeight="1">
      <c r="A24" s="65" t="s">
        <v>250</v>
      </c>
      <c r="B24" s="142">
        <v>4</v>
      </c>
      <c r="C24" s="142">
        <v>46</v>
      </c>
      <c r="D24" s="142">
        <v>14</v>
      </c>
      <c r="E24" s="142">
        <v>1</v>
      </c>
      <c r="F24" s="142">
        <v>3</v>
      </c>
      <c r="G24" s="142">
        <v>49</v>
      </c>
      <c r="H24" s="142">
        <v>256</v>
      </c>
      <c r="I24" s="142">
        <v>320</v>
      </c>
      <c r="J24" s="142">
        <v>79</v>
      </c>
      <c r="K24" s="142">
        <v>772</v>
      </c>
      <c r="L24" s="65" t="s">
        <v>251</v>
      </c>
      <c r="P24" s="141"/>
    </row>
    <row r="25" spans="1:12" ht="19.5" customHeight="1">
      <c r="A25" s="64" t="s">
        <v>252</v>
      </c>
      <c r="B25" s="141">
        <v>154</v>
      </c>
      <c r="C25" s="141">
        <v>245</v>
      </c>
      <c r="D25" s="141">
        <v>129</v>
      </c>
      <c r="E25" s="141">
        <v>382</v>
      </c>
      <c r="F25" s="141">
        <v>270</v>
      </c>
      <c r="G25" s="141">
        <v>803</v>
      </c>
      <c r="H25" s="141">
        <v>5486</v>
      </c>
      <c r="I25" s="141">
        <v>4343</v>
      </c>
      <c r="J25" s="141">
        <v>1209</v>
      </c>
      <c r="K25" s="141">
        <v>13021</v>
      </c>
      <c r="L25" s="64" t="s">
        <v>253</v>
      </c>
    </row>
    <row r="26" spans="1:12" ht="19.5" customHeight="1">
      <c r="A26" s="62" t="s">
        <v>259</v>
      </c>
      <c r="B26" s="56">
        <v>1641</v>
      </c>
      <c r="C26" s="56">
        <v>2349</v>
      </c>
      <c r="D26" s="56">
        <v>3252</v>
      </c>
      <c r="E26" s="56">
        <v>6491</v>
      </c>
      <c r="F26" s="56">
        <v>15729</v>
      </c>
      <c r="G26" s="56">
        <v>57526</v>
      </c>
      <c r="H26" s="56">
        <v>224391</v>
      </c>
      <c r="I26" s="143">
        <v>422191</v>
      </c>
      <c r="J26" s="143">
        <v>74124</v>
      </c>
      <c r="K26" s="143">
        <v>807694</v>
      </c>
      <c r="L26" s="69" t="s">
        <v>257</v>
      </c>
    </row>
    <row r="27" spans="1:12" ht="19.5" customHeight="1">
      <c r="A27" s="62" t="s">
        <v>22</v>
      </c>
      <c r="B27" s="70">
        <v>0.002</v>
      </c>
      <c r="C27" s="70">
        <v>0.003</v>
      </c>
      <c r="D27" s="70">
        <v>0.004</v>
      </c>
      <c r="E27" s="70">
        <v>0.008</v>
      </c>
      <c r="F27" s="70">
        <v>0.019</v>
      </c>
      <c r="G27" s="70">
        <v>0.071</v>
      </c>
      <c r="H27" s="70">
        <v>0.278</v>
      </c>
      <c r="I27" s="154">
        <v>0.523</v>
      </c>
      <c r="J27" s="154">
        <v>0.092</v>
      </c>
      <c r="K27" s="70">
        <v>1</v>
      </c>
      <c r="L27" s="69" t="s">
        <v>23</v>
      </c>
    </row>
  </sheetData>
  <sheetProtection/>
  <mergeCells count="2">
    <mergeCell ref="C1:L1"/>
    <mergeCell ref="C2:L2"/>
  </mergeCells>
  <hyperlinks>
    <hyperlink ref="N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8"/>
  <sheetViews>
    <sheetView rightToLeft="1" zoomScalePageLayoutView="0" workbookViewId="0" topLeftCell="B1">
      <selection activeCell="B6" sqref="B6:D27"/>
    </sheetView>
  </sheetViews>
  <sheetFormatPr defaultColWidth="9.140625" defaultRowHeight="12.75"/>
  <cols>
    <col min="1" max="2" width="30.00390625" style="0" customWidth="1"/>
    <col min="3" max="5" width="18.7109375" style="0" customWidth="1"/>
    <col min="6" max="6" width="27.7109375" style="0" customWidth="1"/>
  </cols>
  <sheetData>
    <row r="1" spans="2:7" ht="30" customHeight="1">
      <c r="B1" s="172" t="s">
        <v>306</v>
      </c>
      <c r="C1" s="172"/>
      <c r="D1" s="172"/>
      <c r="E1" s="172"/>
      <c r="F1" s="172"/>
      <c r="G1" s="35" t="s">
        <v>105</v>
      </c>
    </row>
    <row r="2" spans="2:6" ht="30" customHeight="1">
      <c r="B2" s="169" t="s">
        <v>307</v>
      </c>
      <c r="C2" s="169"/>
      <c r="D2" s="169"/>
      <c r="E2" s="169"/>
      <c r="F2" s="169"/>
    </row>
    <row r="3" spans="1:11" ht="25.5" customHeight="1">
      <c r="A3" s="75" t="s">
        <v>32</v>
      </c>
      <c r="B3" s="76"/>
      <c r="C3" s="76"/>
      <c r="D3" s="75" t="s">
        <v>153</v>
      </c>
      <c r="E3" s="76" t="s">
        <v>154</v>
      </c>
      <c r="F3" s="76" t="s">
        <v>33</v>
      </c>
      <c r="K3" s="155"/>
    </row>
    <row r="4" spans="1:6" ht="12.75" customHeight="1">
      <c r="A4" s="77"/>
      <c r="B4" s="76">
        <v>1433</v>
      </c>
      <c r="C4" s="76">
        <v>1432</v>
      </c>
      <c r="D4" s="75" t="s">
        <v>155</v>
      </c>
      <c r="E4" s="75" t="s">
        <v>156</v>
      </c>
      <c r="F4" s="77"/>
    </row>
    <row r="5" spans="1:6" ht="12.75" customHeight="1">
      <c r="A5" s="75" t="s">
        <v>138</v>
      </c>
      <c r="B5" s="76"/>
      <c r="C5" s="76"/>
      <c r="D5" s="76" t="s">
        <v>157</v>
      </c>
      <c r="E5" s="76" t="s">
        <v>23</v>
      </c>
      <c r="F5" s="76" t="s">
        <v>144</v>
      </c>
    </row>
    <row r="6" spans="1:18" ht="19.5" customHeight="1">
      <c r="A6" s="78" t="s">
        <v>212</v>
      </c>
      <c r="B6" s="144">
        <v>259736</v>
      </c>
      <c r="C6" s="144">
        <v>262726</v>
      </c>
      <c r="D6" s="144">
        <f>B6-C6</f>
        <v>-2990</v>
      </c>
      <c r="E6" s="155">
        <f>D6/C6</f>
        <v>-0.011380677968682201</v>
      </c>
      <c r="F6" s="79" t="s">
        <v>213</v>
      </c>
      <c r="H6" s="155"/>
      <c r="I6" s="192"/>
      <c r="J6" s="191"/>
      <c r="K6" s="192"/>
      <c r="L6" s="190"/>
      <c r="M6" s="190"/>
      <c r="N6" s="190"/>
      <c r="O6" s="190"/>
      <c r="P6" s="189"/>
      <c r="R6" s="155"/>
    </row>
    <row r="7" spans="1:18" ht="19.5" customHeight="1">
      <c r="A7" s="80" t="s">
        <v>214</v>
      </c>
      <c r="B7" s="145">
        <v>205686</v>
      </c>
      <c r="C7" s="145">
        <v>125549</v>
      </c>
      <c r="D7" s="145">
        <f aca="true" t="shared" si="0" ref="D7:D26">B7-C7</f>
        <v>80137</v>
      </c>
      <c r="E7" s="156">
        <f aca="true" t="shared" si="1" ref="E7:E27">D7/C7</f>
        <v>0.6382926188181507</v>
      </c>
      <c r="F7" s="81" t="s">
        <v>215</v>
      </c>
      <c r="H7" s="147"/>
      <c r="I7" s="191"/>
      <c r="J7" s="191"/>
      <c r="K7" s="192"/>
      <c r="L7" s="191"/>
      <c r="M7" s="191"/>
      <c r="N7" s="191"/>
      <c r="O7" s="190"/>
      <c r="P7" s="189"/>
      <c r="R7" s="155"/>
    </row>
    <row r="8" spans="1:18" ht="19.5" customHeight="1">
      <c r="A8" s="78" t="s">
        <v>216</v>
      </c>
      <c r="B8" s="144">
        <v>78100</v>
      </c>
      <c r="C8" s="144">
        <v>56299</v>
      </c>
      <c r="D8" s="144">
        <f t="shared" si="0"/>
        <v>21801</v>
      </c>
      <c r="E8" s="155">
        <f t="shared" si="1"/>
        <v>0.3872360077443649</v>
      </c>
      <c r="F8" s="79" t="s">
        <v>217</v>
      </c>
      <c r="H8" s="147"/>
      <c r="I8" s="191"/>
      <c r="J8" s="191"/>
      <c r="K8" s="192"/>
      <c r="L8" s="191"/>
      <c r="M8" s="192"/>
      <c r="N8" s="191"/>
      <c r="O8" s="190"/>
      <c r="R8" s="155"/>
    </row>
    <row r="9" spans="1:18" ht="19.5" customHeight="1">
      <c r="A9" s="80" t="s">
        <v>218</v>
      </c>
      <c r="B9" s="145">
        <v>64157</v>
      </c>
      <c r="C9" s="145">
        <v>41967</v>
      </c>
      <c r="D9" s="145">
        <f t="shared" si="0"/>
        <v>22190</v>
      </c>
      <c r="E9" s="156">
        <f t="shared" si="1"/>
        <v>0.5287487788023923</v>
      </c>
      <c r="F9" s="81" t="s">
        <v>219</v>
      </c>
      <c r="H9" s="147"/>
      <c r="I9" s="191"/>
      <c r="J9" s="191"/>
      <c r="K9" s="192"/>
      <c r="L9" s="191"/>
      <c r="M9" s="190"/>
      <c r="N9" s="191"/>
      <c r="O9" s="190"/>
      <c r="R9" s="155"/>
    </row>
    <row r="10" spans="1:18" ht="19.5" customHeight="1">
      <c r="A10" s="78" t="s">
        <v>220</v>
      </c>
      <c r="B10" s="144">
        <v>46807</v>
      </c>
      <c r="C10" s="144">
        <v>31634</v>
      </c>
      <c r="D10" s="144">
        <f t="shared" si="0"/>
        <v>15173</v>
      </c>
      <c r="E10" s="155">
        <f t="shared" si="1"/>
        <v>0.47964215717266234</v>
      </c>
      <c r="F10" s="79" t="s">
        <v>221</v>
      </c>
      <c r="H10" s="147"/>
      <c r="I10" s="191"/>
      <c r="J10" s="191"/>
      <c r="K10" s="192"/>
      <c r="L10" s="191"/>
      <c r="M10" s="192"/>
      <c r="N10" s="191"/>
      <c r="O10" s="190"/>
      <c r="R10" s="155"/>
    </row>
    <row r="11" spans="1:18" ht="19.5" customHeight="1">
      <c r="A11" s="80" t="s">
        <v>222</v>
      </c>
      <c r="B11" s="145">
        <v>40065</v>
      </c>
      <c r="C11" s="145">
        <v>33336</v>
      </c>
      <c r="D11" s="145">
        <f t="shared" si="0"/>
        <v>6729</v>
      </c>
      <c r="E11" s="156">
        <f t="shared" si="1"/>
        <v>0.20185385169186465</v>
      </c>
      <c r="F11" s="81" t="s">
        <v>223</v>
      </c>
      <c r="H11" s="147"/>
      <c r="I11" s="191"/>
      <c r="J11" s="191"/>
      <c r="K11" s="192"/>
      <c r="L11" s="191"/>
      <c r="M11" s="192"/>
      <c r="N11" s="191"/>
      <c r="O11" s="190"/>
      <c r="R11" s="155"/>
    </row>
    <row r="12" spans="1:18" ht="19.5" customHeight="1">
      <c r="A12" s="78" t="s">
        <v>224</v>
      </c>
      <c r="B12" s="144">
        <v>29199</v>
      </c>
      <c r="C12" s="144">
        <v>18556</v>
      </c>
      <c r="D12" s="144">
        <f t="shared" si="0"/>
        <v>10643</v>
      </c>
      <c r="E12" s="155">
        <f t="shared" si="1"/>
        <v>0.5735611123086872</v>
      </c>
      <c r="F12" s="79" t="s">
        <v>225</v>
      </c>
      <c r="H12" s="147"/>
      <c r="I12" s="191"/>
      <c r="J12" s="191"/>
      <c r="K12" s="192"/>
      <c r="L12" s="191"/>
      <c r="M12" s="192"/>
      <c r="N12" s="191"/>
      <c r="O12" s="190"/>
      <c r="R12" s="155"/>
    </row>
    <row r="13" spans="1:18" ht="19.5" customHeight="1">
      <c r="A13" s="80" t="s">
        <v>226</v>
      </c>
      <c r="B13" s="145">
        <v>29003</v>
      </c>
      <c r="C13" s="145">
        <v>27155</v>
      </c>
      <c r="D13" s="145">
        <f t="shared" si="0"/>
        <v>1848</v>
      </c>
      <c r="E13" s="156">
        <f t="shared" si="1"/>
        <v>0.06805376542073283</v>
      </c>
      <c r="F13" s="81" t="s">
        <v>227</v>
      </c>
      <c r="H13" s="147"/>
      <c r="I13" s="191"/>
      <c r="J13" s="191"/>
      <c r="K13" s="192"/>
      <c r="L13" s="190"/>
      <c r="M13" s="192"/>
      <c r="N13" s="191"/>
      <c r="O13" s="190"/>
      <c r="R13" s="155"/>
    </row>
    <row r="14" spans="1:18" ht="19.5" customHeight="1">
      <c r="A14" s="78" t="s">
        <v>228</v>
      </c>
      <c r="B14" s="144">
        <v>12812</v>
      </c>
      <c r="C14" s="144">
        <v>4643</v>
      </c>
      <c r="D14" s="144">
        <f t="shared" si="0"/>
        <v>8169</v>
      </c>
      <c r="E14" s="155">
        <f t="shared" si="1"/>
        <v>1.7594227869911696</v>
      </c>
      <c r="F14" s="79" t="s">
        <v>229</v>
      </c>
      <c r="H14" s="147"/>
      <c r="I14" s="191"/>
      <c r="J14" s="191"/>
      <c r="K14" s="192"/>
      <c r="L14" s="190"/>
      <c r="M14" s="192"/>
      <c r="N14" s="191"/>
      <c r="O14" s="190"/>
      <c r="R14" s="155"/>
    </row>
    <row r="15" spans="1:18" ht="19.5" customHeight="1">
      <c r="A15" s="80" t="s">
        <v>230</v>
      </c>
      <c r="B15" s="145">
        <v>9190</v>
      </c>
      <c r="C15" s="145">
        <v>6488</v>
      </c>
      <c r="D15" s="145">
        <f t="shared" si="0"/>
        <v>2702</v>
      </c>
      <c r="E15" s="156">
        <f t="shared" si="1"/>
        <v>0.41646115906288533</v>
      </c>
      <c r="F15" s="81" t="s">
        <v>231</v>
      </c>
      <c r="H15" s="147"/>
      <c r="I15" s="191"/>
      <c r="J15" s="191"/>
      <c r="K15" s="192"/>
      <c r="L15" s="190"/>
      <c r="M15" s="192"/>
      <c r="N15" s="191"/>
      <c r="O15" s="190"/>
      <c r="R15" s="155"/>
    </row>
    <row r="16" spans="1:18" ht="19.5" customHeight="1">
      <c r="A16" s="78" t="s">
        <v>232</v>
      </c>
      <c r="B16" s="144">
        <v>4235</v>
      </c>
      <c r="C16" s="144">
        <v>4511</v>
      </c>
      <c r="D16" s="144">
        <f t="shared" si="0"/>
        <v>-276</v>
      </c>
      <c r="E16" s="155">
        <f t="shared" si="1"/>
        <v>-0.06118377299933496</v>
      </c>
      <c r="F16" s="79" t="s">
        <v>233</v>
      </c>
      <c r="H16" s="147"/>
      <c r="I16" s="191"/>
      <c r="J16" s="191"/>
      <c r="K16" s="192"/>
      <c r="L16" s="190"/>
      <c r="M16" s="192"/>
      <c r="N16" s="191"/>
      <c r="O16" s="190"/>
      <c r="R16" s="155"/>
    </row>
    <row r="17" spans="1:18" ht="19.5" customHeight="1">
      <c r="A17" s="80" t="s">
        <v>234</v>
      </c>
      <c r="B17" s="145">
        <v>4196</v>
      </c>
      <c r="C17" s="145">
        <v>2665</v>
      </c>
      <c r="D17" s="145">
        <f t="shared" si="0"/>
        <v>1531</v>
      </c>
      <c r="E17" s="156">
        <f t="shared" si="1"/>
        <v>0.574484052532833</v>
      </c>
      <c r="F17" s="81" t="s">
        <v>235</v>
      </c>
      <c r="H17" s="147"/>
      <c r="I17" s="191"/>
      <c r="J17" s="191"/>
      <c r="K17" s="192"/>
      <c r="L17" s="190"/>
      <c r="M17" s="192"/>
      <c r="N17" s="191"/>
      <c r="O17" s="190"/>
      <c r="R17" s="155"/>
    </row>
    <row r="18" spans="1:18" ht="19.5" customHeight="1">
      <c r="A18" s="78" t="s">
        <v>236</v>
      </c>
      <c r="B18" s="144">
        <v>2782</v>
      </c>
      <c r="C18" s="144">
        <v>1945</v>
      </c>
      <c r="D18" s="144">
        <f t="shared" si="0"/>
        <v>837</v>
      </c>
      <c r="E18" s="155">
        <f t="shared" si="1"/>
        <v>0.4303341902313625</v>
      </c>
      <c r="F18" s="79" t="s">
        <v>237</v>
      </c>
      <c r="H18" s="147"/>
      <c r="I18" s="191"/>
      <c r="J18" s="191"/>
      <c r="K18" s="192"/>
      <c r="L18" s="190"/>
      <c r="M18" s="190"/>
      <c r="N18" s="191"/>
      <c r="O18" s="190"/>
      <c r="R18" s="155"/>
    </row>
    <row r="19" spans="1:18" ht="19.5" customHeight="1">
      <c r="A19" s="80" t="s">
        <v>238</v>
      </c>
      <c r="B19" s="145">
        <v>2192</v>
      </c>
      <c r="C19" s="145">
        <v>1522</v>
      </c>
      <c r="D19" s="145">
        <f t="shared" si="0"/>
        <v>670</v>
      </c>
      <c r="E19" s="156">
        <f t="shared" si="1"/>
        <v>0.44021024967148487</v>
      </c>
      <c r="F19" s="81" t="s">
        <v>239</v>
      </c>
      <c r="H19" s="147"/>
      <c r="I19" s="191"/>
      <c r="J19" s="191"/>
      <c r="K19" s="192"/>
      <c r="L19" s="190"/>
      <c r="M19" s="190"/>
      <c r="N19" s="191"/>
      <c r="O19" s="190"/>
      <c r="R19" s="155"/>
    </row>
    <row r="20" spans="1:18" ht="19.5" customHeight="1">
      <c r="A20" s="78" t="s">
        <v>240</v>
      </c>
      <c r="B20" s="144">
        <v>1565</v>
      </c>
      <c r="C20" s="144">
        <v>1567</v>
      </c>
      <c r="D20" s="144">
        <f t="shared" si="0"/>
        <v>-2</v>
      </c>
      <c r="E20" s="155">
        <f t="shared" si="1"/>
        <v>-0.0012763241863433313</v>
      </c>
      <c r="F20" s="79" t="s">
        <v>241</v>
      </c>
      <c r="H20" s="147"/>
      <c r="I20" s="191"/>
      <c r="J20" s="191"/>
      <c r="K20" s="192"/>
      <c r="L20" s="190"/>
      <c r="M20" s="190"/>
      <c r="N20" s="191"/>
      <c r="O20" s="190"/>
      <c r="R20" s="155"/>
    </row>
    <row r="21" spans="1:18" ht="19.5" customHeight="1">
      <c r="A21" s="80" t="s">
        <v>242</v>
      </c>
      <c r="B21" s="145">
        <v>1549</v>
      </c>
      <c r="C21" s="145">
        <v>2032</v>
      </c>
      <c r="D21" s="145">
        <f t="shared" si="0"/>
        <v>-483</v>
      </c>
      <c r="E21" s="156">
        <f t="shared" si="1"/>
        <v>-0.23769685039370078</v>
      </c>
      <c r="F21" s="81" t="s">
        <v>243</v>
      </c>
      <c r="H21" s="147"/>
      <c r="I21" s="191"/>
      <c r="J21" s="191"/>
      <c r="K21" s="192"/>
      <c r="L21" s="190"/>
      <c r="M21" s="190"/>
      <c r="N21" s="191"/>
      <c r="O21" s="190"/>
      <c r="R21" s="155"/>
    </row>
    <row r="22" spans="1:18" ht="19.5" customHeight="1">
      <c r="A22" s="78" t="s">
        <v>244</v>
      </c>
      <c r="B22" s="144">
        <v>985</v>
      </c>
      <c r="C22" s="144">
        <v>824</v>
      </c>
      <c r="D22" s="144">
        <f t="shared" si="0"/>
        <v>161</v>
      </c>
      <c r="E22" s="155">
        <f t="shared" si="1"/>
        <v>0.1953883495145631</v>
      </c>
      <c r="F22" s="79" t="s">
        <v>245</v>
      </c>
      <c r="H22" s="147"/>
      <c r="I22" s="191"/>
      <c r="J22" s="191"/>
      <c r="K22" s="193"/>
      <c r="L22" s="190"/>
      <c r="M22" s="190"/>
      <c r="N22" s="191"/>
      <c r="O22" s="190"/>
      <c r="R22" s="155"/>
    </row>
    <row r="23" spans="1:18" ht="19.5" customHeight="1">
      <c r="A23" s="80" t="s">
        <v>246</v>
      </c>
      <c r="B23" s="145">
        <v>825</v>
      </c>
      <c r="C23" s="145">
        <v>1302</v>
      </c>
      <c r="D23" s="145">
        <f t="shared" si="0"/>
        <v>-477</v>
      </c>
      <c r="E23" s="156">
        <f t="shared" si="1"/>
        <v>-0.3663594470046083</v>
      </c>
      <c r="F23" s="81" t="s">
        <v>247</v>
      </c>
      <c r="H23" s="147"/>
      <c r="I23" s="191"/>
      <c r="J23" s="191"/>
      <c r="K23" s="192"/>
      <c r="L23" s="190"/>
      <c r="M23" s="190"/>
      <c r="N23" s="191"/>
      <c r="O23" s="190"/>
      <c r="R23" s="155"/>
    </row>
    <row r="24" spans="1:18" ht="19.5" customHeight="1">
      <c r="A24" s="78" t="s">
        <v>248</v>
      </c>
      <c r="B24" s="144">
        <v>817</v>
      </c>
      <c r="C24" s="144">
        <v>739</v>
      </c>
      <c r="D24" s="144">
        <f t="shared" si="0"/>
        <v>78</v>
      </c>
      <c r="E24" s="155">
        <f t="shared" si="1"/>
        <v>0.10554803788903924</v>
      </c>
      <c r="F24" s="79" t="s">
        <v>249</v>
      </c>
      <c r="H24" s="147"/>
      <c r="I24" s="191"/>
      <c r="J24" s="191"/>
      <c r="K24" s="193"/>
      <c r="L24" s="190"/>
      <c r="M24" s="190"/>
      <c r="N24" s="191"/>
      <c r="O24" s="190"/>
      <c r="R24" s="155"/>
    </row>
    <row r="25" spans="1:18" ht="19.5" customHeight="1">
      <c r="A25" s="80" t="s">
        <v>250</v>
      </c>
      <c r="B25" s="145">
        <v>772</v>
      </c>
      <c r="C25" s="145">
        <v>1019</v>
      </c>
      <c r="D25" s="145">
        <f t="shared" si="0"/>
        <v>-247</v>
      </c>
      <c r="E25" s="156">
        <f t="shared" si="1"/>
        <v>-0.2423945044160942</v>
      </c>
      <c r="F25" s="81" t="s">
        <v>251</v>
      </c>
      <c r="H25" s="147"/>
      <c r="I25" s="191"/>
      <c r="J25" s="191"/>
      <c r="K25" s="193"/>
      <c r="L25" s="190"/>
      <c r="M25" s="190"/>
      <c r="N25" s="191"/>
      <c r="O25" s="190"/>
      <c r="R25" s="155"/>
    </row>
    <row r="26" spans="1:18" ht="19.5" customHeight="1">
      <c r="A26" s="78" t="s">
        <v>252</v>
      </c>
      <c r="B26" s="144">
        <v>13021</v>
      </c>
      <c r="C26" s="144">
        <v>9571</v>
      </c>
      <c r="D26" s="144">
        <f t="shared" si="0"/>
        <v>3450</v>
      </c>
      <c r="E26" s="155">
        <f t="shared" si="1"/>
        <v>0.360463901368718</v>
      </c>
      <c r="F26" s="79" t="s">
        <v>254</v>
      </c>
      <c r="H26" s="147"/>
      <c r="I26" s="191"/>
      <c r="J26" s="191"/>
      <c r="K26" s="192"/>
      <c r="L26" s="190"/>
      <c r="M26" s="190"/>
      <c r="N26" s="191"/>
      <c r="O26" s="190"/>
      <c r="R26" s="155"/>
    </row>
    <row r="27" spans="1:18" ht="19.5" customHeight="1">
      <c r="A27" s="75" t="s">
        <v>255</v>
      </c>
      <c r="B27" s="21">
        <f>SUM(B6:B26)</f>
        <v>807694</v>
      </c>
      <c r="C27" s="21">
        <f>SUM(C6:C26)</f>
        <v>636050</v>
      </c>
      <c r="D27" s="21">
        <f>B27-C27</f>
        <v>171644</v>
      </c>
      <c r="E27" s="22">
        <f t="shared" si="1"/>
        <v>0.26985928779184026</v>
      </c>
      <c r="F27" s="76" t="s">
        <v>21</v>
      </c>
      <c r="H27" s="147"/>
      <c r="I27" s="190"/>
      <c r="J27" s="191"/>
      <c r="K27" s="194"/>
      <c r="L27" s="190"/>
      <c r="M27" s="190"/>
      <c r="N27" s="191"/>
      <c r="O27" s="190"/>
      <c r="R27" s="155"/>
    </row>
    <row r="28" ht="12.75">
      <c r="N28" s="155"/>
    </row>
  </sheetData>
  <sheetProtection/>
  <mergeCells count="2">
    <mergeCell ref="B1:F1"/>
    <mergeCell ref="B2:F2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rightToLeft="1" zoomScalePageLayoutView="0" workbookViewId="0" topLeftCell="A1">
      <selection activeCell="B6" sqref="B6:D14"/>
    </sheetView>
  </sheetViews>
  <sheetFormatPr defaultColWidth="9.140625" defaultRowHeight="12.75"/>
  <cols>
    <col min="1" max="1" width="29.7109375" style="32" customWidth="1"/>
    <col min="2" max="5" width="21.7109375" style="32" customWidth="1"/>
    <col min="6" max="6" width="29.8515625" style="32" customWidth="1"/>
  </cols>
  <sheetData>
    <row r="1" spans="2:8" ht="30" customHeight="1">
      <c r="B1" s="171" t="s">
        <v>308</v>
      </c>
      <c r="C1" s="171"/>
      <c r="D1" s="171"/>
      <c r="E1" s="171"/>
      <c r="F1" s="171"/>
      <c r="G1" s="35" t="s">
        <v>105</v>
      </c>
      <c r="H1" s="36"/>
    </row>
    <row r="2" spans="2:8" ht="30" customHeight="1">
      <c r="B2" s="171" t="s">
        <v>200</v>
      </c>
      <c r="C2" s="171"/>
      <c r="D2" s="171"/>
      <c r="E2" s="171"/>
      <c r="F2" s="171"/>
      <c r="G2" s="36"/>
      <c r="H2" s="36"/>
    </row>
    <row r="3" spans="1:6" ht="12.75">
      <c r="A3" s="20"/>
      <c r="B3" s="165" t="s">
        <v>68</v>
      </c>
      <c r="C3" s="165"/>
      <c r="D3" s="188" t="s">
        <v>334</v>
      </c>
      <c r="E3" s="188"/>
      <c r="F3" s="20"/>
    </row>
    <row r="4" spans="1:6" ht="12.75">
      <c r="A4" s="20"/>
      <c r="B4" s="165" t="s">
        <v>72</v>
      </c>
      <c r="C4" s="165"/>
      <c r="D4" s="20" t="s">
        <v>73</v>
      </c>
      <c r="E4" s="20" t="s">
        <v>23</v>
      </c>
      <c r="F4" s="20"/>
    </row>
    <row r="5" spans="1:6" ht="12.75">
      <c r="A5" s="20" t="s">
        <v>70</v>
      </c>
      <c r="B5" s="20">
        <v>1433</v>
      </c>
      <c r="C5" s="20">
        <v>1432</v>
      </c>
      <c r="D5" s="20" t="s">
        <v>69</v>
      </c>
      <c r="E5" s="20" t="s">
        <v>22</v>
      </c>
      <c r="F5" s="20" t="s">
        <v>71</v>
      </c>
    </row>
    <row r="6" spans="1:8" ht="19.5" customHeight="1">
      <c r="A6" s="11" t="s">
        <v>260</v>
      </c>
      <c r="B6" s="116">
        <v>43482</v>
      </c>
      <c r="C6" s="116">
        <v>39846</v>
      </c>
      <c r="D6" s="116">
        <f>B6-C6</f>
        <v>3636</v>
      </c>
      <c r="E6" s="158">
        <f>D6/C6</f>
        <v>0.09125131757265471</v>
      </c>
      <c r="F6" s="11" t="s">
        <v>261</v>
      </c>
      <c r="H6" s="147"/>
    </row>
    <row r="7" spans="1:8" ht="19.5" customHeight="1">
      <c r="A7" s="12" t="s">
        <v>262</v>
      </c>
      <c r="B7" s="29">
        <v>17580</v>
      </c>
      <c r="C7" s="29">
        <v>16277</v>
      </c>
      <c r="D7" s="29">
        <f aca="true" t="shared" si="0" ref="D7:D14">B7-C7</f>
        <v>1303</v>
      </c>
      <c r="E7" s="158">
        <f aca="true" t="shared" si="1" ref="E7:E14">D7/C7</f>
        <v>0.08005160656140567</v>
      </c>
      <c r="F7" s="12" t="s">
        <v>263</v>
      </c>
      <c r="H7" s="147"/>
    </row>
    <row r="8" spans="1:8" ht="19.5" customHeight="1">
      <c r="A8" s="11" t="s">
        <v>264</v>
      </c>
      <c r="B8" s="116">
        <v>5732</v>
      </c>
      <c r="C8" s="116">
        <v>4595</v>
      </c>
      <c r="D8" s="116">
        <f t="shared" si="0"/>
        <v>1137</v>
      </c>
      <c r="E8" s="158">
        <f t="shared" si="1"/>
        <v>0.247442872687704</v>
      </c>
      <c r="F8" s="11" t="s">
        <v>265</v>
      </c>
      <c r="H8" s="147"/>
    </row>
    <row r="9" spans="1:8" ht="19.5" customHeight="1">
      <c r="A9" s="12" t="s">
        <v>266</v>
      </c>
      <c r="B9" s="29">
        <v>9342</v>
      </c>
      <c r="C9" s="29">
        <v>8842</v>
      </c>
      <c r="D9" s="29">
        <f t="shared" si="0"/>
        <v>500</v>
      </c>
      <c r="E9" s="158">
        <f t="shared" si="1"/>
        <v>0.0565482922415743</v>
      </c>
      <c r="F9" s="12" t="s">
        <v>267</v>
      </c>
      <c r="H9" s="147"/>
    </row>
    <row r="10" spans="1:8" ht="19.5" customHeight="1">
      <c r="A10" s="11" t="s">
        <v>268</v>
      </c>
      <c r="B10" s="116">
        <v>6077</v>
      </c>
      <c r="C10" s="116">
        <v>5947</v>
      </c>
      <c r="D10" s="116">
        <f t="shared" si="0"/>
        <v>130</v>
      </c>
      <c r="E10" s="158">
        <f t="shared" si="1"/>
        <v>0.02185976122414663</v>
      </c>
      <c r="F10" s="11" t="s">
        <v>269</v>
      </c>
      <c r="H10" s="147"/>
    </row>
    <row r="11" spans="1:8" ht="19.5" customHeight="1">
      <c r="A11" s="12" t="s">
        <v>270</v>
      </c>
      <c r="B11" s="29">
        <v>12166</v>
      </c>
      <c r="C11" s="29">
        <v>8325</v>
      </c>
      <c r="D11" s="29">
        <f t="shared" si="0"/>
        <v>3841</v>
      </c>
      <c r="E11" s="158">
        <f t="shared" si="1"/>
        <v>0.4613813813813814</v>
      </c>
      <c r="F11" s="12" t="s">
        <v>271</v>
      </c>
      <c r="H11" s="147"/>
    </row>
    <row r="12" spans="1:8" ht="19.5" customHeight="1">
      <c r="A12" s="11" t="s">
        <v>272</v>
      </c>
      <c r="B12" s="116">
        <v>366</v>
      </c>
      <c r="C12" s="116">
        <v>231</v>
      </c>
      <c r="D12" s="116">
        <f t="shared" si="0"/>
        <v>135</v>
      </c>
      <c r="E12" s="158">
        <f t="shared" si="1"/>
        <v>0.5844155844155844</v>
      </c>
      <c r="F12" s="11" t="s">
        <v>273</v>
      </c>
      <c r="H12" s="147"/>
    </row>
    <row r="13" spans="1:8" ht="19.5" customHeight="1">
      <c r="A13" s="12" t="s">
        <v>274</v>
      </c>
      <c r="B13" s="29">
        <v>4699</v>
      </c>
      <c r="C13" s="29">
        <v>4915</v>
      </c>
      <c r="D13" s="29">
        <f>B13-C13</f>
        <v>-216</v>
      </c>
      <c r="E13" s="158">
        <f>D13/C13</f>
        <v>-0.0439471007121058</v>
      </c>
      <c r="F13" s="12" t="s">
        <v>253</v>
      </c>
      <c r="H13" s="147"/>
    </row>
    <row r="14" spans="1:8" ht="19.5" customHeight="1">
      <c r="A14" s="133" t="s">
        <v>275</v>
      </c>
      <c r="B14" s="21">
        <v>99444</v>
      </c>
      <c r="C14" s="21">
        <v>88978</v>
      </c>
      <c r="D14" s="21">
        <f t="shared" si="0"/>
        <v>10466</v>
      </c>
      <c r="E14" s="158">
        <f>D14/C14</f>
        <v>0.11762458135718942</v>
      </c>
      <c r="F14" s="33" t="s">
        <v>21</v>
      </c>
      <c r="H14" s="147"/>
    </row>
    <row r="15" ht="12.75">
      <c r="E15" s="158"/>
    </row>
    <row r="20" ht="12.75">
      <c r="D20" s="157"/>
    </row>
  </sheetData>
  <sheetProtection/>
  <mergeCells count="5">
    <mergeCell ref="B3:C3"/>
    <mergeCell ref="D3:E3"/>
    <mergeCell ref="B4:C4"/>
    <mergeCell ref="B1:F1"/>
    <mergeCell ref="B2:F2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rightToLeft="1" zoomScalePageLayoutView="0" workbookViewId="0" topLeftCell="A1">
      <selection activeCell="B5" sqref="B5:K13"/>
    </sheetView>
  </sheetViews>
  <sheetFormatPr defaultColWidth="9.140625" defaultRowHeight="12.75"/>
  <cols>
    <col min="1" max="1" width="19.28125" style="0" customWidth="1"/>
    <col min="2" max="10" width="10.7109375" style="0" customWidth="1"/>
    <col min="11" max="11" width="13.421875" style="0" customWidth="1"/>
    <col min="12" max="12" width="17.00390625" style="32" customWidth="1"/>
  </cols>
  <sheetData>
    <row r="1" spans="3:14" ht="30" customHeight="1">
      <c r="C1" s="172" t="s">
        <v>309</v>
      </c>
      <c r="D1" s="172"/>
      <c r="E1" s="172"/>
      <c r="F1" s="172"/>
      <c r="G1" s="172"/>
      <c r="H1" s="172"/>
      <c r="I1" s="172"/>
      <c r="J1" s="172"/>
      <c r="K1" s="172"/>
      <c r="L1" s="172"/>
      <c r="N1" s="35" t="s">
        <v>105</v>
      </c>
    </row>
    <row r="2" spans="3:12" ht="30" customHeight="1">
      <c r="C2" s="169" t="s">
        <v>97</v>
      </c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5.5" customHeight="1">
      <c r="A3" s="59" t="s">
        <v>4</v>
      </c>
      <c r="B3" s="161" t="s">
        <v>320</v>
      </c>
      <c r="C3" s="161" t="s">
        <v>321</v>
      </c>
      <c r="D3" s="161" t="s">
        <v>322</v>
      </c>
      <c r="E3" s="161" t="s">
        <v>323</v>
      </c>
      <c r="F3" s="162" t="s">
        <v>324</v>
      </c>
      <c r="G3" s="162" t="s">
        <v>325</v>
      </c>
      <c r="H3" s="162" t="s">
        <v>326</v>
      </c>
      <c r="I3" s="162" t="s">
        <v>327</v>
      </c>
      <c r="J3" s="162" t="s">
        <v>328</v>
      </c>
      <c r="K3" s="72" t="s">
        <v>152</v>
      </c>
      <c r="L3" s="72" t="s">
        <v>15</v>
      </c>
    </row>
    <row r="4" spans="1:12" ht="25.5" customHeight="1">
      <c r="A4" s="59" t="s">
        <v>138</v>
      </c>
      <c r="B4" s="59"/>
      <c r="C4" s="33"/>
      <c r="D4" s="59"/>
      <c r="E4" s="59"/>
      <c r="F4" s="63"/>
      <c r="G4" s="72"/>
      <c r="H4" s="72"/>
      <c r="I4" s="72"/>
      <c r="J4" s="72"/>
      <c r="K4" s="72" t="s">
        <v>21</v>
      </c>
      <c r="L4" s="72" t="s">
        <v>144</v>
      </c>
    </row>
    <row r="5" spans="1:12" ht="19.5" customHeight="1">
      <c r="A5" s="84" t="s">
        <v>260</v>
      </c>
      <c r="B5" s="116">
        <v>305</v>
      </c>
      <c r="C5" s="116">
        <v>361</v>
      </c>
      <c r="D5" s="116">
        <v>542</v>
      </c>
      <c r="E5" s="116">
        <v>800</v>
      </c>
      <c r="F5" s="116">
        <v>1930</v>
      </c>
      <c r="G5" s="116">
        <v>5663</v>
      </c>
      <c r="H5" s="116">
        <v>14216</v>
      </c>
      <c r="I5" s="116">
        <v>13984</v>
      </c>
      <c r="J5" s="116">
        <v>5681</v>
      </c>
      <c r="K5" s="116">
        <v>43482</v>
      </c>
      <c r="L5" s="85" t="s">
        <v>261</v>
      </c>
    </row>
    <row r="6" spans="1:12" ht="19.5" customHeight="1">
      <c r="A6" s="86" t="s">
        <v>262</v>
      </c>
      <c r="B6" s="29">
        <v>116</v>
      </c>
      <c r="C6" s="29">
        <v>138</v>
      </c>
      <c r="D6" s="29">
        <v>210</v>
      </c>
      <c r="E6" s="29">
        <v>374</v>
      </c>
      <c r="F6" s="29">
        <v>686</v>
      </c>
      <c r="G6" s="29">
        <v>2427</v>
      </c>
      <c r="H6" s="29">
        <v>6168</v>
      </c>
      <c r="I6" s="29">
        <v>5623</v>
      </c>
      <c r="J6" s="29">
        <v>1838</v>
      </c>
      <c r="K6" s="29">
        <v>17580</v>
      </c>
      <c r="L6" s="87" t="s">
        <v>263</v>
      </c>
    </row>
    <row r="7" spans="1:12" ht="19.5" customHeight="1">
      <c r="A7" s="84" t="s">
        <v>264</v>
      </c>
      <c r="B7" s="116">
        <v>30</v>
      </c>
      <c r="C7" s="116">
        <v>70</v>
      </c>
      <c r="D7" s="116">
        <v>111</v>
      </c>
      <c r="E7" s="116">
        <v>119</v>
      </c>
      <c r="F7" s="116">
        <v>323</v>
      </c>
      <c r="G7" s="116">
        <v>861</v>
      </c>
      <c r="H7" s="116">
        <v>2038</v>
      </c>
      <c r="I7" s="116">
        <v>1643</v>
      </c>
      <c r="J7" s="116">
        <v>537</v>
      </c>
      <c r="K7" s="116">
        <v>5732</v>
      </c>
      <c r="L7" s="85" t="s">
        <v>265</v>
      </c>
    </row>
    <row r="8" spans="1:12" ht="19.5" customHeight="1">
      <c r="A8" s="86" t="s">
        <v>266</v>
      </c>
      <c r="B8" s="29">
        <v>49</v>
      </c>
      <c r="C8" s="29">
        <v>73</v>
      </c>
      <c r="D8" s="29">
        <v>94</v>
      </c>
      <c r="E8" s="29">
        <v>155</v>
      </c>
      <c r="F8" s="29">
        <v>348</v>
      </c>
      <c r="G8" s="29">
        <v>1155</v>
      </c>
      <c r="H8" s="29">
        <v>3404</v>
      </c>
      <c r="I8" s="29">
        <v>2878</v>
      </c>
      <c r="J8" s="29">
        <v>1186</v>
      </c>
      <c r="K8" s="29">
        <v>9342</v>
      </c>
      <c r="L8" s="87" t="s">
        <v>267</v>
      </c>
    </row>
    <row r="9" spans="1:12" ht="19.5" customHeight="1">
      <c r="A9" s="84" t="s">
        <v>268</v>
      </c>
      <c r="B9" s="116">
        <v>18</v>
      </c>
      <c r="C9" s="116">
        <v>39</v>
      </c>
      <c r="D9" s="116">
        <v>39</v>
      </c>
      <c r="E9" s="116">
        <v>52</v>
      </c>
      <c r="F9" s="116">
        <v>129</v>
      </c>
      <c r="G9" s="116">
        <v>523</v>
      </c>
      <c r="H9" s="116">
        <v>1461</v>
      </c>
      <c r="I9" s="116">
        <v>3011</v>
      </c>
      <c r="J9" s="116">
        <v>805</v>
      </c>
      <c r="K9" s="116">
        <v>6077</v>
      </c>
      <c r="L9" s="85" t="s">
        <v>269</v>
      </c>
    </row>
    <row r="10" spans="1:12" ht="19.5" customHeight="1">
      <c r="A10" s="86" t="s">
        <v>270</v>
      </c>
      <c r="B10" s="29">
        <v>22</v>
      </c>
      <c r="C10" s="29">
        <v>60</v>
      </c>
      <c r="D10" s="29">
        <v>148</v>
      </c>
      <c r="E10" s="29">
        <v>144</v>
      </c>
      <c r="F10" s="29">
        <v>168</v>
      </c>
      <c r="G10" s="29">
        <v>445</v>
      </c>
      <c r="H10" s="29">
        <v>3940</v>
      </c>
      <c r="I10" s="29">
        <v>6359</v>
      </c>
      <c r="J10" s="29">
        <v>880</v>
      </c>
      <c r="K10" s="29">
        <v>12166</v>
      </c>
      <c r="L10" s="87" t="s">
        <v>271</v>
      </c>
    </row>
    <row r="11" spans="1:12" ht="19.5" customHeight="1">
      <c r="A11" s="84" t="s">
        <v>272</v>
      </c>
      <c r="B11" s="116">
        <v>6</v>
      </c>
      <c r="C11" s="116">
        <v>6</v>
      </c>
      <c r="D11" s="116">
        <v>1</v>
      </c>
      <c r="E11" s="116">
        <v>2</v>
      </c>
      <c r="F11" s="116">
        <v>8</v>
      </c>
      <c r="G11" s="116">
        <v>25</v>
      </c>
      <c r="H11" s="116">
        <v>45</v>
      </c>
      <c r="I11" s="116">
        <v>211</v>
      </c>
      <c r="J11" s="116">
        <v>62</v>
      </c>
      <c r="K11" s="116">
        <v>366</v>
      </c>
      <c r="L11" s="85" t="s">
        <v>273</v>
      </c>
    </row>
    <row r="12" spans="1:12" ht="19.5" customHeight="1">
      <c r="A12" s="86" t="s">
        <v>274</v>
      </c>
      <c r="B12" s="29">
        <v>6</v>
      </c>
      <c r="C12" s="29">
        <v>23</v>
      </c>
      <c r="D12" s="29">
        <v>18</v>
      </c>
      <c r="E12" s="29">
        <v>21</v>
      </c>
      <c r="F12" s="29">
        <v>44</v>
      </c>
      <c r="G12" s="29">
        <v>254</v>
      </c>
      <c r="H12" s="29">
        <v>1016</v>
      </c>
      <c r="I12" s="29">
        <v>2510</v>
      </c>
      <c r="J12" s="29">
        <v>807</v>
      </c>
      <c r="K12" s="29">
        <v>4699</v>
      </c>
      <c r="L12" s="87" t="s">
        <v>253</v>
      </c>
    </row>
    <row r="13" spans="1:12" ht="19.5" customHeight="1">
      <c r="A13" s="82" t="s">
        <v>59</v>
      </c>
      <c r="B13" s="146">
        <v>552</v>
      </c>
      <c r="C13" s="146">
        <v>770</v>
      </c>
      <c r="D13" s="146">
        <v>1163</v>
      </c>
      <c r="E13" s="146">
        <v>1667</v>
      </c>
      <c r="F13" s="146">
        <v>3636</v>
      </c>
      <c r="G13" s="146">
        <v>11353</v>
      </c>
      <c r="H13" s="146">
        <v>32288</v>
      </c>
      <c r="I13" s="146">
        <v>36219</v>
      </c>
      <c r="J13" s="146">
        <v>11796</v>
      </c>
      <c r="K13" s="146">
        <v>99444</v>
      </c>
      <c r="L13" s="83" t="s">
        <v>21</v>
      </c>
    </row>
  </sheetData>
  <sheetProtection/>
  <mergeCells count="2">
    <mergeCell ref="C2:L2"/>
    <mergeCell ref="C1:L1"/>
  </mergeCells>
  <hyperlinks>
    <hyperlink ref="N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rightToLeft="1" zoomScalePageLayoutView="0" workbookViewId="0" topLeftCell="A1">
      <selection activeCell="J21" sqref="J21"/>
    </sheetView>
  </sheetViews>
  <sheetFormatPr defaultColWidth="9.140625" defaultRowHeight="12.75"/>
  <cols>
    <col min="1" max="1" width="19.28125" style="0" customWidth="1"/>
    <col min="2" max="2" width="10.7109375" style="0" customWidth="1"/>
    <col min="3" max="3" width="16.140625" style="0" customWidth="1"/>
    <col min="4" max="5" width="10.7109375" style="0" customWidth="1"/>
    <col min="6" max="6" width="15.140625" style="0" customWidth="1"/>
    <col min="7" max="7" width="10.7109375" style="0" customWidth="1"/>
    <col min="8" max="8" width="15.28125" style="0" customWidth="1"/>
    <col min="9" max="9" width="10.7109375" style="0" customWidth="1"/>
    <col min="10" max="10" width="16.7109375" style="0" customWidth="1"/>
  </cols>
  <sheetData>
    <row r="1" spans="3:11" ht="30" customHeight="1">
      <c r="C1" s="171" t="s">
        <v>332</v>
      </c>
      <c r="D1" s="171"/>
      <c r="E1" s="171"/>
      <c r="F1" s="171"/>
      <c r="G1" s="171"/>
      <c r="H1" s="171"/>
      <c r="I1" s="171"/>
      <c r="J1" s="171"/>
      <c r="K1" s="35" t="s">
        <v>105</v>
      </c>
    </row>
    <row r="2" spans="3:10" ht="30" customHeight="1">
      <c r="C2" s="175" t="s">
        <v>158</v>
      </c>
      <c r="D2" s="175"/>
      <c r="E2" s="175"/>
      <c r="F2" s="175"/>
      <c r="G2" s="175"/>
      <c r="H2" s="175"/>
      <c r="I2" s="175"/>
      <c r="J2" s="175"/>
    </row>
    <row r="3" spans="1:10" ht="19.5" customHeight="1">
      <c r="A3" s="90"/>
      <c r="B3" s="90"/>
      <c r="C3" s="88"/>
      <c r="D3" s="89" t="s">
        <v>159</v>
      </c>
      <c r="E3" s="89"/>
      <c r="F3" s="89" t="s">
        <v>164</v>
      </c>
      <c r="G3" s="88"/>
      <c r="H3" s="88"/>
      <c r="I3" s="88"/>
      <c r="J3" s="88"/>
    </row>
    <row r="4" spans="1:10" ht="25.5" customHeight="1">
      <c r="A4" s="59" t="s">
        <v>168</v>
      </c>
      <c r="B4" s="59" t="s">
        <v>169</v>
      </c>
      <c r="C4" s="33" t="s">
        <v>173</v>
      </c>
      <c r="D4" s="59" t="s">
        <v>160</v>
      </c>
      <c r="E4" s="59" t="s">
        <v>161</v>
      </c>
      <c r="F4" s="73" t="s">
        <v>162</v>
      </c>
      <c r="G4" s="73" t="s">
        <v>163</v>
      </c>
      <c r="H4" s="73" t="s">
        <v>171</v>
      </c>
      <c r="I4" s="73" t="s">
        <v>22</v>
      </c>
      <c r="J4" s="73"/>
    </row>
    <row r="5" spans="1:10" ht="25.5" customHeight="1">
      <c r="A5" s="59" t="s">
        <v>170</v>
      </c>
      <c r="B5" s="59" t="s">
        <v>14</v>
      </c>
      <c r="C5" s="94" t="s">
        <v>149</v>
      </c>
      <c r="D5" s="59" t="s">
        <v>165</v>
      </c>
      <c r="E5" s="59" t="s">
        <v>166</v>
      </c>
      <c r="F5" s="73" t="s">
        <v>174</v>
      </c>
      <c r="G5" s="73" t="s">
        <v>167</v>
      </c>
      <c r="H5" s="73" t="s">
        <v>172</v>
      </c>
      <c r="I5" s="73" t="s">
        <v>23</v>
      </c>
      <c r="J5" s="73" t="s">
        <v>71</v>
      </c>
    </row>
    <row r="6" spans="1:10" ht="19.5" customHeight="1">
      <c r="A6" s="84" t="s">
        <v>260</v>
      </c>
      <c r="B6" s="116">
        <v>6890</v>
      </c>
      <c r="C6" s="116">
        <v>929</v>
      </c>
      <c r="D6" s="116">
        <v>2402</v>
      </c>
      <c r="E6" s="116">
        <v>5326</v>
      </c>
      <c r="F6" s="116">
        <v>2499</v>
      </c>
      <c r="G6" s="116">
        <v>25436</v>
      </c>
      <c r="H6" s="116">
        <v>43482</v>
      </c>
      <c r="I6" s="158">
        <v>0.437</v>
      </c>
      <c r="J6" s="85" t="s">
        <v>261</v>
      </c>
    </row>
    <row r="7" spans="1:10" ht="19.5" customHeight="1">
      <c r="A7" s="86" t="s">
        <v>262</v>
      </c>
      <c r="B7" s="29">
        <v>1784</v>
      </c>
      <c r="C7" s="29">
        <v>489</v>
      </c>
      <c r="D7" s="29">
        <v>1205</v>
      </c>
      <c r="E7" s="29">
        <v>2090</v>
      </c>
      <c r="F7" s="29">
        <v>843</v>
      </c>
      <c r="G7" s="29">
        <v>11169</v>
      </c>
      <c r="H7" s="29">
        <v>17580</v>
      </c>
      <c r="I7" s="159">
        <v>0.177</v>
      </c>
      <c r="J7" s="87" t="s">
        <v>263</v>
      </c>
    </row>
    <row r="8" spans="1:10" ht="19.5" customHeight="1">
      <c r="A8" s="84" t="s">
        <v>264</v>
      </c>
      <c r="B8" s="116">
        <v>253</v>
      </c>
      <c r="C8" s="116">
        <v>74</v>
      </c>
      <c r="D8" s="116">
        <v>328</v>
      </c>
      <c r="E8" s="116">
        <v>660</v>
      </c>
      <c r="F8" s="116">
        <v>529</v>
      </c>
      <c r="G8" s="116">
        <v>3888</v>
      </c>
      <c r="H8" s="116">
        <v>5732</v>
      </c>
      <c r="I8" s="158">
        <v>0.058</v>
      </c>
      <c r="J8" s="85" t="s">
        <v>265</v>
      </c>
    </row>
    <row r="9" spans="1:10" ht="19.5" customHeight="1">
      <c r="A9" s="86" t="s">
        <v>266</v>
      </c>
      <c r="B9" s="29">
        <v>761</v>
      </c>
      <c r="C9" s="29">
        <v>198</v>
      </c>
      <c r="D9" s="29">
        <v>833</v>
      </c>
      <c r="E9" s="29">
        <v>1447</v>
      </c>
      <c r="F9" s="29">
        <v>907</v>
      </c>
      <c r="G9" s="29">
        <v>5196</v>
      </c>
      <c r="H9" s="29">
        <v>9342</v>
      </c>
      <c r="I9" s="159">
        <v>0.094</v>
      </c>
      <c r="J9" s="87" t="s">
        <v>267</v>
      </c>
    </row>
    <row r="10" spans="1:10" ht="19.5" customHeight="1">
      <c r="A10" s="84" t="s">
        <v>268</v>
      </c>
      <c r="B10" s="116">
        <v>1293</v>
      </c>
      <c r="C10" s="116">
        <v>419</v>
      </c>
      <c r="D10" s="116">
        <v>97</v>
      </c>
      <c r="E10" s="116">
        <v>1340</v>
      </c>
      <c r="F10" s="116">
        <v>82</v>
      </c>
      <c r="G10" s="116">
        <v>2846</v>
      </c>
      <c r="H10" s="116">
        <v>6077</v>
      </c>
      <c r="I10" s="158">
        <v>0.061</v>
      </c>
      <c r="J10" s="85" t="s">
        <v>269</v>
      </c>
    </row>
    <row r="11" spans="1:10" ht="19.5" customHeight="1">
      <c r="A11" s="86" t="s">
        <v>270</v>
      </c>
      <c r="B11" s="29">
        <v>5054</v>
      </c>
      <c r="C11" s="29">
        <v>599</v>
      </c>
      <c r="D11" s="29">
        <v>11</v>
      </c>
      <c r="E11" s="29">
        <v>3656</v>
      </c>
      <c r="F11" s="29">
        <v>363</v>
      </c>
      <c r="G11" s="29">
        <v>2483</v>
      </c>
      <c r="H11" s="29">
        <v>12166</v>
      </c>
      <c r="I11" s="159">
        <v>0.122</v>
      </c>
      <c r="J11" s="87" t="s">
        <v>271</v>
      </c>
    </row>
    <row r="12" spans="1:10" ht="19.5" customHeight="1">
      <c r="A12" s="84" t="s">
        <v>272</v>
      </c>
      <c r="B12" s="116">
        <v>114</v>
      </c>
      <c r="C12" s="116">
        <v>4</v>
      </c>
      <c r="D12" s="116">
        <v>4</v>
      </c>
      <c r="E12" s="116">
        <v>57</v>
      </c>
      <c r="F12" s="116">
        <v>15</v>
      </c>
      <c r="G12" s="116">
        <v>172</v>
      </c>
      <c r="H12" s="116">
        <v>366</v>
      </c>
      <c r="I12" s="158">
        <v>0.004</v>
      </c>
      <c r="J12" s="85" t="s">
        <v>273</v>
      </c>
    </row>
    <row r="13" spans="1:10" ht="19.5" customHeight="1">
      <c r="A13" s="86" t="s">
        <v>274</v>
      </c>
      <c r="B13" s="29">
        <v>700</v>
      </c>
      <c r="C13" s="29">
        <v>610</v>
      </c>
      <c r="D13" s="29">
        <v>1061</v>
      </c>
      <c r="E13" s="29">
        <v>402</v>
      </c>
      <c r="F13" s="29">
        <v>108</v>
      </c>
      <c r="G13" s="29">
        <v>1818</v>
      </c>
      <c r="H13" s="29">
        <v>4699</v>
      </c>
      <c r="I13" s="159">
        <v>0.047</v>
      </c>
      <c r="J13" s="87" t="s">
        <v>253</v>
      </c>
    </row>
    <row r="14" spans="1:10" ht="19.5" customHeight="1">
      <c r="A14" s="82" t="s">
        <v>276</v>
      </c>
      <c r="B14" s="146">
        <v>16849</v>
      </c>
      <c r="C14" s="146">
        <v>3322</v>
      </c>
      <c r="D14" s="146">
        <v>5941</v>
      </c>
      <c r="E14" s="146">
        <v>14978</v>
      </c>
      <c r="F14" s="146">
        <v>5346</v>
      </c>
      <c r="G14" s="146">
        <v>53008</v>
      </c>
      <c r="H14" s="146">
        <v>99444</v>
      </c>
      <c r="I14" s="93">
        <v>1</v>
      </c>
      <c r="J14" s="93" t="s">
        <v>277</v>
      </c>
    </row>
    <row r="15" spans="1:10" ht="19.5" customHeight="1">
      <c r="A15" s="91" t="s">
        <v>22</v>
      </c>
      <c r="B15" s="160">
        <v>0.169</v>
      </c>
      <c r="C15" s="160">
        <v>0.033</v>
      </c>
      <c r="D15" s="160">
        <v>0.06</v>
      </c>
      <c r="E15" s="160">
        <v>0.151</v>
      </c>
      <c r="F15" s="160">
        <v>0.054</v>
      </c>
      <c r="G15" s="160">
        <v>0.533</v>
      </c>
      <c r="H15" s="92">
        <v>1</v>
      </c>
      <c r="I15" s="91"/>
      <c r="J15" s="91" t="s">
        <v>23</v>
      </c>
    </row>
  </sheetData>
  <sheetProtection/>
  <mergeCells count="2">
    <mergeCell ref="C1:J1"/>
    <mergeCell ref="C2:J2"/>
  </mergeCells>
  <hyperlinks>
    <hyperlink ref="K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rightToLeft="1" zoomScalePageLayoutView="0" workbookViewId="0" topLeftCell="A1">
      <selection activeCell="B6" sqref="B6:D9"/>
    </sheetView>
  </sheetViews>
  <sheetFormatPr defaultColWidth="9.140625" defaultRowHeight="12.75"/>
  <cols>
    <col min="1" max="1" width="30.421875" style="0" customWidth="1"/>
    <col min="2" max="6" width="21.7109375" style="0" customWidth="1"/>
    <col min="7" max="7" width="10.7109375" style="0" customWidth="1"/>
    <col min="8" max="8" width="15.28125" style="0" customWidth="1"/>
    <col min="9" max="9" width="10.7109375" style="0" customWidth="1"/>
    <col min="10" max="10" width="14.28125" style="0" customWidth="1"/>
  </cols>
  <sheetData>
    <row r="1" spans="2:10" ht="30" customHeight="1">
      <c r="B1" s="171" t="s">
        <v>310</v>
      </c>
      <c r="C1" s="171"/>
      <c r="D1" s="171"/>
      <c r="E1" s="171"/>
      <c r="F1" s="171"/>
      <c r="G1" s="35" t="s">
        <v>105</v>
      </c>
      <c r="H1" s="131"/>
      <c r="I1" s="131"/>
      <c r="J1" s="131"/>
    </row>
    <row r="2" spans="2:10" ht="30" customHeight="1">
      <c r="B2" s="175" t="s">
        <v>311</v>
      </c>
      <c r="C2" s="175"/>
      <c r="D2" s="175"/>
      <c r="E2" s="175"/>
      <c r="F2" s="175"/>
      <c r="G2" s="130"/>
      <c r="H2" s="130"/>
      <c r="I2" s="130"/>
      <c r="J2" s="130"/>
    </row>
    <row r="3" spans="1:11" ht="19.5" customHeight="1">
      <c r="A3" s="5" t="s">
        <v>175</v>
      </c>
      <c r="B3" s="5"/>
      <c r="C3" s="5" t="s">
        <v>176</v>
      </c>
      <c r="D3" s="5" t="s">
        <v>33</v>
      </c>
      <c r="E3" s="5"/>
      <c r="F3" s="5" t="s">
        <v>177</v>
      </c>
      <c r="G3" s="97"/>
      <c r="H3" s="97"/>
      <c r="I3" s="97"/>
      <c r="J3" s="97"/>
      <c r="K3" s="98"/>
    </row>
    <row r="4" spans="1:11" ht="25.5" customHeight="1">
      <c r="A4" s="5" t="s">
        <v>178</v>
      </c>
      <c r="B4" s="5" t="s">
        <v>119</v>
      </c>
      <c r="C4" s="5" t="s">
        <v>141</v>
      </c>
      <c r="D4" s="5" t="s">
        <v>9</v>
      </c>
      <c r="E4" s="5" t="s">
        <v>22</v>
      </c>
      <c r="F4" s="5" t="s">
        <v>179</v>
      </c>
      <c r="G4" s="99"/>
      <c r="H4" s="99"/>
      <c r="I4" s="99"/>
      <c r="J4" s="99"/>
      <c r="K4" s="98"/>
    </row>
    <row r="5" spans="1:11" ht="25.5" customHeight="1">
      <c r="A5" s="5"/>
      <c r="B5" s="5" t="s">
        <v>44</v>
      </c>
      <c r="C5" s="5" t="s">
        <v>45</v>
      </c>
      <c r="D5" s="5" t="s">
        <v>21</v>
      </c>
      <c r="E5" s="5" t="s">
        <v>23</v>
      </c>
      <c r="F5" s="5"/>
      <c r="G5" s="99"/>
      <c r="H5" s="99"/>
      <c r="I5" s="99"/>
      <c r="J5" s="99"/>
      <c r="K5" s="98"/>
    </row>
    <row r="6" spans="1:11" ht="19.5" customHeight="1">
      <c r="A6" s="109" t="s">
        <v>279</v>
      </c>
      <c r="B6" s="110">
        <v>876200</v>
      </c>
      <c r="C6" s="110">
        <v>745782</v>
      </c>
      <c r="D6" s="110">
        <v>1621982</v>
      </c>
      <c r="E6" s="111">
        <v>0.925</v>
      </c>
      <c r="F6" s="109" t="s">
        <v>180</v>
      </c>
      <c r="G6" s="100"/>
      <c r="H6" s="100"/>
      <c r="I6" s="100"/>
      <c r="J6" s="100"/>
      <c r="K6" s="98"/>
    </row>
    <row r="7" spans="1:11" ht="19.5" customHeight="1">
      <c r="A7" s="61" t="s">
        <v>278</v>
      </c>
      <c r="B7" s="112">
        <v>66728</v>
      </c>
      <c r="C7" s="112">
        <v>46292</v>
      </c>
      <c r="D7" s="112">
        <v>113020</v>
      </c>
      <c r="E7" s="113">
        <v>0.065</v>
      </c>
      <c r="F7" s="61" t="s">
        <v>194</v>
      </c>
      <c r="G7" s="100"/>
      <c r="H7" s="100"/>
      <c r="I7" s="100"/>
      <c r="J7" s="100"/>
      <c r="K7" s="98"/>
    </row>
    <row r="8" spans="1:11" ht="19.5" customHeight="1">
      <c r="A8" s="109" t="s">
        <v>280</v>
      </c>
      <c r="B8" s="110">
        <v>8878</v>
      </c>
      <c r="C8" s="110">
        <v>9052</v>
      </c>
      <c r="D8" s="110">
        <v>17930</v>
      </c>
      <c r="E8" s="111">
        <v>0.01</v>
      </c>
      <c r="F8" s="109" t="s">
        <v>195</v>
      </c>
      <c r="G8" s="100"/>
      <c r="H8" s="100"/>
      <c r="I8" s="100"/>
      <c r="J8" s="100"/>
      <c r="K8" s="98"/>
    </row>
    <row r="9" spans="1:11" ht="19.5" customHeight="1">
      <c r="A9" s="5" t="s">
        <v>281</v>
      </c>
      <c r="B9" s="56">
        <v>951806</v>
      </c>
      <c r="C9" s="56">
        <v>801126</v>
      </c>
      <c r="D9" s="56">
        <v>1752932</v>
      </c>
      <c r="E9" s="104">
        <v>1</v>
      </c>
      <c r="F9" s="5" t="s">
        <v>21</v>
      </c>
      <c r="G9" s="100"/>
      <c r="H9" s="100"/>
      <c r="I9" s="100"/>
      <c r="J9" s="100"/>
      <c r="K9" s="98"/>
    </row>
    <row r="10" spans="1:11" ht="19.5" customHeight="1">
      <c r="A10" s="177" t="s">
        <v>181</v>
      </c>
      <c r="B10" s="177"/>
      <c r="C10" s="177"/>
      <c r="D10" s="176" t="s">
        <v>182</v>
      </c>
      <c r="E10" s="176"/>
      <c r="F10" s="176"/>
      <c r="G10" s="100"/>
      <c r="H10" s="100"/>
      <c r="I10" s="100"/>
      <c r="J10" s="100"/>
      <c r="K10" s="98"/>
    </row>
  </sheetData>
  <sheetProtection/>
  <mergeCells count="4">
    <mergeCell ref="D10:F10"/>
    <mergeCell ref="A10:C10"/>
    <mergeCell ref="B1:F1"/>
    <mergeCell ref="B2:F2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rightToLeft="1" zoomScalePageLayoutView="0" workbookViewId="0" topLeftCell="A1">
      <selection activeCell="B6" sqref="B6:D12"/>
    </sheetView>
  </sheetViews>
  <sheetFormatPr defaultColWidth="9.140625" defaultRowHeight="12.75"/>
  <cols>
    <col min="1" max="1" width="32.00390625" style="0" customWidth="1"/>
    <col min="2" max="2" width="13.28125" style="0" customWidth="1"/>
    <col min="3" max="3" width="16.140625" style="0" customWidth="1"/>
    <col min="4" max="4" width="18.421875" style="0" customWidth="1"/>
    <col min="5" max="5" width="19.421875" style="0" customWidth="1"/>
    <col min="6" max="6" width="38.00390625" style="0" customWidth="1"/>
    <col min="7" max="7" width="10.7109375" style="0" customWidth="1"/>
    <col min="8" max="8" width="15.28125" style="0" customWidth="1"/>
  </cols>
  <sheetData>
    <row r="1" spans="2:8" ht="30" customHeight="1">
      <c r="B1" s="171" t="s">
        <v>319</v>
      </c>
      <c r="C1" s="171"/>
      <c r="D1" s="171"/>
      <c r="E1" s="171"/>
      <c r="F1" s="171"/>
      <c r="G1" s="35" t="s">
        <v>105</v>
      </c>
      <c r="H1" s="131"/>
    </row>
    <row r="2" spans="2:8" ht="30" customHeight="1">
      <c r="B2" s="175" t="s">
        <v>312</v>
      </c>
      <c r="C2" s="175"/>
      <c r="D2" s="175"/>
      <c r="E2" s="175"/>
      <c r="F2" s="175"/>
      <c r="G2" s="130"/>
      <c r="H2" s="130"/>
    </row>
    <row r="3" spans="1:9" ht="19.5" customHeight="1">
      <c r="A3" s="180" t="s">
        <v>183</v>
      </c>
      <c r="B3" s="33"/>
      <c r="C3" s="59" t="s">
        <v>107</v>
      </c>
      <c r="D3" s="59" t="s">
        <v>33</v>
      </c>
      <c r="E3" s="59"/>
      <c r="F3" s="181" t="s">
        <v>184</v>
      </c>
      <c r="G3" s="97"/>
      <c r="H3" s="97"/>
      <c r="I3" s="98"/>
    </row>
    <row r="4" spans="1:9" ht="25.5" customHeight="1">
      <c r="A4" s="180"/>
      <c r="B4" s="33" t="s">
        <v>119</v>
      </c>
      <c r="C4" s="33" t="s">
        <v>42</v>
      </c>
      <c r="D4" s="33" t="s">
        <v>9</v>
      </c>
      <c r="E4" s="33" t="s">
        <v>185</v>
      </c>
      <c r="F4" s="181"/>
      <c r="G4" s="99"/>
      <c r="H4" s="99"/>
      <c r="I4" s="98"/>
    </row>
    <row r="5" spans="1:9" ht="25.5" customHeight="1">
      <c r="A5" s="180"/>
      <c r="B5" s="59" t="s">
        <v>44</v>
      </c>
      <c r="C5" s="59" t="s">
        <v>45</v>
      </c>
      <c r="D5" s="59" t="s">
        <v>21</v>
      </c>
      <c r="E5" s="59" t="s">
        <v>52</v>
      </c>
      <c r="F5" s="181"/>
      <c r="G5" s="99"/>
      <c r="H5" s="99"/>
      <c r="I5" s="98"/>
    </row>
    <row r="6" spans="1:9" ht="15.75" customHeight="1">
      <c r="A6" s="115" t="s">
        <v>282</v>
      </c>
      <c r="B6" s="116">
        <v>73878</v>
      </c>
      <c r="C6" s="116">
        <v>65529</v>
      </c>
      <c r="D6" s="116">
        <v>139407</v>
      </c>
      <c r="E6" s="117">
        <v>0.08</v>
      </c>
      <c r="F6" s="122" t="s">
        <v>283</v>
      </c>
      <c r="G6" s="100"/>
      <c r="H6" s="100"/>
      <c r="I6" s="98"/>
    </row>
    <row r="7" spans="1:9" ht="15.75" customHeight="1">
      <c r="A7" s="86" t="s">
        <v>284</v>
      </c>
      <c r="B7" s="29">
        <v>108542</v>
      </c>
      <c r="C7" s="29">
        <v>89331</v>
      </c>
      <c r="D7" s="29">
        <v>197873</v>
      </c>
      <c r="E7" s="114">
        <v>0.113</v>
      </c>
      <c r="F7" s="87" t="s">
        <v>285</v>
      </c>
      <c r="G7" s="100"/>
      <c r="H7" s="100"/>
      <c r="I7" s="98"/>
    </row>
    <row r="8" spans="1:9" ht="15.75" customHeight="1">
      <c r="A8" s="115" t="s">
        <v>286</v>
      </c>
      <c r="B8" s="116">
        <v>127861</v>
      </c>
      <c r="C8" s="116">
        <v>109690</v>
      </c>
      <c r="D8" s="116">
        <v>237551</v>
      </c>
      <c r="E8" s="117">
        <v>0.135</v>
      </c>
      <c r="F8" s="122" t="s">
        <v>287</v>
      </c>
      <c r="G8" s="100"/>
      <c r="H8" s="100"/>
      <c r="I8" s="98"/>
    </row>
    <row r="9" spans="1:9" ht="15.75" customHeight="1">
      <c r="A9" s="86" t="s">
        <v>288</v>
      </c>
      <c r="B9" s="29">
        <v>182171</v>
      </c>
      <c r="C9" s="29">
        <v>156641</v>
      </c>
      <c r="D9" s="29">
        <v>338812</v>
      </c>
      <c r="E9" s="114">
        <v>0.193</v>
      </c>
      <c r="F9" s="87" t="s">
        <v>289</v>
      </c>
      <c r="G9" s="100"/>
      <c r="H9" s="100"/>
      <c r="I9" s="98"/>
    </row>
    <row r="10" spans="1:9" ht="15.75" customHeight="1">
      <c r="A10" s="115" t="s">
        <v>290</v>
      </c>
      <c r="B10" s="116">
        <v>244325</v>
      </c>
      <c r="C10" s="116">
        <v>205932</v>
      </c>
      <c r="D10" s="116">
        <v>450257</v>
      </c>
      <c r="E10" s="117">
        <v>0.257</v>
      </c>
      <c r="F10" s="122" t="s">
        <v>291</v>
      </c>
      <c r="G10" s="100"/>
      <c r="H10" s="100"/>
      <c r="I10" s="98"/>
    </row>
    <row r="11" spans="1:9" ht="15.75" customHeight="1">
      <c r="A11" s="86" t="s">
        <v>292</v>
      </c>
      <c r="B11" s="29">
        <v>215029</v>
      </c>
      <c r="C11" s="29">
        <v>174003</v>
      </c>
      <c r="D11" s="29">
        <v>389032</v>
      </c>
      <c r="E11" s="114">
        <v>0.222</v>
      </c>
      <c r="F11" s="87" t="s">
        <v>293</v>
      </c>
      <c r="G11" s="100"/>
      <c r="H11" s="100"/>
      <c r="I11" s="98"/>
    </row>
    <row r="12" spans="1:6" ht="12.75">
      <c r="A12" s="105" t="s">
        <v>9</v>
      </c>
      <c r="B12" s="107">
        <v>951806</v>
      </c>
      <c r="C12" s="107">
        <v>801126</v>
      </c>
      <c r="D12" s="107">
        <v>1752932</v>
      </c>
      <c r="E12" s="108">
        <v>1</v>
      </c>
      <c r="F12" s="106" t="s">
        <v>21</v>
      </c>
    </row>
    <row r="13" spans="1:6" ht="12.75">
      <c r="A13" s="118" t="s">
        <v>186</v>
      </c>
      <c r="B13" s="119"/>
      <c r="C13" s="119"/>
      <c r="D13" s="119"/>
      <c r="E13" s="119"/>
      <c r="F13" s="118" t="s">
        <v>187</v>
      </c>
    </row>
    <row r="14" spans="1:6" ht="38.25" customHeight="1">
      <c r="A14" s="178" t="s">
        <v>188</v>
      </c>
      <c r="B14" s="178"/>
      <c r="C14" s="178"/>
      <c r="D14" s="179" t="s">
        <v>189</v>
      </c>
      <c r="E14" s="179"/>
      <c r="F14" s="179"/>
    </row>
  </sheetData>
  <sheetProtection/>
  <mergeCells count="6">
    <mergeCell ref="B1:F1"/>
    <mergeCell ref="B2:F2"/>
    <mergeCell ref="A14:C14"/>
    <mergeCell ref="D14:F14"/>
    <mergeCell ref="A3:A5"/>
    <mergeCell ref="F3:F5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rightToLeft="1" zoomScalePageLayoutView="0" workbookViewId="0" topLeftCell="A1">
      <selection activeCell="B8" sqref="B8:G14"/>
    </sheetView>
  </sheetViews>
  <sheetFormatPr defaultColWidth="9.140625" defaultRowHeight="12.75"/>
  <cols>
    <col min="1" max="1" width="30.28125" style="0" customWidth="1"/>
    <col min="2" max="2" width="13.28125" style="0" customWidth="1"/>
    <col min="3" max="3" width="16.140625" style="0" customWidth="1"/>
    <col min="4" max="4" width="12.7109375" style="0" customWidth="1"/>
    <col min="5" max="5" width="10.7109375" style="0" customWidth="1"/>
    <col min="6" max="6" width="15.140625" style="0" customWidth="1"/>
    <col min="7" max="7" width="10.7109375" style="0" customWidth="1"/>
    <col min="8" max="8" width="35.7109375" style="0" customWidth="1"/>
    <col min="9" max="9" width="14.28125" style="0" customWidth="1"/>
  </cols>
  <sheetData>
    <row r="1" spans="2:9" ht="30" customHeight="1">
      <c r="B1" s="172" t="s">
        <v>211</v>
      </c>
      <c r="C1" s="172"/>
      <c r="D1" s="172"/>
      <c r="E1" s="172"/>
      <c r="F1" s="172"/>
      <c r="G1" s="172"/>
      <c r="H1" s="172"/>
      <c r="I1" s="35" t="s">
        <v>105</v>
      </c>
    </row>
    <row r="2" spans="2:9" ht="30" customHeight="1">
      <c r="B2" s="171" t="s">
        <v>313</v>
      </c>
      <c r="C2" s="171"/>
      <c r="D2" s="171"/>
      <c r="E2" s="171"/>
      <c r="F2" s="171"/>
      <c r="G2" s="171"/>
      <c r="H2" s="171"/>
      <c r="I2" s="130"/>
    </row>
    <row r="3" spans="1:10" ht="19.5" customHeight="1">
      <c r="A3" s="165" t="s">
        <v>183</v>
      </c>
      <c r="B3" s="77"/>
      <c r="C3" s="95" t="s">
        <v>107</v>
      </c>
      <c r="D3" s="77"/>
      <c r="E3" s="166" t="s">
        <v>33</v>
      </c>
      <c r="F3" s="166"/>
      <c r="G3" s="77"/>
      <c r="H3" s="166" t="s">
        <v>190</v>
      </c>
      <c r="I3" s="97"/>
      <c r="J3" s="98"/>
    </row>
    <row r="4" spans="1:10" ht="25.5" customHeight="1">
      <c r="A4" s="165"/>
      <c r="B4" s="165" t="s">
        <v>191</v>
      </c>
      <c r="C4" s="165"/>
      <c r="D4" s="165" t="s">
        <v>192</v>
      </c>
      <c r="E4" s="165"/>
      <c r="F4" s="165" t="s">
        <v>193</v>
      </c>
      <c r="G4" s="165"/>
      <c r="H4" s="166"/>
      <c r="I4" s="99"/>
      <c r="J4" s="98"/>
    </row>
    <row r="5" spans="1:10" ht="25.5" customHeight="1">
      <c r="A5" s="165"/>
      <c r="B5" s="166" t="s">
        <v>180</v>
      </c>
      <c r="C5" s="166"/>
      <c r="D5" s="166" t="s">
        <v>194</v>
      </c>
      <c r="E5" s="166"/>
      <c r="F5" s="166" t="s">
        <v>195</v>
      </c>
      <c r="G5" s="166"/>
      <c r="H5" s="166"/>
      <c r="I5" s="99"/>
      <c r="J5" s="98"/>
    </row>
    <row r="6" spans="1:10" ht="15.75" customHeight="1">
      <c r="A6" s="165"/>
      <c r="B6" s="95" t="s">
        <v>119</v>
      </c>
      <c r="C6" s="95" t="s">
        <v>42</v>
      </c>
      <c r="D6" s="95" t="s">
        <v>119</v>
      </c>
      <c r="E6" s="95" t="s">
        <v>42</v>
      </c>
      <c r="F6" s="95" t="s">
        <v>119</v>
      </c>
      <c r="G6" s="95" t="s">
        <v>42</v>
      </c>
      <c r="H6" s="166"/>
      <c r="I6" s="100"/>
      <c r="J6" s="98"/>
    </row>
    <row r="7" spans="1:10" ht="15.75" customHeight="1">
      <c r="A7" s="165"/>
      <c r="B7" s="96" t="s">
        <v>44</v>
      </c>
      <c r="C7" s="96" t="s">
        <v>45</v>
      </c>
      <c r="D7" s="96" t="s">
        <v>44</v>
      </c>
      <c r="E7" s="96" t="s">
        <v>45</v>
      </c>
      <c r="F7" s="96" t="s">
        <v>44</v>
      </c>
      <c r="G7" s="96" t="s">
        <v>45</v>
      </c>
      <c r="H7" s="166"/>
      <c r="I7" s="100"/>
      <c r="J7" s="98"/>
    </row>
    <row r="8" spans="1:10" ht="19.5" customHeight="1">
      <c r="A8" s="123" t="s">
        <v>282</v>
      </c>
      <c r="B8" s="116">
        <v>73805</v>
      </c>
      <c r="C8" s="116">
        <v>65527</v>
      </c>
      <c r="D8" s="116">
        <v>10</v>
      </c>
      <c r="E8" s="116">
        <v>0</v>
      </c>
      <c r="F8" s="116">
        <v>63</v>
      </c>
      <c r="G8" s="116">
        <v>2</v>
      </c>
      <c r="H8" s="122" t="s">
        <v>283</v>
      </c>
      <c r="I8" s="100"/>
      <c r="J8" s="98"/>
    </row>
    <row r="9" spans="1:10" ht="19.5" customHeight="1">
      <c r="A9" s="86" t="s">
        <v>284</v>
      </c>
      <c r="B9" s="29">
        <v>108337</v>
      </c>
      <c r="C9" s="29">
        <v>89086</v>
      </c>
      <c r="D9" s="29">
        <v>44</v>
      </c>
      <c r="E9" s="29">
        <v>0</v>
      </c>
      <c r="F9" s="29">
        <v>161</v>
      </c>
      <c r="G9" s="29">
        <v>245</v>
      </c>
      <c r="H9" s="87" t="s">
        <v>285</v>
      </c>
      <c r="I9" s="100"/>
      <c r="J9" s="98"/>
    </row>
    <row r="10" spans="1:10" ht="19.5" customHeight="1">
      <c r="A10" s="115" t="s">
        <v>286</v>
      </c>
      <c r="B10" s="116">
        <v>124658</v>
      </c>
      <c r="C10" s="116">
        <v>106786</v>
      </c>
      <c r="D10" s="116">
        <v>581</v>
      </c>
      <c r="E10" s="116">
        <v>404</v>
      </c>
      <c r="F10" s="116">
        <v>2622</v>
      </c>
      <c r="G10" s="116">
        <v>2500</v>
      </c>
      <c r="H10" s="122" t="s">
        <v>287</v>
      </c>
      <c r="I10" s="100"/>
      <c r="J10" s="98"/>
    </row>
    <row r="11" spans="1:10" ht="19.5" customHeight="1">
      <c r="A11" s="86" t="s">
        <v>288</v>
      </c>
      <c r="B11" s="29">
        <v>165703</v>
      </c>
      <c r="C11" s="29">
        <v>143120</v>
      </c>
      <c r="D11" s="29">
        <v>14437</v>
      </c>
      <c r="E11" s="29">
        <v>11075</v>
      </c>
      <c r="F11" s="29">
        <v>2031</v>
      </c>
      <c r="G11" s="29">
        <v>2446</v>
      </c>
      <c r="H11" s="87" t="s">
        <v>289</v>
      </c>
      <c r="I11" s="100"/>
      <c r="J11" s="98"/>
    </row>
    <row r="12" spans="1:8" ht="19.5" customHeight="1">
      <c r="A12" s="115" t="s">
        <v>316</v>
      </c>
      <c r="B12" s="116">
        <v>208214</v>
      </c>
      <c r="C12" s="116">
        <v>178865</v>
      </c>
      <c r="D12" s="116">
        <v>33563</v>
      </c>
      <c r="E12" s="116">
        <v>24330</v>
      </c>
      <c r="F12" s="116">
        <v>2548</v>
      </c>
      <c r="G12" s="116">
        <v>2737</v>
      </c>
      <c r="H12" s="122" t="s">
        <v>291</v>
      </c>
    </row>
    <row r="13" spans="1:8" ht="19.5" customHeight="1">
      <c r="A13" s="86" t="s">
        <v>317</v>
      </c>
      <c r="B13" s="29">
        <v>195483</v>
      </c>
      <c r="C13" s="29">
        <v>162398</v>
      </c>
      <c r="D13" s="29">
        <v>18093</v>
      </c>
      <c r="E13" s="29">
        <v>10483</v>
      </c>
      <c r="F13" s="29">
        <v>1453</v>
      </c>
      <c r="G13" s="29">
        <v>1122</v>
      </c>
      <c r="H13" s="87" t="s">
        <v>318</v>
      </c>
    </row>
    <row r="14" spans="1:8" ht="19.5" customHeight="1">
      <c r="A14" s="102" t="s">
        <v>294</v>
      </c>
      <c r="B14" s="21">
        <v>876200</v>
      </c>
      <c r="C14" s="21">
        <v>745782</v>
      </c>
      <c r="D14" s="21">
        <v>66728</v>
      </c>
      <c r="E14" s="21">
        <v>46292</v>
      </c>
      <c r="F14" s="21">
        <v>8878</v>
      </c>
      <c r="G14" s="21">
        <v>9052</v>
      </c>
      <c r="H14" s="103" t="s">
        <v>21</v>
      </c>
    </row>
    <row r="15" spans="1:8" ht="19.5" customHeight="1">
      <c r="A15" s="124" t="s">
        <v>186</v>
      </c>
      <c r="B15" s="125"/>
      <c r="C15" s="125"/>
      <c r="D15" s="120"/>
      <c r="E15" s="119"/>
      <c r="F15" s="119"/>
      <c r="G15" s="182" t="s">
        <v>187</v>
      </c>
      <c r="H15" s="182"/>
    </row>
    <row r="16" spans="1:8" ht="19.5" customHeight="1">
      <c r="A16" s="178" t="s">
        <v>188</v>
      </c>
      <c r="B16" s="178"/>
      <c r="C16" s="178"/>
      <c r="D16" s="121"/>
      <c r="E16" s="179" t="s">
        <v>189</v>
      </c>
      <c r="F16" s="179"/>
      <c r="G16" s="179"/>
      <c r="H16" s="179"/>
    </row>
  </sheetData>
  <sheetProtection/>
  <mergeCells count="14">
    <mergeCell ref="B1:H1"/>
    <mergeCell ref="B2:H2"/>
    <mergeCell ref="A16:C16"/>
    <mergeCell ref="E16:H16"/>
    <mergeCell ref="G15:H15"/>
    <mergeCell ref="E3:F3"/>
    <mergeCell ref="F5:G5"/>
    <mergeCell ref="A3:A7"/>
    <mergeCell ref="H3:H7"/>
    <mergeCell ref="B4:C4"/>
    <mergeCell ref="B5:C5"/>
    <mergeCell ref="D4:E4"/>
    <mergeCell ref="D5:E5"/>
    <mergeCell ref="F4:G4"/>
  </mergeCells>
  <hyperlinks>
    <hyperlink ref="I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"/>
  <sheetViews>
    <sheetView rightToLeft="1" tabSelected="1" zoomScalePageLayoutView="0" workbookViewId="0" topLeftCell="A1">
      <selection activeCell="B7" sqref="B7:D10"/>
    </sheetView>
  </sheetViews>
  <sheetFormatPr defaultColWidth="9.140625" defaultRowHeight="12.75"/>
  <cols>
    <col min="1" max="1" width="30.57421875" style="0" customWidth="1"/>
    <col min="2" max="5" width="21.7109375" style="0" customWidth="1"/>
    <col min="6" max="6" width="30.00390625" style="0" customWidth="1"/>
    <col min="7" max="7" width="10.7109375" style="0" customWidth="1"/>
    <col min="8" max="8" width="15.28125" style="0" customWidth="1"/>
  </cols>
  <sheetData>
    <row r="1" spans="1:8" ht="30" customHeight="1">
      <c r="A1" s="101"/>
      <c r="B1" s="172" t="s">
        <v>314</v>
      </c>
      <c r="C1" s="172"/>
      <c r="D1" s="172"/>
      <c r="E1" s="172"/>
      <c r="F1" s="172"/>
      <c r="G1" s="35" t="s">
        <v>105</v>
      </c>
      <c r="H1" s="131"/>
    </row>
    <row r="2" spans="1:8" ht="37.5" customHeight="1">
      <c r="A2" s="101"/>
      <c r="B2" s="171" t="s">
        <v>315</v>
      </c>
      <c r="C2" s="171"/>
      <c r="D2" s="171"/>
      <c r="E2" s="171"/>
      <c r="F2" s="171"/>
      <c r="G2" s="132"/>
      <c r="H2" s="132"/>
    </row>
    <row r="3" spans="1:9" ht="19.5" customHeight="1">
      <c r="A3" s="165" t="s">
        <v>196</v>
      </c>
      <c r="B3" s="77"/>
      <c r="C3" s="95" t="s">
        <v>197</v>
      </c>
      <c r="D3" s="77"/>
      <c r="E3" s="95" t="s">
        <v>198</v>
      </c>
      <c r="F3" s="77"/>
      <c r="G3" s="97"/>
      <c r="H3" s="97"/>
      <c r="I3" s="98"/>
    </row>
    <row r="4" spans="1:9" ht="25.5" customHeight="1">
      <c r="A4" s="165"/>
      <c r="B4" s="77"/>
      <c r="C4" s="96" t="s">
        <v>33</v>
      </c>
      <c r="D4" s="77"/>
      <c r="E4" s="96" t="s">
        <v>154</v>
      </c>
      <c r="F4" s="96" t="s">
        <v>177</v>
      </c>
      <c r="G4" s="99"/>
      <c r="H4" s="99"/>
      <c r="I4" s="98"/>
    </row>
    <row r="5" spans="1:9" ht="25.5" customHeight="1">
      <c r="A5" s="165"/>
      <c r="B5" s="166">
        <v>1433</v>
      </c>
      <c r="C5" s="166">
        <v>1432</v>
      </c>
      <c r="D5" s="95" t="s">
        <v>69</v>
      </c>
      <c r="E5" s="95" t="s">
        <v>22</v>
      </c>
      <c r="F5" s="96" t="s">
        <v>179</v>
      </c>
      <c r="G5" s="99"/>
      <c r="H5" s="99"/>
      <c r="I5" s="98"/>
    </row>
    <row r="6" spans="1:9" ht="15.75" customHeight="1">
      <c r="A6" s="165"/>
      <c r="B6" s="166"/>
      <c r="C6" s="166"/>
      <c r="D6" s="96" t="s">
        <v>157</v>
      </c>
      <c r="E6" s="96" t="s">
        <v>23</v>
      </c>
      <c r="F6" s="77"/>
      <c r="G6" s="100"/>
      <c r="H6" s="100"/>
      <c r="I6" s="98"/>
    </row>
    <row r="7" spans="1:9" ht="19.5" customHeight="1">
      <c r="A7" s="87" t="s">
        <v>279</v>
      </c>
      <c r="B7" s="29">
        <v>1621982</v>
      </c>
      <c r="C7" s="29">
        <v>1684876</v>
      </c>
      <c r="D7" s="29">
        <v>-62894</v>
      </c>
      <c r="E7" s="87" t="s">
        <v>295</v>
      </c>
      <c r="F7" s="87" t="s">
        <v>180</v>
      </c>
      <c r="G7" s="100"/>
      <c r="H7" s="100"/>
      <c r="I7" s="98"/>
    </row>
    <row r="8" spans="1:9" ht="19.5" customHeight="1">
      <c r="A8" s="122" t="s">
        <v>278</v>
      </c>
      <c r="B8" s="116">
        <v>113020</v>
      </c>
      <c r="C8" s="116">
        <v>128350</v>
      </c>
      <c r="D8" s="116">
        <v>-15330</v>
      </c>
      <c r="E8" s="122" t="s">
        <v>296</v>
      </c>
      <c r="F8" s="122" t="s">
        <v>194</v>
      </c>
      <c r="G8" s="100"/>
      <c r="H8" s="100"/>
      <c r="I8" s="98"/>
    </row>
    <row r="9" spans="1:9" ht="19.5" customHeight="1">
      <c r="A9" s="87" t="s">
        <v>280</v>
      </c>
      <c r="B9" s="29">
        <v>17930</v>
      </c>
      <c r="C9" s="29">
        <v>14969</v>
      </c>
      <c r="D9" s="29">
        <v>2961</v>
      </c>
      <c r="E9" s="87" t="s">
        <v>335</v>
      </c>
      <c r="F9" s="87" t="s">
        <v>195</v>
      </c>
      <c r="G9" s="100"/>
      <c r="H9" s="100"/>
      <c r="I9" s="98"/>
    </row>
    <row r="10" spans="1:9" ht="19.5" customHeight="1">
      <c r="A10" s="95" t="s">
        <v>297</v>
      </c>
      <c r="B10" s="21">
        <v>1752932</v>
      </c>
      <c r="C10" s="21">
        <v>1828195</v>
      </c>
      <c r="D10" s="21">
        <v>-75263</v>
      </c>
      <c r="E10" s="126">
        <v>-0.041</v>
      </c>
      <c r="F10" s="96" t="s">
        <v>21</v>
      </c>
      <c r="G10" s="100"/>
      <c r="H10" s="100"/>
      <c r="I10" s="98"/>
    </row>
    <row r="11" spans="1:9" ht="24.75" customHeight="1">
      <c r="A11" s="178" t="s">
        <v>199</v>
      </c>
      <c r="B11" s="178"/>
      <c r="C11" s="178"/>
      <c r="D11" s="179" t="s">
        <v>189</v>
      </c>
      <c r="E11" s="179"/>
      <c r="F11" s="179"/>
      <c r="G11" s="100"/>
      <c r="H11" s="100"/>
      <c r="I11" s="98"/>
    </row>
    <row r="12" spans="1:8" ht="12.75">
      <c r="A12" s="101"/>
      <c r="B12" s="101"/>
      <c r="C12" s="101"/>
      <c r="D12" s="179"/>
      <c r="E12" s="179"/>
      <c r="F12" s="179"/>
      <c r="G12" s="101"/>
      <c r="H12" s="101"/>
    </row>
  </sheetData>
  <sheetProtection/>
  <mergeCells count="7">
    <mergeCell ref="A3:A6"/>
    <mergeCell ref="B5:B6"/>
    <mergeCell ref="C5:C6"/>
    <mergeCell ref="A11:C11"/>
    <mergeCell ref="D11:F12"/>
    <mergeCell ref="B1:F1"/>
    <mergeCell ref="B2:F2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rightToLeft="1" zoomScalePageLayoutView="0" workbookViewId="0" topLeftCell="A1">
      <selection activeCell="B4" sqref="B4:B20"/>
    </sheetView>
  </sheetViews>
  <sheetFormatPr defaultColWidth="9.140625" defaultRowHeight="12.75"/>
  <cols>
    <col min="1" max="1" width="41.8515625" style="0" customWidth="1"/>
    <col min="2" max="2" width="30.7109375" style="0" customWidth="1"/>
    <col min="3" max="3" width="50.421875" style="0" customWidth="1"/>
  </cols>
  <sheetData>
    <row r="1" spans="2:7" ht="30" customHeight="1">
      <c r="B1" s="164" t="s">
        <v>298</v>
      </c>
      <c r="C1" s="164"/>
      <c r="D1" s="35" t="s">
        <v>105</v>
      </c>
      <c r="E1" s="36"/>
      <c r="F1" s="36"/>
      <c r="G1" s="36"/>
    </row>
    <row r="2" spans="2:7" ht="30" customHeight="1">
      <c r="B2" s="164" t="s">
        <v>74</v>
      </c>
      <c r="C2" s="164"/>
      <c r="D2" s="36"/>
      <c r="E2" s="36"/>
      <c r="F2" s="36"/>
      <c r="G2" s="36"/>
    </row>
    <row r="4" spans="1:3" ht="24.75" customHeight="1">
      <c r="A4" s="5" t="s">
        <v>27</v>
      </c>
      <c r="B4" s="10">
        <v>3161573</v>
      </c>
      <c r="C4" s="5" t="s">
        <v>28</v>
      </c>
    </row>
    <row r="5" spans="1:3" ht="12.75">
      <c r="A5" s="6"/>
      <c r="B5" s="13"/>
      <c r="C5" s="6"/>
    </row>
    <row r="6" spans="1:3" ht="12.75">
      <c r="A6" s="7"/>
      <c r="B6" s="13"/>
      <c r="C6" s="7"/>
    </row>
    <row r="7" spans="1:3" ht="12.75">
      <c r="A7" s="5" t="s">
        <v>29</v>
      </c>
      <c r="B7" s="56"/>
      <c r="C7" s="5" t="s">
        <v>30</v>
      </c>
    </row>
    <row r="8" spans="1:3" ht="12.75">
      <c r="A8" s="5" t="s">
        <v>31</v>
      </c>
      <c r="B8" s="56" t="s">
        <v>107</v>
      </c>
      <c r="C8" s="5" t="s">
        <v>34</v>
      </c>
    </row>
    <row r="9" spans="1:3" ht="12.75">
      <c r="A9" s="6"/>
      <c r="B9" s="13"/>
      <c r="C9" s="6"/>
    </row>
    <row r="10" spans="1:3" ht="12.75">
      <c r="A10" s="5" t="s">
        <v>35</v>
      </c>
      <c r="B10" s="11">
        <v>328523</v>
      </c>
      <c r="C10" s="5" t="s">
        <v>36</v>
      </c>
    </row>
    <row r="11" spans="1:3" ht="12.75">
      <c r="A11" s="5" t="s">
        <v>37</v>
      </c>
      <c r="B11" s="12">
        <v>1080118</v>
      </c>
      <c r="C11" s="5" t="s">
        <v>38</v>
      </c>
    </row>
    <row r="12" spans="1:3" ht="12.75">
      <c r="A12" s="5" t="s">
        <v>9</v>
      </c>
      <c r="B12" s="11">
        <v>1408641</v>
      </c>
      <c r="C12" s="5" t="s">
        <v>21</v>
      </c>
    </row>
    <row r="13" spans="1:3" ht="12.75">
      <c r="A13" s="6"/>
      <c r="B13" s="13"/>
      <c r="C13" s="6"/>
    </row>
    <row r="14" spans="1:3" ht="12.75">
      <c r="A14" s="5" t="s">
        <v>39</v>
      </c>
      <c r="B14" s="11"/>
      <c r="C14" s="5" t="s">
        <v>40</v>
      </c>
    </row>
    <row r="15" spans="1:3" ht="12.75">
      <c r="A15" s="5" t="s">
        <v>41</v>
      </c>
      <c r="B15" s="12">
        <v>951806</v>
      </c>
      <c r="C15" s="5" t="s">
        <v>44</v>
      </c>
    </row>
    <row r="16" spans="1:3" ht="12.75">
      <c r="A16" s="5" t="s">
        <v>42</v>
      </c>
      <c r="B16" s="11">
        <v>801126</v>
      </c>
      <c r="C16" s="5" t="s">
        <v>45</v>
      </c>
    </row>
    <row r="17" spans="1:3" ht="12.75">
      <c r="A17" s="5" t="s">
        <v>43</v>
      </c>
      <c r="B17" s="12">
        <v>1752932</v>
      </c>
      <c r="C17" s="5" t="s">
        <v>21</v>
      </c>
    </row>
    <row r="18" spans="1:3" ht="12.75">
      <c r="A18" s="9"/>
      <c r="B18" s="14"/>
      <c r="C18" s="9"/>
    </row>
    <row r="19" spans="1:3" ht="25.5" customHeight="1">
      <c r="A19" s="74" t="s">
        <v>46</v>
      </c>
      <c r="B19" s="15"/>
      <c r="C19" s="8" t="s">
        <v>47</v>
      </c>
    </row>
    <row r="20" spans="1:3" ht="12.75">
      <c r="A20" s="16" t="s">
        <v>48</v>
      </c>
      <c r="B20" s="10">
        <v>99444</v>
      </c>
      <c r="C20" s="16" t="s">
        <v>49</v>
      </c>
    </row>
  </sheetData>
  <sheetProtection/>
  <mergeCells count="2">
    <mergeCell ref="B1:C1"/>
    <mergeCell ref="B2:C2"/>
  </mergeCells>
  <hyperlinks>
    <hyperlink ref="D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rightToLeft="1" zoomScalePageLayoutView="0" workbookViewId="0" topLeftCell="A1">
      <selection activeCell="D6" sqref="D6:F14"/>
    </sheetView>
  </sheetViews>
  <sheetFormatPr defaultColWidth="9.140625" defaultRowHeight="12.75"/>
  <cols>
    <col min="2" max="2" width="15.7109375" style="0" customWidth="1"/>
    <col min="3" max="3" width="20.140625" style="0" customWidth="1"/>
    <col min="4" max="7" width="15.7109375" style="0" customWidth="1"/>
    <col min="8" max="8" width="23.57421875" style="0" customWidth="1"/>
    <col min="9" max="9" width="15.7109375" style="0" customWidth="1"/>
  </cols>
  <sheetData>
    <row r="1" spans="4:10" ht="30" customHeight="1">
      <c r="D1" s="164" t="s">
        <v>299</v>
      </c>
      <c r="E1" s="164"/>
      <c r="F1" s="164"/>
      <c r="G1" s="164"/>
      <c r="H1" s="164"/>
      <c r="I1" s="164"/>
      <c r="J1" s="35" t="s">
        <v>105</v>
      </c>
    </row>
    <row r="2" spans="4:9" ht="30" customHeight="1">
      <c r="D2" s="164" t="s">
        <v>204</v>
      </c>
      <c r="E2" s="164"/>
      <c r="F2" s="164"/>
      <c r="G2" s="164"/>
      <c r="H2" s="164"/>
      <c r="I2" s="164"/>
    </row>
    <row r="3" spans="2:9" ht="25.5" customHeight="1">
      <c r="B3" s="19"/>
      <c r="C3" s="19"/>
      <c r="D3" s="166" t="s">
        <v>32</v>
      </c>
      <c r="E3" s="166"/>
      <c r="F3" s="165" t="s">
        <v>33</v>
      </c>
      <c r="G3" s="165"/>
      <c r="H3" s="19"/>
      <c r="I3" s="19"/>
    </row>
    <row r="4" spans="2:9" ht="12.75">
      <c r="B4" s="165" t="s">
        <v>31</v>
      </c>
      <c r="C4" s="165"/>
      <c r="D4" s="20" t="s">
        <v>41</v>
      </c>
      <c r="E4" s="20" t="s">
        <v>42</v>
      </c>
      <c r="F4" s="20" t="s">
        <v>43</v>
      </c>
      <c r="G4" s="20" t="s">
        <v>50</v>
      </c>
      <c r="H4" s="166" t="s">
        <v>51</v>
      </c>
      <c r="I4" s="166"/>
    </row>
    <row r="5" spans="2:9" ht="12.75">
      <c r="B5" s="20"/>
      <c r="C5" s="20"/>
      <c r="D5" s="19" t="s">
        <v>44</v>
      </c>
      <c r="E5" s="19" t="s">
        <v>45</v>
      </c>
      <c r="F5" s="19" t="s">
        <v>21</v>
      </c>
      <c r="G5" s="19" t="s">
        <v>52</v>
      </c>
      <c r="H5" s="19"/>
      <c r="I5" s="19"/>
    </row>
    <row r="6" spans="1:9" ht="19.5" customHeight="1">
      <c r="A6" s="183" t="s">
        <v>333</v>
      </c>
      <c r="B6" s="184" t="s">
        <v>53</v>
      </c>
      <c r="C6" s="11" t="s">
        <v>54</v>
      </c>
      <c r="D6" s="11">
        <v>168000</v>
      </c>
      <c r="E6" s="11">
        <v>97449</v>
      </c>
      <c r="F6" s="11">
        <v>265449</v>
      </c>
      <c r="G6" s="27">
        <v>0.084</v>
      </c>
      <c r="H6" s="11" t="s">
        <v>55</v>
      </c>
      <c r="I6" s="167" t="s">
        <v>56</v>
      </c>
    </row>
    <row r="7" spans="1:9" ht="19.5" customHeight="1">
      <c r="A7" s="185"/>
      <c r="B7" s="184"/>
      <c r="C7" s="12" t="s">
        <v>57</v>
      </c>
      <c r="D7" s="12">
        <v>39589</v>
      </c>
      <c r="E7" s="12">
        <v>23485</v>
      </c>
      <c r="F7" s="12">
        <v>63074</v>
      </c>
      <c r="G7" s="28">
        <v>0.02</v>
      </c>
      <c r="H7" s="12" t="s">
        <v>58</v>
      </c>
      <c r="I7" s="167"/>
    </row>
    <row r="8" spans="1:9" ht="19.5" customHeight="1">
      <c r="A8" s="185"/>
      <c r="B8" s="184"/>
      <c r="C8" s="23" t="s">
        <v>59</v>
      </c>
      <c r="D8" s="24">
        <v>207589</v>
      </c>
      <c r="E8" s="24">
        <v>120934</v>
      </c>
      <c r="F8" s="24">
        <v>328523</v>
      </c>
      <c r="G8" s="25">
        <v>0.104</v>
      </c>
      <c r="H8" s="26" t="s">
        <v>21</v>
      </c>
      <c r="I8" s="167"/>
    </row>
    <row r="9" spans="1:9" ht="19.5" customHeight="1">
      <c r="A9" s="185"/>
      <c r="B9" s="184" t="s">
        <v>60</v>
      </c>
      <c r="C9" s="11" t="s">
        <v>54</v>
      </c>
      <c r="D9" s="11">
        <v>686580</v>
      </c>
      <c r="E9" s="11">
        <v>121114</v>
      </c>
      <c r="F9" s="11">
        <v>807694</v>
      </c>
      <c r="G9" s="27">
        <v>0.255</v>
      </c>
      <c r="H9" s="11" t="s">
        <v>55</v>
      </c>
      <c r="I9" s="168" t="s">
        <v>61</v>
      </c>
    </row>
    <row r="10" spans="1:9" ht="19.5" customHeight="1">
      <c r="A10" s="185"/>
      <c r="B10" s="184"/>
      <c r="C10" s="12" t="s">
        <v>57</v>
      </c>
      <c r="D10" s="12">
        <v>186201</v>
      </c>
      <c r="E10" s="12">
        <v>86223</v>
      </c>
      <c r="F10" s="12">
        <v>272424</v>
      </c>
      <c r="G10" s="28">
        <v>0.087</v>
      </c>
      <c r="H10" s="12" t="s">
        <v>58</v>
      </c>
      <c r="I10" s="168"/>
    </row>
    <row r="11" spans="1:9" ht="19.5" customHeight="1">
      <c r="A11" s="185"/>
      <c r="B11" s="184"/>
      <c r="C11" s="23" t="s">
        <v>59</v>
      </c>
      <c r="D11" s="24">
        <v>872781</v>
      </c>
      <c r="E11" s="24">
        <v>207337</v>
      </c>
      <c r="F11" s="24">
        <v>1080118</v>
      </c>
      <c r="G11" s="25">
        <v>0.342</v>
      </c>
      <c r="H11" s="26" t="s">
        <v>21</v>
      </c>
      <c r="I11" s="168"/>
    </row>
    <row r="12" spans="1:9" ht="19.5" customHeight="1">
      <c r="A12" s="185"/>
      <c r="B12" s="186"/>
      <c r="C12" s="11" t="s">
        <v>62</v>
      </c>
      <c r="D12" s="11">
        <v>1080370</v>
      </c>
      <c r="E12" s="11">
        <v>328271</v>
      </c>
      <c r="F12" s="11">
        <v>1408641</v>
      </c>
      <c r="G12" s="27">
        <v>0.446</v>
      </c>
      <c r="H12" s="11" t="s">
        <v>63</v>
      </c>
      <c r="I12" s="17"/>
    </row>
    <row r="13" spans="3:8" ht="19.5" customHeight="1">
      <c r="C13" s="23" t="s">
        <v>39</v>
      </c>
      <c r="D13" s="29">
        <v>951806</v>
      </c>
      <c r="E13" s="29">
        <v>801126</v>
      </c>
      <c r="F13" s="29">
        <v>1752932</v>
      </c>
      <c r="G13" s="28">
        <v>0.554</v>
      </c>
      <c r="H13" s="23" t="s">
        <v>40</v>
      </c>
    </row>
    <row r="14" spans="2:9" ht="19.5" customHeight="1">
      <c r="B14" s="165" t="s">
        <v>64</v>
      </c>
      <c r="C14" s="165"/>
      <c r="D14" s="21">
        <v>2032176</v>
      </c>
      <c r="E14" s="21">
        <v>1129397</v>
      </c>
      <c r="F14" s="21">
        <v>3161573</v>
      </c>
      <c r="G14" s="22">
        <v>1</v>
      </c>
      <c r="H14" s="166" t="s">
        <v>65</v>
      </c>
      <c r="I14" s="166"/>
    </row>
    <row r="15" spans="2:9" ht="12.75">
      <c r="B15" s="30" t="s">
        <v>66</v>
      </c>
      <c r="C15" s="18"/>
      <c r="D15" s="18"/>
      <c r="E15" s="18"/>
      <c r="F15" s="18"/>
      <c r="G15" s="18"/>
      <c r="I15" s="31" t="s">
        <v>67</v>
      </c>
    </row>
  </sheetData>
  <sheetProtection/>
  <mergeCells count="13">
    <mergeCell ref="D1:I1"/>
    <mergeCell ref="D2:I2"/>
    <mergeCell ref="A6:A12"/>
    <mergeCell ref="B14:C14"/>
    <mergeCell ref="H14:I14"/>
    <mergeCell ref="F3:G3"/>
    <mergeCell ref="D3:E3"/>
    <mergeCell ref="H4:I4"/>
    <mergeCell ref="B4:C4"/>
    <mergeCell ref="B6:B8"/>
    <mergeCell ref="B9:B11"/>
    <mergeCell ref="I6:I8"/>
    <mergeCell ref="I9:I11"/>
  </mergeCells>
  <hyperlinks>
    <hyperlink ref="J1" location="الفهرس!A1" display="R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rightToLeft="1" zoomScalePageLayoutView="0" workbookViewId="0" topLeftCell="A1">
      <selection activeCell="B6" sqref="B6:B15"/>
    </sheetView>
  </sheetViews>
  <sheetFormatPr defaultColWidth="9.140625" defaultRowHeight="12.75"/>
  <cols>
    <col min="1" max="1" width="30.7109375" style="0" customWidth="1"/>
    <col min="2" max="2" width="33.421875" style="0" customWidth="1"/>
  </cols>
  <sheetData>
    <row r="1" spans="2:6" ht="30" customHeight="1">
      <c r="B1" s="169" t="s">
        <v>300</v>
      </c>
      <c r="C1" s="169"/>
      <c r="D1" s="169"/>
      <c r="E1" s="169"/>
      <c r="F1" s="35" t="s">
        <v>105</v>
      </c>
    </row>
    <row r="2" spans="2:6" ht="30" customHeight="1">
      <c r="B2" s="164" t="s">
        <v>77</v>
      </c>
      <c r="C2" s="164"/>
      <c r="D2" s="164"/>
      <c r="E2" s="164"/>
      <c r="F2" s="36"/>
    </row>
    <row r="4" spans="1:2" ht="24.75" customHeight="1">
      <c r="A4" s="5" t="s">
        <v>106</v>
      </c>
      <c r="B4" s="5" t="s">
        <v>107</v>
      </c>
    </row>
    <row r="5" spans="1:2" ht="24.75" customHeight="1">
      <c r="A5" s="5" t="s">
        <v>108</v>
      </c>
      <c r="B5" s="5" t="s">
        <v>33</v>
      </c>
    </row>
    <row r="6" spans="1:2" ht="19.5" customHeight="1">
      <c r="A6" s="53">
        <v>1424</v>
      </c>
      <c r="B6" s="11">
        <v>2012074</v>
      </c>
    </row>
    <row r="7" spans="1:2" ht="19.5" customHeight="1">
      <c r="A7" s="54">
        <v>1425</v>
      </c>
      <c r="B7" s="12">
        <v>2164469</v>
      </c>
    </row>
    <row r="8" spans="1:2" ht="19.5" customHeight="1">
      <c r="A8" s="53">
        <v>1426</v>
      </c>
      <c r="B8" s="11">
        <v>2258050</v>
      </c>
    </row>
    <row r="9" spans="1:2" ht="19.5" customHeight="1">
      <c r="A9" s="54">
        <v>1427</v>
      </c>
      <c r="B9" s="12">
        <v>2378636</v>
      </c>
    </row>
    <row r="10" spans="1:2" ht="19.5" customHeight="1">
      <c r="A10" s="53">
        <v>1428</v>
      </c>
      <c r="B10" s="11">
        <v>2454325</v>
      </c>
    </row>
    <row r="11" spans="1:2" ht="19.5" customHeight="1">
      <c r="A11" s="54">
        <v>1429</v>
      </c>
      <c r="B11" s="12">
        <v>2408849</v>
      </c>
    </row>
    <row r="12" spans="1:2" ht="19.5" customHeight="1">
      <c r="A12" s="53">
        <v>1430</v>
      </c>
      <c r="B12" s="11">
        <v>2313278</v>
      </c>
    </row>
    <row r="13" spans="1:2" ht="19.5" customHeight="1">
      <c r="A13" s="54">
        <v>1431</v>
      </c>
      <c r="B13" s="12">
        <v>2789399</v>
      </c>
    </row>
    <row r="14" spans="1:2" ht="19.5" customHeight="1">
      <c r="A14" s="53">
        <v>1432</v>
      </c>
      <c r="B14" s="11">
        <v>2927717</v>
      </c>
    </row>
    <row r="15" spans="1:2" ht="19.5" customHeight="1">
      <c r="A15" s="54">
        <v>1433</v>
      </c>
      <c r="B15" s="12">
        <v>3161573</v>
      </c>
    </row>
  </sheetData>
  <sheetProtection/>
  <mergeCells count="2">
    <mergeCell ref="B1:E1"/>
    <mergeCell ref="B2:E2"/>
  </mergeCells>
  <hyperlinks>
    <hyperlink ref="F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rightToLeft="1" zoomScalePageLayoutView="0" workbookViewId="0" topLeftCell="A1">
      <selection activeCell="B6" sqref="B6:D15"/>
    </sheetView>
  </sheetViews>
  <sheetFormatPr defaultColWidth="9.140625" defaultRowHeight="12.75"/>
  <cols>
    <col min="1" max="4" width="22.7109375" style="0" customWidth="1"/>
  </cols>
  <sheetData>
    <row r="1" spans="2:8" ht="30" customHeight="1">
      <c r="B1" s="170" t="s">
        <v>301</v>
      </c>
      <c r="C1" s="170"/>
      <c r="D1" s="170"/>
      <c r="E1" s="170"/>
      <c r="F1" s="170"/>
      <c r="G1" s="170"/>
      <c r="H1" s="35" t="s">
        <v>105</v>
      </c>
    </row>
    <row r="2" spans="2:7" ht="30" customHeight="1">
      <c r="B2" s="171" t="s">
        <v>79</v>
      </c>
      <c r="C2" s="171"/>
      <c r="D2" s="171"/>
      <c r="E2" s="171"/>
      <c r="F2" s="171"/>
      <c r="G2" s="171"/>
    </row>
    <row r="4" spans="1:4" ht="24.75" customHeight="1">
      <c r="A4" s="5" t="s">
        <v>106</v>
      </c>
      <c r="B4" s="5" t="s">
        <v>110</v>
      </c>
      <c r="C4" s="5" t="s">
        <v>111</v>
      </c>
      <c r="D4" s="5" t="s">
        <v>112</v>
      </c>
    </row>
    <row r="5" spans="1:4" ht="24.75" customHeight="1">
      <c r="A5" s="5" t="s">
        <v>113</v>
      </c>
      <c r="B5" s="5" t="s">
        <v>65</v>
      </c>
      <c r="C5" s="5" t="s">
        <v>30</v>
      </c>
      <c r="D5" s="5" t="s">
        <v>40</v>
      </c>
    </row>
    <row r="6" spans="1:4" ht="19.5" customHeight="1">
      <c r="A6" s="53">
        <v>1424</v>
      </c>
      <c r="B6" s="11">
        <v>2012074</v>
      </c>
      <c r="C6" s="11">
        <v>592368</v>
      </c>
      <c r="D6" s="11">
        <v>1419706</v>
      </c>
    </row>
    <row r="7" spans="1:4" ht="19.5" customHeight="1">
      <c r="A7" s="54">
        <v>1425</v>
      </c>
      <c r="B7" s="12">
        <v>2164469</v>
      </c>
      <c r="C7" s="12">
        <v>629710</v>
      </c>
      <c r="D7" s="12">
        <v>1534759</v>
      </c>
    </row>
    <row r="8" spans="1:4" ht="19.5" customHeight="1">
      <c r="A8" s="53">
        <v>1426</v>
      </c>
      <c r="B8" s="11">
        <v>2258050</v>
      </c>
      <c r="C8" s="11">
        <v>700603</v>
      </c>
      <c r="D8" s="11">
        <v>1557447</v>
      </c>
    </row>
    <row r="9" spans="1:4" ht="19.5" customHeight="1">
      <c r="A9" s="54">
        <v>1427</v>
      </c>
      <c r="B9" s="12">
        <v>2378636</v>
      </c>
      <c r="C9" s="12">
        <v>724229</v>
      </c>
      <c r="D9" s="12">
        <v>1654407</v>
      </c>
    </row>
    <row r="10" spans="1:4" ht="19.5" customHeight="1">
      <c r="A10" s="53">
        <v>1428</v>
      </c>
      <c r="B10" s="11">
        <v>2454325</v>
      </c>
      <c r="C10" s="11">
        <v>746511</v>
      </c>
      <c r="D10" s="11">
        <v>1707814</v>
      </c>
    </row>
    <row r="11" spans="1:4" ht="19.5" customHeight="1">
      <c r="A11" s="54">
        <v>1429</v>
      </c>
      <c r="B11" s="12">
        <v>2408849</v>
      </c>
      <c r="C11" s="12">
        <v>679008</v>
      </c>
      <c r="D11" s="12">
        <v>1729841</v>
      </c>
    </row>
    <row r="12" spans="1:4" ht="19.5" customHeight="1">
      <c r="A12" s="53">
        <v>1430</v>
      </c>
      <c r="B12" s="11">
        <v>2313278</v>
      </c>
      <c r="C12" s="11">
        <v>699313</v>
      </c>
      <c r="D12" s="11">
        <v>1613965</v>
      </c>
    </row>
    <row r="13" spans="1:4" ht="19.5" customHeight="1">
      <c r="A13" s="54">
        <v>1431</v>
      </c>
      <c r="B13" s="12">
        <v>2789399</v>
      </c>
      <c r="C13" s="12">
        <v>989798</v>
      </c>
      <c r="D13" s="12">
        <v>1799601</v>
      </c>
    </row>
    <row r="14" spans="1:4" ht="19.5" customHeight="1">
      <c r="A14" s="53">
        <v>1432</v>
      </c>
      <c r="B14" s="11">
        <v>2927717</v>
      </c>
      <c r="C14" s="11">
        <v>1099522</v>
      </c>
      <c r="D14" s="11">
        <v>1828195</v>
      </c>
    </row>
    <row r="15" spans="1:4" ht="19.5" customHeight="1">
      <c r="A15" s="54">
        <v>1433</v>
      </c>
      <c r="B15" s="12">
        <v>3161573</v>
      </c>
      <c r="C15" s="12">
        <v>1408641</v>
      </c>
      <c r="D15" s="12">
        <v>1752932</v>
      </c>
    </row>
  </sheetData>
  <sheetProtection/>
  <mergeCells count="2">
    <mergeCell ref="B1:G1"/>
    <mergeCell ref="B2:G2"/>
  </mergeCells>
  <hyperlinks>
    <hyperlink ref="H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rightToLeft="1" zoomScalePageLayoutView="0" workbookViewId="0" topLeftCell="A1">
      <selection activeCell="B7" sqref="B7:H15"/>
    </sheetView>
  </sheetViews>
  <sheetFormatPr defaultColWidth="9.140625" defaultRowHeight="12.75"/>
  <cols>
    <col min="1" max="1" width="19.28125" style="0" customWidth="1"/>
    <col min="2" max="2" width="20.140625" style="0" customWidth="1"/>
    <col min="3" max="6" width="15.7109375" style="0" customWidth="1"/>
    <col min="7" max="7" width="23.57421875" style="0" customWidth="1"/>
    <col min="8" max="8" width="15.7109375" style="0" customWidth="1"/>
    <col min="9" max="9" width="36.8515625" style="0" customWidth="1"/>
  </cols>
  <sheetData>
    <row r="1" spans="3:17" ht="30" customHeight="1">
      <c r="C1" s="164" t="s">
        <v>329</v>
      </c>
      <c r="D1" s="164"/>
      <c r="E1" s="164"/>
      <c r="F1" s="164"/>
      <c r="G1" s="164"/>
      <c r="H1" s="164"/>
      <c r="J1" s="35" t="s">
        <v>105</v>
      </c>
      <c r="Q1" s="35" t="s">
        <v>105</v>
      </c>
    </row>
    <row r="2" spans="3:8" ht="30" customHeight="1">
      <c r="C2" s="164" t="s">
        <v>82</v>
      </c>
      <c r="D2" s="164"/>
      <c r="E2" s="164"/>
      <c r="F2" s="164"/>
      <c r="G2" s="164"/>
      <c r="H2" s="164"/>
    </row>
    <row r="3" spans="1:9" ht="25.5" customHeight="1">
      <c r="A3" s="166" t="s">
        <v>121</v>
      </c>
      <c r="B3" s="166" t="s">
        <v>114</v>
      </c>
      <c r="C3" s="166"/>
      <c r="D3" s="165" t="s">
        <v>115</v>
      </c>
      <c r="E3" s="165"/>
      <c r="F3" s="166" t="s">
        <v>116</v>
      </c>
      <c r="G3" s="166"/>
      <c r="H3" s="52"/>
      <c r="I3" s="166" t="s">
        <v>122</v>
      </c>
    </row>
    <row r="4" spans="1:9" ht="12.75">
      <c r="A4" s="166"/>
      <c r="B4" s="165" t="s">
        <v>117</v>
      </c>
      <c r="C4" s="165"/>
      <c r="D4" s="165" t="s">
        <v>118</v>
      </c>
      <c r="E4" s="165"/>
      <c r="F4" s="166" t="s">
        <v>21</v>
      </c>
      <c r="G4" s="166"/>
      <c r="H4" s="55"/>
      <c r="I4" s="166"/>
    </row>
    <row r="5" spans="1:9" ht="12.75">
      <c r="A5" s="166"/>
      <c r="B5" s="51" t="s">
        <v>119</v>
      </c>
      <c r="C5" s="51" t="s">
        <v>42</v>
      </c>
      <c r="D5" s="51" t="s">
        <v>119</v>
      </c>
      <c r="E5" s="51" t="s">
        <v>42</v>
      </c>
      <c r="F5" s="51" t="s">
        <v>119</v>
      </c>
      <c r="G5" s="52" t="s">
        <v>42</v>
      </c>
      <c r="H5" s="52" t="s">
        <v>120</v>
      </c>
      <c r="I5" s="166"/>
    </row>
    <row r="6" spans="1:9" ht="12.75">
      <c r="A6" s="166"/>
      <c r="B6" s="51" t="s">
        <v>44</v>
      </c>
      <c r="C6" s="52" t="s">
        <v>45</v>
      </c>
      <c r="D6" s="52" t="s">
        <v>44</v>
      </c>
      <c r="E6" s="52" t="s">
        <v>45</v>
      </c>
      <c r="F6" s="52" t="s">
        <v>44</v>
      </c>
      <c r="G6" s="52" t="s">
        <v>45</v>
      </c>
      <c r="H6" s="52" t="s">
        <v>21</v>
      </c>
      <c r="I6" s="166"/>
    </row>
    <row r="7" spans="1:9" ht="19.5" customHeight="1">
      <c r="A7" s="11" t="s">
        <v>128</v>
      </c>
      <c r="B7" s="134">
        <v>47078</v>
      </c>
      <c r="C7" s="134">
        <v>30967</v>
      </c>
      <c r="D7" s="134">
        <v>207676</v>
      </c>
      <c r="E7" s="134">
        <v>42291</v>
      </c>
      <c r="F7" s="134">
        <v>254754</v>
      </c>
      <c r="G7" s="134">
        <v>73258</v>
      </c>
      <c r="H7" s="134">
        <v>328012</v>
      </c>
      <c r="I7" s="11" t="s">
        <v>133</v>
      </c>
    </row>
    <row r="8" spans="1:9" ht="19.5" customHeight="1">
      <c r="A8" s="12" t="s">
        <v>129</v>
      </c>
      <c r="B8" s="135">
        <v>5223</v>
      </c>
      <c r="C8" s="135">
        <v>1624</v>
      </c>
      <c r="D8" s="135">
        <v>37899</v>
      </c>
      <c r="E8" s="135">
        <v>3974</v>
      </c>
      <c r="F8" s="135">
        <v>43122</v>
      </c>
      <c r="G8" s="135">
        <v>5598</v>
      </c>
      <c r="H8" s="135">
        <v>48720</v>
      </c>
      <c r="I8" s="12" t="s">
        <v>134</v>
      </c>
    </row>
    <row r="9" spans="1:9" ht="19.5" customHeight="1">
      <c r="A9" s="11" t="s">
        <v>130</v>
      </c>
      <c r="B9" s="134">
        <v>8642</v>
      </c>
      <c r="C9" s="134">
        <v>5183</v>
      </c>
      <c r="D9" s="134">
        <v>13790</v>
      </c>
      <c r="E9" s="134">
        <v>1758</v>
      </c>
      <c r="F9" s="134">
        <v>22432</v>
      </c>
      <c r="G9" s="134">
        <v>6941</v>
      </c>
      <c r="H9" s="134">
        <v>29373</v>
      </c>
      <c r="I9" s="11" t="s">
        <v>123</v>
      </c>
    </row>
    <row r="10" spans="1:9" ht="19.5" customHeight="1">
      <c r="A10" s="12" t="s">
        <v>124</v>
      </c>
      <c r="B10" s="135">
        <v>38646</v>
      </c>
      <c r="C10" s="135">
        <v>23059</v>
      </c>
      <c r="D10" s="135">
        <v>142675</v>
      </c>
      <c r="E10" s="135">
        <v>28329</v>
      </c>
      <c r="F10" s="135">
        <v>181321</v>
      </c>
      <c r="G10" s="135">
        <v>51388</v>
      </c>
      <c r="H10" s="135">
        <v>232709</v>
      </c>
      <c r="I10" s="12" t="s">
        <v>135</v>
      </c>
    </row>
    <row r="11" spans="1:9" ht="19.5" customHeight="1">
      <c r="A11" s="11" t="s">
        <v>131</v>
      </c>
      <c r="B11" s="134">
        <v>14919</v>
      </c>
      <c r="C11" s="134">
        <v>10662</v>
      </c>
      <c r="D11" s="134">
        <v>6178</v>
      </c>
      <c r="E11" s="134">
        <v>1777</v>
      </c>
      <c r="F11" s="134">
        <v>21097</v>
      </c>
      <c r="G11" s="134">
        <v>12439</v>
      </c>
      <c r="H11" s="134">
        <v>33536</v>
      </c>
      <c r="I11" s="11" t="s">
        <v>136</v>
      </c>
    </row>
    <row r="12" spans="1:9" ht="19.5" customHeight="1">
      <c r="A12" s="12" t="s">
        <v>132</v>
      </c>
      <c r="B12" s="135">
        <v>53492</v>
      </c>
      <c r="C12" s="135">
        <v>25954</v>
      </c>
      <c r="D12" s="135">
        <v>278362</v>
      </c>
      <c r="E12" s="135">
        <v>42985</v>
      </c>
      <c r="F12" s="135">
        <v>331854</v>
      </c>
      <c r="G12" s="135">
        <v>68939</v>
      </c>
      <c r="H12" s="135">
        <v>400793</v>
      </c>
      <c r="I12" s="12" t="s">
        <v>137</v>
      </c>
    </row>
    <row r="13" spans="1:9" ht="19.5" customHeight="1">
      <c r="A13" s="56" t="s">
        <v>9</v>
      </c>
      <c r="B13" s="136">
        <v>168000</v>
      </c>
      <c r="C13" s="136">
        <v>97449</v>
      </c>
      <c r="D13" s="136">
        <v>686580</v>
      </c>
      <c r="E13" s="136">
        <v>121114</v>
      </c>
      <c r="F13" s="136">
        <v>854580</v>
      </c>
      <c r="G13" s="136">
        <v>218563</v>
      </c>
      <c r="H13" s="136">
        <v>1073143</v>
      </c>
      <c r="I13" s="56" t="s">
        <v>21</v>
      </c>
    </row>
    <row r="14" spans="1:9" ht="19.5" customHeight="1">
      <c r="A14" s="12" t="s">
        <v>125</v>
      </c>
      <c r="B14" s="135">
        <v>39589</v>
      </c>
      <c r="C14" s="135">
        <v>23485</v>
      </c>
      <c r="D14" s="135">
        <v>186201</v>
      </c>
      <c r="E14" s="135">
        <v>86223</v>
      </c>
      <c r="F14" s="135">
        <v>225790</v>
      </c>
      <c r="G14" s="135">
        <v>109708</v>
      </c>
      <c r="H14" s="135">
        <v>335498</v>
      </c>
      <c r="I14" s="12" t="s">
        <v>126</v>
      </c>
    </row>
    <row r="15" spans="1:9" ht="19.5" customHeight="1">
      <c r="A15" s="56" t="s">
        <v>127</v>
      </c>
      <c r="B15" s="136">
        <v>207589</v>
      </c>
      <c r="C15" s="136">
        <v>120934</v>
      </c>
      <c r="D15" s="136">
        <v>872781</v>
      </c>
      <c r="E15" s="136">
        <v>207337</v>
      </c>
      <c r="F15" s="136">
        <v>1080370</v>
      </c>
      <c r="G15" s="136">
        <v>328271</v>
      </c>
      <c r="H15" s="136">
        <v>1408641</v>
      </c>
      <c r="I15" s="56" t="s">
        <v>21</v>
      </c>
    </row>
  </sheetData>
  <sheetProtection/>
  <mergeCells count="10">
    <mergeCell ref="C1:H1"/>
    <mergeCell ref="C2:H2"/>
    <mergeCell ref="A3:A6"/>
    <mergeCell ref="I3:I6"/>
    <mergeCell ref="B3:C3"/>
    <mergeCell ref="B4:C4"/>
    <mergeCell ref="D3:E3"/>
    <mergeCell ref="D4:E4"/>
    <mergeCell ref="F3:G3"/>
    <mergeCell ref="F4:G4"/>
  </mergeCells>
  <hyperlinks>
    <hyperlink ref="Q1" location="الفهرس!A1" display="R"/>
    <hyperlink ref="J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rightToLeft="1" zoomScalePageLayoutView="0" workbookViewId="0" topLeftCell="A1">
      <selection activeCell="B7" sqref="B7:H16"/>
    </sheetView>
  </sheetViews>
  <sheetFormatPr defaultColWidth="9.140625" defaultRowHeight="12.75"/>
  <cols>
    <col min="1" max="9" width="15.7109375" style="0" customWidth="1"/>
  </cols>
  <sheetData>
    <row r="1" spans="4:10" ht="59.25" customHeight="1">
      <c r="D1" s="164" t="s">
        <v>331</v>
      </c>
      <c r="E1" s="164"/>
      <c r="F1" s="164"/>
      <c r="G1" s="164"/>
      <c r="H1" s="164"/>
      <c r="I1" s="164"/>
      <c r="J1" s="35" t="s">
        <v>105</v>
      </c>
    </row>
    <row r="2" spans="4:9" ht="30" customHeight="1">
      <c r="D2" s="164" t="s">
        <v>84</v>
      </c>
      <c r="E2" s="164"/>
      <c r="F2" s="164"/>
      <c r="G2" s="164"/>
      <c r="H2" s="164"/>
      <c r="I2" s="164"/>
    </row>
    <row r="4" spans="1:9" ht="24.75" customHeight="1">
      <c r="A4" s="3" t="s">
        <v>4</v>
      </c>
      <c r="B4" s="3" t="s">
        <v>10</v>
      </c>
      <c r="C4" s="3" t="s">
        <v>11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12</v>
      </c>
      <c r="I4" s="3" t="s">
        <v>13</v>
      </c>
    </row>
    <row r="5" spans="1:9" ht="25.5">
      <c r="A5" s="3" t="s">
        <v>15</v>
      </c>
      <c r="B5" s="3" t="s">
        <v>16</v>
      </c>
      <c r="C5" s="3" t="s">
        <v>16</v>
      </c>
      <c r="D5" s="3" t="s">
        <v>18</v>
      </c>
      <c r="E5" s="3" t="s">
        <v>19</v>
      </c>
      <c r="F5" s="3" t="s">
        <v>25</v>
      </c>
      <c r="G5" s="3" t="s">
        <v>20</v>
      </c>
      <c r="H5" s="3" t="s">
        <v>21</v>
      </c>
      <c r="I5" s="3" t="s">
        <v>23</v>
      </c>
    </row>
    <row r="6" spans="1:9" ht="12.75">
      <c r="A6" s="3"/>
      <c r="B6" s="3" t="s">
        <v>14</v>
      </c>
      <c r="C6" s="3" t="s">
        <v>26</v>
      </c>
      <c r="D6" s="3"/>
      <c r="E6" s="3"/>
      <c r="F6" s="3" t="s">
        <v>17</v>
      </c>
      <c r="G6" s="3"/>
      <c r="H6" s="3"/>
      <c r="I6" s="3"/>
    </row>
    <row r="7" spans="1:12" ht="19.5" customHeight="1">
      <c r="A7" s="163" t="s">
        <v>320</v>
      </c>
      <c r="B7" s="137">
        <v>835</v>
      </c>
      <c r="C7" s="137">
        <v>78</v>
      </c>
      <c r="D7" s="137">
        <v>124</v>
      </c>
      <c r="E7" s="137">
        <v>192</v>
      </c>
      <c r="F7" s="137">
        <v>92</v>
      </c>
      <c r="G7" s="137">
        <v>966</v>
      </c>
      <c r="H7" s="137">
        <v>2287</v>
      </c>
      <c r="I7" s="148">
        <v>0.002131123251980398</v>
      </c>
      <c r="L7" s="147"/>
    </row>
    <row r="8" spans="1:12" ht="19.5" customHeight="1">
      <c r="A8" s="163" t="s">
        <v>321</v>
      </c>
      <c r="B8" s="138">
        <v>1178</v>
      </c>
      <c r="C8" s="138">
        <v>206</v>
      </c>
      <c r="D8" s="138">
        <v>194</v>
      </c>
      <c r="E8" s="138">
        <v>554</v>
      </c>
      <c r="F8" s="138">
        <v>65</v>
      </c>
      <c r="G8" s="138">
        <v>2001</v>
      </c>
      <c r="H8" s="138">
        <v>4198</v>
      </c>
      <c r="I8" s="149">
        <v>0.003911873813648321</v>
      </c>
      <c r="L8" s="147"/>
    </row>
    <row r="9" spans="1:12" ht="19.5" customHeight="1">
      <c r="A9" s="163" t="s">
        <v>322</v>
      </c>
      <c r="B9" s="137">
        <v>807</v>
      </c>
      <c r="C9" s="137">
        <v>75</v>
      </c>
      <c r="D9" s="137">
        <v>176</v>
      </c>
      <c r="E9" s="137">
        <v>1292</v>
      </c>
      <c r="F9" s="137">
        <v>33</v>
      </c>
      <c r="G9" s="137">
        <v>4769</v>
      </c>
      <c r="H9" s="137">
        <v>7152</v>
      </c>
      <c r="I9" s="148">
        <v>0.006664535854028773</v>
      </c>
      <c r="L9" s="147"/>
    </row>
    <row r="10" spans="1:12" ht="19.5" customHeight="1">
      <c r="A10" s="163" t="s">
        <v>323</v>
      </c>
      <c r="B10" s="138">
        <v>1265</v>
      </c>
      <c r="C10" s="138">
        <v>64</v>
      </c>
      <c r="D10" s="138">
        <v>253</v>
      </c>
      <c r="E10" s="138">
        <v>2481</v>
      </c>
      <c r="F10" s="138">
        <v>59</v>
      </c>
      <c r="G10" s="138">
        <v>6209</v>
      </c>
      <c r="H10" s="138">
        <v>10331</v>
      </c>
      <c r="I10" s="149">
        <v>0.009626862403239829</v>
      </c>
      <c r="L10" s="147"/>
    </row>
    <row r="11" spans="1:12" ht="19.5" customHeight="1">
      <c r="A11" s="163" t="s">
        <v>324</v>
      </c>
      <c r="B11" s="137">
        <v>1851</v>
      </c>
      <c r="C11" s="137">
        <v>78</v>
      </c>
      <c r="D11" s="137">
        <v>261</v>
      </c>
      <c r="E11" s="137">
        <v>3918</v>
      </c>
      <c r="F11" s="137">
        <v>137</v>
      </c>
      <c r="G11" s="137">
        <v>16508</v>
      </c>
      <c r="H11" s="137">
        <v>22753</v>
      </c>
      <c r="I11" s="148">
        <v>0.021202206975212065</v>
      </c>
      <c r="L11" s="147"/>
    </row>
    <row r="12" spans="1:12" ht="19.5" customHeight="1">
      <c r="A12" s="163" t="s">
        <v>325</v>
      </c>
      <c r="B12" s="138">
        <v>5749</v>
      </c>
      <c r="C12" s="138">
        <v>527</v>
      </c>
      <c r="D12" s="138">
        <v>1090</v>
      </c>
      <c r="E12" s="138">
        <v>16079</v>
      </c>
      <c r="F12" s="138">
        <v>3451</v>
      </c>
      <c r="G12" s="138">
        <v>50150</v>
      </c>
      <c r="H12" s="138">
        <v>77046</v>
      </c>
      <c r="I12" s="149">
        <v>0.07179471887716735</v>
      </c>
      <c r="L12" s="147"/>
    </row>
    <row r="13" spans="1:12" ht="19.5" customHeight="1">
      <c r="A13" s="163" t="s">
        <v>326</v>
      </c>
      <c r="B13" s="137">
        <v>85697</v>
      </c>
      <c r="C13" s="137">
        <v>10921</v>
      </c>
      <c r="D13" s="137">
        <v>9491</v>
      </c>
      <c r="E13" s="137">
        <v>80271</v>
      </c>
      <c r="F13" s="137">
        <v>17696</v>
      </c>
      <c r="G13" s="137">
        <v>123143</v>
      </c>
      <c r="H13" s="137">
        <v>327219</v>
      </c>
      <c r="I13" s="148">
        <v>0.3049164929557384</v>
      </c>
      <c r="L13" s="147"/>
    </row>
    <row r="14" spans="1:12" ht="19.5" customHeight="1">
      <c r="A14" s="163" t="s">
        <v>327</v>
      </c>
      <c r="B14" s="138">
        <v>191229</v>
      </c>
      <c r="C14" s="138">
        <v>27520</v>
      </c>
      <c r="D14" s="138">
        <v>11956</v>
      </c>
      <c r="E14" s="138">
        <v>109623</v>
      </c>
      <c r="F14" s="138">
        <v>9508</v>
      </c>
      <c r="G14" s="138">
        <v>169482</v>
      </c>
      <c r="H14" s="138">
        <v>519318</v>
      </c>
      <c r="I14" s="149">
        <v>0.4839224595417386</v>
      </c>
      <c r="L14" s="147"/>
    </row>
    <row r="15" spans="1:12" ht="19.5" customHeight="1">
      <c r="A15" s="163" t="s">
        <v>328</v>
      </c>
      <c r="B15" s="137">
        <v>39401</v>
      </c>
      <c r="C15" s="137">
        <v>9251</v>
      </c>
      <c r="D15" s="137">
        <v>5828</v>
      </c>
      <c r="E15" s="137">
        <v>18299</v>
      </c>
      <c r="F15" s="137">
        <v>2495</v>
      </c>
      <c r="G15" s="137">
        <v>27565</v>
      </c>
      <c r="H15" s="137">
        <v>102839</v>
      </c>
      <c r="I15" s="148">
        <v>0.09582972632724623</v>
      </c>
      <c r="L15" s="147"/>
    </row>
    <row r="16" spans="1:9" ht="19.5" customHeight="1">
      <c r="A16" s="3" t="s">
        <v>24</v>
      </c>
      <c r="B16" s="138">
        <v>328012</v>
      </c>
      <c r="C16" s="138">
        <v>48720</v>
      </c>
      <c r="D16" s="138">
        <v>29373</v>
      </c>
      <c r="E16" s="138">
        <v>232709</v>
      </c>
      <c r="F16" s="138">
        <v>33536</v>
      </c>
      <c r="G16" s="138">
        <v>400793</v>
      </c>
      <c r="H16" s="138">
        <v>1073143</v>
      </c>
      <c r="I16" s="128">
        <v>1</v>
      </c>
    </row>
    <row r="17" spans="1:9" ht="19.5" customHeight="1">
      <c r="A17" s="3" t="s">
        <v>22</v>
      </c>
      <c r="B17" s="139">
        <v>0.306</v>
      </c>
      <c r="C17" s="139">
        <v>0.045</v>
      </c>
      <c r="D17" s="139">
        <v>0.027</v>
      </c>
      <c r="E17" s="139">
        <v>0.217</v>
      </c>
      <c r="F17" s="139">
        <v>0.031</v>
      </c>
      <c r="G17" s="139">
        <v>0.374</v>
      </c>
      <c r="H17" s="129">
        <v>1</v>
      </c>
      <c r="I17" s="3" t="s">
        <v>23</v>
      </c>
    </row>
  </sheetData>
  <sheetProtection/>
  <mergeCells count="2">
    <mergeCell ref="D1:I1"/>
    <mergeCell ref="D2:I2"/>
  </mergeCells>
  <hyperlinks>
    <hyperlink ref="J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rightToLeft="1" zoomScalePageLayoutView="0" workbookViewId="0" topLeftCell="A1">
      <selection activeCell="B7" sqref="B7:H16"/>
    </sheetView>
  </sheetViews>
  <sheetFormatPr defaultColWidth="9.140625" defaultRowHeight="12.75"/>
  <cols>
    <col min="1" max="9" width="15.7109375" style="0" customWidth="1"/>
    <col min="13" max="13" width="12.57421875" style="0" bestFit="1" customWidth="1"/>
    <col min="14" max="14" width="10.57421875" style="0" bestFit="1" customWidth="1"/>
  </cols>
  <sheetData>
    <row r="1" spans="3:10" ht="60.75" customHeight="1">
      <c r="C1" s="172" t="s">
        <v>302</v>
      </c>
      <c r="D1" s="172"/>
      <c r="E1" s="172"/>
      <c r="F1" s="172"/>
      <c r="G1" s="172"/>
      <c r="H1" s="172"/>
      <c r="I1" s="172"/>
      <c r="J1" s="35" t="s">
        <v>105</v>
      </c>
    </row>
    <row r="2" spans="3:9" ht="30" customHeight="1">
      <c r="C2" s="173" t="s">
        <v>86</v>
      </c>
      <c r="D2" s="173"/>
      <c r="E2" s="173"/>
      <c r="F2" s="173"/>
      <c r="G2" s="173"/>
      <c r="H2" s="173"/>
      <c r="I2" s="173"/>
    </row>
    <row r="4" spans="1:9" ht="24.75" customHeight="1">
      <c r="A4" s="3" t="s">
        <v>4</v>
      </c>
      <c r="B4" s="3" t="s">
        <v>10</v>
      </c>
      <c r="C4" s="3" t="s">
        <v>11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12</v>
      </c>
      <c r="I4" s="3" t="s">
        <v>13</v>
      </c>
    </row>
    <row r="5" spans="1:9" ht="25.5">
      <c r="A5" s="3" t="s">
        <v>15</v>
      </c>
      <c r="B5" s="3" t="s">
        <v>16</v>
      </c>
      <c r="C5" s="3" t="s">
        <v>16</v>
      </c>
      <c r="D5" s="3" t="s">
        <v>18</v>
      </c>
      <c r="E5" s="3" t="s">
        <v>19</v>
      </c>
      <c r="F5" s="3" t="s">
        <v>25</v>
      </c>
      <c r="G5" s="3" t="s">
        <v>20</v>
      </c>
      <c r="H5" s="3" t="s">
        <v>21</v>
      </c>
      <c r="I5" s="3" t="s">
        <v>23</v>
      </c>
    </row>
    <row r="6" spans="1:9" ht="12.75">
      <c r="A6" s="3"/>
      <c r="B6" s="3" t="s">
        <v>14</v>
      </c>
      <c r="C6" s="3" t="s">
        <v>26</v>
      </c>
      <c r="D6" s="3"/>
      <c r="E6" s="3"/>
      <c r="F6" s="3" t="s">
        <v>17</v>
      </c>
      <c r="G6" s="3"/>
      <c r="H6" s="3"/>
      <c r="I6" s="3"/>
    </row>
    <row r="7" spans="1:13" ht="19.5" customHeight="1">
      <c r="A7" s="163" t="s">
        <v>320</v>
      </c>
      <c r="B7" s="137">
        <v>187</v>
      </c>
      <c r="C7" s="137">
        <v>14</v>
      </c>
      <c r="D7" s="137">
        <v>85</v>
      </c>
      <c r="E7" s="137">
        <v>70</v>
      </c>
      <c r="F7" s="137">
        <v>51</v>
      </c>
      <c r="G7" s="137">
        <v>239</v>
      </c>
      <c r="H7" s="137">
        <f>SUM(B7:G7)</f>
        <v>646</v>
      </c>
      <c r="I7" s="150">
        <v>0.002</v>
      </c>
      <c r="M7" s="187"/>
    </row>
    <row r="8" spans="1:9" ht="19.5" customHeight="1">
      <c r="A8" s="163" t="s">
        <v>321</v>
      </c>
      <c r="B8" s="138">
        <v>345</v>
      </c>
      <c r="C8" s="138">
        <v>25</v>
      </c>
      <c r="D8" s="138">
        <v>105</v>
      </c>
      <c r="E8" s="138">
        <v>391</v>
      </c>
      <c r="F8" s="138">
        <v>28</v>
      </c>
      <c r="G8" s="138">
        <v>955</v>
      </c>
      <c r="H8" s="138">
        <f>SUM(B8:G8)</f>
        <v>1849</v>
      </c>
      <c r="I8" s="151">
        <v>0.007</v>
      </c>
    </row>
    <row r="9" spans="1:9" ht="19.5" customHeight="1">
      <c r="A9" s="163" t="s">
        <v>322</v>
      </c>
      <c r="B9" s="137">
        <v>235</v>
      </c>
      <c r="C9" s="137">
        <v>24</v>
      </c>
      <c r="D9" s="137">
        <v>117</v>
      </c>
      <c r="E9" s="137">
        <v>1117</v>
      </c>
      <c r="F9" s="137">
        <v>22</v>
      </c>
      <c r="G9" s="137">
        <v>2385</v>
      </c>
      <c r="H9" s="137">
        <f aca="true" t="shared" si="0" ref="H9:H16">SUM(B9:G9)</f>
        <v>3900</v>
      </c>
      <c r="I9" s="150">
        <v>0.015</v>
      </c>
    </row>
    <row r="10" spans="1:9" ht="19.5" customHeight="1">
      <c r="A10" s="163" t="s">
        <v>323</v>
      </c>
      <c r="B10" s="138">
        <v>563</v>
      </c>
      <c r="C10" s="138">
        <v>13</v>
      </c>
      <c r="D10" s="138">
        <v>135</v>
      </c>
      <c r="E10" s="138">
        <v>2162</v>
      </c>
      <c r="F10" s="138">
        <v>48</v>
      </c>
      <c r="G10" s="138">
        <v>919</v>
      </c>
      <c r="H10" s="138">
        <f t="shared" si="0"/>
        <v>3840</v>
      </c>
      <c r="I10" s="151">
        <v>0.015</v>
      </c>
    </row>
    <row r="11" spans="1:12" ht="19.5" customHeight="1">
      <c r="A11" s="163" t="s">
        <v>324</v>
      </c>
      <c r="B11" s="137">
        <v>807</v>
      </c>
      <c r="C11" s="137">
        <v>48</v>
      </c>
      <c r="D11" s="137">
        <v>169</v>
      </c>
      <c r="E11" s="137">
        <v>3584</v>
      </c>
      <c r="F11" s="137">
        <v>124</v>
      </c>
      <c r="G11" s="137">
        <v>2292</v>
      </c>
      <c r="H11" s="137">
        <f t="shared" si="0"/>
        <v>7024</v>
      </c>
      <c r="I11" s="150">
        <v>0.026</v>
      </c>
      <c r="L11" s="4"/>
    </row>
    <row r="12" spans="1:9" ht="19.5" customHeight="1">
      <c r="A12" s="163" t="s">
        <v>325</v>
      </c>
      <c r="B12" s="138">
        <v>3098</v>
      </c>
      <c r="C12" s="138">
        <v>261</v>
      </c>
      <c r="D12" s="138">
        <v>819</v>
      </c>
      <c r="E12" s="138">
        <v>5854</v>
      </c>
      <c r="F12" s="138">
        <v>2867</v>
      </c>
      <c r="G12" s="138">
        <v>6621</v>
      </c>
      <c r="H12" s="138">
        <f t="shared" si="0"/>
        <v>19520</v>
      </c>
      <c r="I12" s="151">
        <v>0.074</v>
      </c>
    </row>
    <row r="13" spans="1:9" ht="19.5" customHeight="1">
      <c r="A13" s="163" t="s">
        <v>326</v>
      </c>
      <c r="B13" s="137">
        <v>26127</v>
      </c>
      <c r="C13" s="137">
        <v>1708</v>
      </c>
      <c r="D13" s="137">
        <v>6491</v>
      </c>
      <c r="E13" s="137">
        <v>25140</v>
      </c>
      <c r="F13" s="137">
        <v>16068</v>
      </c>
      <c r="G13" s="137">
        <v>27294</v>
      </c>
      <c r="H13" s="137">
        <f t="shared" si="0"/>
        <v>102828</v>
      </c>
      <c r="I13" s="150">
        <v>0.387</v>
      </c>
    </row>
    <row r="14" spans="1:9" ht="19.5" customHeight="1">
      <c r="A14" s="163" t="s">
        <v>327</v>
      </c>
      <c r="B14" s="138">
        <v>39987</v>
      </c>
      <c r="C14" s="138">
        <v>3181</v>
      </c>
      <c r="D14" s="138">
        <v>4076</v>
      </c>
      <c r="E14" s="138">
        <v>20494</v>
      </c>
      <c r="F14" s="138">
        <v>5141</v>
      </c>
      <c r="G14" s="138">
        <v>24248</v>
      </c>
      <c r="H14" s="138">
        <f t="shared" si="0"/>
        <v>97127</v>
      </c>
      <c r="I14" s="151">
        <v>0.366</v>
      </c>
    </row>
    <row r="15" spans="1:9" ht="19.5" customHeight="1">
      <c r="A15" s="163" t="s">
        <v>328</v>
      </c>
      <c r="B15" s="137">
        <v>6696</v>
      </c>
      <c r="C15" s="137">
        <v>1573</v>
      </c>
      <c r="D15" s="137">
        <v>1828</v>
      </c>
      <c r="E15" s="137">
        <v>2893</v>
      </c>
      <c r="F15" s="137">
        <v>1232</v>
      </c>
      <c r="G15" s="137">
        <v>14493</v>
      </c>
      <c r="H15" s="137">
        <f t="shared" si="0"/>
        <v>28715</v>
      </c>
      <c r="I15" s="150">
        <v>0.108</v>
      </c>
    </row>
    <row r="16" spans="1:9" ht="19.5" customHeight="1">
      <c r="A16" s="3" t="s">
        <v>24</v>
      </c>
      <c r="B16" s="138">
        <f>SUM(B7:B15)</f>
        <v>78045</v>
      </c>
      <c r="C16" s="138">
        <f aca="true" t="shared" si="1" ref="C16:H16">SUM(C7:C15)</f>
        <v>6847</v>
      </c>
      <c r="D16" s="138">
        <f t="shared" si="1"/>
        <v>13825</v>
      </c>
      <c r="E16" s="138">
        <f t="shared" si="1"/>
        <v>61705</v>
      </c>
      <c r="F16" s="138">
        <f t="shared" si="1"/>
        <v>25581</v>
      </c>
      <c r="G16" s="138">
        <f t="shared" si="1"/>
        <v>79446</v>
      </c>
      <c r="H16" s="138">
        <f t="shared" si="0"/>
        <v>265449</v>
      </c>
      <c r="I16" s="128">
        <v>1</v>
      </c>
    </row>
    <row r="17" spans="1:14" ht="19.5" customHeight="1">
      <c r="A17" s="3" t="s">
        <v>22</v>
      </c>
      <c r="B17" s="195">
        <f>B16/$H16</f>
        <v>0.2940112790027463</v>
      </c>
      <c r="C17" s="195">
        <f aca="true" t="shared" si="2" ref="C17:H17">C16/$H16</f>
        <v>0.02579403199861367</v>
      </c>
      <c r="D17" s="195">
        <f t="shared" si="2"/>
        <v>0.05208156745740236</v>
      </c>
      <c r="E17" s="195">
        <f t="shared" si="2"/>
        <v>0.2324551985503807</v>
      </c>
      <c r="F17" s="195">
        <f t="shared" si="2"/>
        <v>0.0963687940056282</v>
      </c>
      <c r="G17" s="195">
        <f t="shared" si="2"/>
        <v>0.2992891289852288</v>
      </c>
      <c r="H17" s="195">
        <f t="shared" si="2"/>
        <v>1</v>
      </c>
      <c r="I17" s="3" t="s">
        <v>23</v>
      </c>
      <c r="N17" s="187">
        <v>3332000</v>
      </c>
    </row>
  </sheetData>
  <sheetProtection/>
  <mergeCells count="2">
    <mergeCell ref="C1:I1"/>
    <mergeCell ref="C2:I2"/>
  </mergeCells>
  <hyperlinks>
    <hyperlink ref="J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rightToLeft="1" zoomScale="115" zoomScaleNormal="115" zoomScalePageLayoutView="0" workbookViewId="0" topLeftCell="A2">
      <selection activeCell="B5" sqref="B5:D26"/>
    </sheetView>
  </sheetViews>
  <sheetFormatPr defaultColWidth="9.140625" defaultRowHeight="12.75"/>
  <cols>
    <col min="1" max="1" width="19.28125" style="0" customWidth="1"/>
    <col min="2" max="2" width="20.140625" style="0" customWidth="1"/>
    <col min="3" max="3" width="14.8515625" style="0" customWidth="1"/>
    <col min="4" max="4" width="18.00390625" style="0" customWidth="1"/>
    <col min="5" max="5" width="15.7109375" style="0" customWidth="1"/>
    <col min="6" max="6" width="26.8515625" style="0" customWidth="1"/>
  </cols>
  <sheetData>
    <row r="1" spans="3:7" ht="30" customHeight="1">
      <c r="C1" s="171" t="s">
        <v>303</v>
      </c>
      <c r="D1" s="171"/>
      <c r="E1" s="171"/>
      <c r="F1" s="171"/>
      <c r="G1" s="35" t="s">
        <v>105</v>
      </c>
    </row>
    <row r="2" spans="3:6" ht="30" customHeight="1">
      <c r="C2" s="171" t="s">
        <v>205</v>
      </c>
      <c r="D2" s="171"/>
      <c r="E2" s="171"/>
      <c r="F2" s="171"/>
    </row>
    <row r="3" spans="1:6" ht="25.5" customHeight="1">
      <c r="A3" s="166" t="s">
        <v>138</v>
      </c>
      <c r="B3" s="166" t="s">
        <v>139</v>
      </c>
      <c r="C3" s="166"/>
      <c r="D3" s="57" t="s">
        <v>33</v>
      </c>
      <c r="E3" s="57" t="s">
        <v>143</v>
      </c>
      <c r="F3" s="58" t="s">
        <v>144</v>
      </c>
    </row>
    <row r="4" spans="1:6" ht="12.75">
      <c r="A4" s="166"/>
      <c r="B4" s="57" t="s">
        <v>140</v>
      </c>
      <c r="C4" s="57" t="s">
        <v>141</v>
      </c>
      <c r="D4" s="57" t="s">
        <v>142</v>
      </c>
      <c r="E4" s="57" t="s">
        <v>52</v>
      </c>
      <c r="F4" s="58"/>
    </row>
    <row r="5" spans="1:6" ht="19.5" customHeight="1">
      <c r="A5" s="60" t="s">
        <v>212</v>
      </c>
      <c r="B5" s="140">
        <v>212919</v>
      </c>
      <c r="C5" s="140">
        <v>46817</v>
      </c>
      <c r="D5" s="140">
        <v>259736</v>
      </c>
      <c r="E5" s="152">
        <v>0.322</v>
      </c>
      <c r="F5" s="60" t="s">
        <v>213</v>
      </c>
    </row>
    <row r="6" spans="1:6" ht="19.5" customHeight="1">
      <c r="A6" s="61" t="s">
        <v>214</v>
      </c>
      <c r="B6" s="112">
        <v>191754</v>
      </c>
      <c r="C6" s="112">
        <v>13932</v>
      </c>
      <c r="D6" s="112">
        <v>205686</v>
      </c>
      <c r="E6" s="153">
        <v>0.255</v>
      </c>
      <c r="F6" s="61" t="s">
        <v>215</v>
      </c>
    </row>
    <row r="7" spans="1:6" ht="19.5" customHeight="1">
      <c r="A7" s="60" t="s">
        <v>216</v>
      </c>
      <c r="B7" s="140">
        <v>69005</v>
      </c>
      <c r="C7" s="140">
        <v>9095</v>
      </c>
      <c r="D7" s="140">
        <v>78100</v>
      </c>
      <c r="E7" s="152">
        <v>0.097</v>
      </c>
      <c r="F7" s="60" t="s">
        <v>217</v>
      </c>
    </row>
    <row r="8" spans="1:6" ht="19.5" customHeight="1">
      <c r="A8" s="61" t="s">
        <v>218</v>
      </c>
      <c r="B8" s="112">
        <v>56791</v>
      </c>
      <c r="C8" s="112">
        <v>7366</v>
      </c>
      <c r="D8" s="112">
        <v>64157</v>
      </c>
      <c r="E8" s="153">
        <v>0.079</v>
      </c>
      <c r="F8" s="61" t="s">
        <v>219</v>
      </c>
    </row>
    <row r="9" spans="1:6" ht="19.5" customHeight="1">
      <c r="A9" s="60" t="s">
        <v>220</v>
      </c>
      <c r="B9" s="140">
        <v>37276</v>
      </c>
      <c r="C9" s="140">
        <v>9531</v>
      </c>
      <c r="D9" s="140">
        <v>46807</v>
      </c>
      <c r="E9" s="152">
        <v>0.058</v>
      </c>
      <c r="F9" s="60" t="s">
        <v>221</v>
      </c>
    </row>
    <row r="10" spans="1:6" ht="19.5" customHeight="1">
      <c r="A10" s="61" t="s">
        <v>222</v>
      </c>
      <c r="B10" s="112">
        <v>36042</v>
      </c>
      <c r="C10" s="112">
        <v>4023</v>
      </c>
      <c r="D10" s="112">
        <v>40065</v>
      </c>
      <c r="E10" s="153">
        <v>0.05</v>
      </c>
      <c r="F10" s="61" t="s">
        <v>223</v>
      </c>
    </row>
    <row r="11" spans="1:6" ht="19.5" customHeight="1">
      <c r="A11" s="60" t="s">
        <v>224</v>
      </c>
      <c r="B11" s="140">
        <v>15542</v>
      </c>
      <c r="C11" s="140">
        <v>13657</v>
      </c>
      <c r="D11" s="140">
        <v>29199</v>
      </c>
      <c r="E11" s="152">
        <v>0.036</v>
      </c>
      <c r="F11" s="60" t="s">
        <v>225</v>
      </c>
    </row>
    <row r="12" spans="1:6" ht="19.5" customHeight="1">
      <c r="A12" s="61" t="s">
        <v>226</v>
      </c>
      <c r="B12" s="112">
        <v>22801</v>
      </c>
      <c r="C12" s="112">
        <v>6202</v>
      </c>
      <c r="D12" s="112">
        <v>29003</v>
      </c>
      <c r="E12" s="153">
        <v>0.036</v>
      </c>
      <c r="F12" s="61" t="s">
        <v>227</v>
      </c>
    </row>
    <row r="13" spans="1:6" ht="19.5" customHeight="1">
      <c r="A13" s="60" t="s">
        <v>228</v>
      </c>
      <c r="B13" s="140">
        <v>11456</v>
      </c>
      <c r="C13" s="140">
        <v>1356</v>
      </c>
      <c r="D13" s="140">
        <v>12812</v>
      </c>
      <c r="E13" s="152">
        <v>0.016</v>
      </c>
      <c r="F13" s="60" t="s">
        <v>229</v>
      </c>
    </row>
    <row r="14" spans="1:6" ht="19.5" customHeight="1">
      <c r="A14" s="61" t="s">
        <v>230</v>
      </c>
      <c r="B14" s="112">
        <v>7164</v>
      </c>
      <c r="C14" s="112">
        <v>2026</v>
      </c>
      <c r="D14" s="112">
        <v>9190</v>
      </c>
      <c r="E14" s="153">
        <v>0.011</v>
      </c>
      <c r="F14" s="61" t="s">
        <v>231</v>
      </c>
    </row>
    <row r="15" spans="1:6" ht="19.5" customHeight="1">
      <c r="A15" s="60" t="s">
        <v>232</v>
      </c>
      <c r="B15" s="140">
        <v>3140</v>
      </c>
      <c r="C15" s="140">
        <v>1095</v>
      </c>
      <c r="D15" s="140">
        <v>4235</v>
      </c>
      <c r="E15" s="152">
        <v>0.005</v>
      </c>
      <c r="F15" s="60" t="s">
        <v>233</v>
      </c>
    </row>
    <row r="16" spans="1:6" ht="19.5" customHeight="1">
      <c r="A16" s="61" t="s">
        <v>234</v>
      </c>
      <c r="B16" s="112">
        <v>3924</v>
      </c>
      <c r="C16" s="112">
        <v>272</v>
      </c>
      <c r="D16" s="112">
        <v>4196</v>
      </c>
      <c r="E16" s="153">
        <v>0.005</v>
      </c>
      <c r="F16" s="61" t="s">
        <v>235</v>
      </c>
    </row>
    <row r="17" spans="1:6" ht="19.5" customHeight="1">
      <c r="A17" s="60" t="s">
        <v>236</v>
      </c>
      <c r="B17" s="140">
        <v>2373</v>
      </c>
      <c r="C17" s="140">
        <v>409</v>
      </c>
      <c r="D17" s="140">
        <v>2782</v>
      </c>
      <c r="E17" s="152">
        <v>0.003</v>
      </c>
      <c r="F17" s="60" t="s">
        <v>237</v>
      </c>
    </row>
    <row r="18" spans="1:6" ht="19.5" customHeight="1">
      <c r="A18" s="61" t="s">
        <v>238</v>
      </c>
      <c r="B18" s="112">
        <v>1732</v>
      </c>
      <c r="C18" s="112">
        <v>460</v>
      </c>
      <c r="D18" s="112">
        <v>2192</v>
      </c>
      <c r="E18" s="153">
        <v>0.003</v>
      </c>
      <c r="F18" s="61" t="s">
        <v>239</v>
      </c>
    </row>
    <row r="19" spans="1:6" ht="19.5" customHeight="1">
      <c r="A19" s="60" t="s">
        <v>240</v>
      </c>
      <c r="B19" s="140">
        <v>1199</v>
      </c>
      <c r="C19" s="140">
        <v>366</v>
      </c>
      <c r="D19" s="140">
        <v>1565</v>
      </c>
      <c r="E19" s="152">
        <v>0.002</v>
      </c>
      <c r="F19" s="60" t="s">
        <v>241</v>
      </c>
    </row>
    <row r="20" spans="1:6" ht="19.5" customHeight="1">
      <c r="A20" s="61" t="s">
        <v>242</v>
      </c>
      <c r="B20" s="112">
        <v>1255</v>
      </c>
      <c r="C20" s="112">
        <v>294</v>
      </c>
      <c r="D20" s="112">
        <v>1549</v>
      </c>
      <c r="E20" s="153">
        <v>0.002</v>
      </c>
      <c r="F20" s="61" t="s">
        <v>243</v>
      </c>
    </row>
    <row r="21" spans="1:6" ht="19.5" customHeight="1">
      <c r="A21" s="60" t="s">
        <v>244</v>
      </c>
      <c r="B21" s="140">
        <v>715</v>
      </c>
      <c r="C21" s="140">
        <v>270</v>
      </c>
      <c r="D21" s="140">
        <v>985</v>
      </c>
      <c r="E21" s="152">
        <v>0.001</v>
      </c>
      <c r="F21" s="60" t="s">
        <v>245</v>
      </c>
    </row>
    <row r="22" spans="1:6" ht="19.5" customHeight="1">
      <c r="A22" s="61" t="s">
        <v>246</v>
      </c>
      <c r="B22" s="112">
        <v>576</v>
      </c>
      <c r="C22" s="112">
        <v>249</v>
      </c>
      <c r="D22" s="112">
        <v>825</v>
      </c>
      <c r="E22" s="153">
        <v>0.001</v>
      </c>
      <c r="F22" s="61" t="s">
        <v>247</v>
      </c>
    </row>
    <row r="23" spans="1:6" ht="19.5" customHeight="1">
      <c r="A23" s="60" t="s">
        <v>248</v>
      </c>
      <c r="B23" s="140">
        <v>597</v>
      </c>
      <c r="C23" s="140">
        <v>220</v>
      </c>
      <c r="D23" s="140">
        <v>817</v>
      </c>
      <c r="E23" s="152">
        <v>0.001</v>
      </c>
      <c r="F23" s="60" t="s">
        <v>249</v>
      </c>
    </row>
    <row r="24" spans="1:6" ht="19.5" customHeight="1">
      <c r="A24" s="61" t="s">
        <v>250</v>
      </c>
      <c r="B24" s="112">
        <v>557</v>
      </c>
      <c r="C24" s="112">
        <v>215</v>
      </c>
      <c r="D24" s="112">
        <v>772</v>
      </c>
      <c r="E24" s="153">
        <v>0.001</v>
      </c>
      <c r="F24" s="61" t="s">
        <v>251</v>
      </c>
    </row>
    <row r="25" spans="1:6" ht="19.5" customHeight="1">
      <c r="A25" s="60" t="s">
        <v>252</v>
      </c>
      <c r="B25" s="140">
        <v>9762</v>
      </c>
      <c r="C25" s="140">
        <v>3259</v>
      </c>
      <c r="D25" s="140">
        <v>13021</v>
      </c>
      <c r="E25" s="152">
        <v>0.016</v>
      </c>
      <c r="F25" s="60" t="s">
        <v>254</v>
      </c>
    </row>
    <row r="26" spans="1:6" s="71" customFormat="1" ht="19.5" customHeight="1">
      <c r="A26" s="5" t="s">
        <v>255</v>
      </c>
      <c r="B26" s="56">
        <f>SUM(B5:B25)</f>
        <v>686580</v>
      </c>
      <c r="C26" s="56">
        <f>SUM(C5:C25)</f>
        <v>121114</v>
      </c>
      <c r="D26" s="56">
        <f>SUM(D5:D25)</f>
        <v>807694</v>
      </c>
      <c r="E26" s="68">
        <v>1</v>
      </c>
      <c r="F26" s="62" t="s">
        <v>21</v>
      </c>
    </row>
  </sheetData>
  <sheetProtection/>
  <mergeCells count="4">
    <mergeCell ref="C1:F1"/>
    <mergeCell ref="C2:F2"/>
    <mergeCell ref="A3:A4"/>
    <mergeCell ref="B3:C3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حسين</dc:creator>
  <cp:keywords/>
  <dc:description/>
  <cp:lastModifiedBy>user</cp:lastModifiedBy>
  <cp:lastPrinted>2012-05-27T08:02:28Z</cp:lastPrinted>
  <dcterms:created xsi:type="dcterms:W3CDTF">1996-10-14T23:33:28Z</dcterms:created>
  <dcterms:modified xsi:type="dcterms:W3CDTF">2017-02-09T10:21:38Z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