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015" tabRatio="853" activeTab="11"/>
  </bookViews>
  <sheets>
    <sheet name="الفهرس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</sheets>
  <definedNames/>
  <calcPr fullCalcOnLoad="1"/>
</workbook>
</file>

<file path=xl/sharedStrings.xml><?xml version="1.0" encoding="utf-8"?>
<sst xmlns="http://schemas.openxmlformats.org/spreadsheetml/2006/main" count="757" uniqueCount="357">
  <si>
    <t>رقم الجدول</t>
  </si>
  <si>
    <t>العــنــوان</t>
  </si>
  <si>
    <t>Subject</t>
  </si>
  <si>
    <t xml:space="preserve"> Number of Table</t>
  </si>
  <si>
    <t>التاريخ</t>
  </si>
  <si>
    <t>الطائف / مكة</t>
  </si>
  <si>
    <t>المدينة / مكة</t>
  </si>
  <si>
    <t>الجنوب / مكة</t>
  </si>
  <si>
    <t>الشرائع / مكة</t>
  </si>
  <si>
    <t>الجملة</t>
  </si>
  <si>
    <t>جدة / مكة السريع</t>
  </si>
  <si>
    <t>جدة / مكة القديم</t>
  </si>
  <si>
    <t xml:space="preserve">الجملة </t>
  </si>
  <si>
    <t>النسبه</t>
  </si>
  <si>
    <t>High way</t>
  </si>
  <si>
    <t>Date</t>
  </si>
  <si>
    <t>Jeddah- Makkah</t>
  </si>
  <si>
    <t>Makkah</t>
  </si>
  <si>
    <t>Taif - Makkah</t>
  </si>
  <si>
    <t>Madinah- Makkah</t>
  </si>
  <si>
    <t>Sharae'a- Makkah</t>
  </si>
  <si>
    <t>Total</t>
  </si>
  <si>
    <t>النسبة</t>
  </si>
  <si>
    <t>Ratio</t>
  </si>
  <si>
    <t>الجملة / Total</t>
  </si>
  <si>
    <t xml:space="preserve">Southern region - </t>
  </si>
  <si>
    <t>old</t>
  </si>
  <si>
    <t>جـملـة عـدد الحجـاج</t>
  </si>
  <si>
    <t>Pilgrims total number</t>
  </si>
  <si>
    <t>حـجــاج الـداخـل</t>
  </si>
  <si>
    <t>Domestic pilgrims</t>
  </si>
  <si>
    <t>الجـهــــة</t>
  </si>
  <si>
    <t>عـدد الحجاج</t>
  </si>
  <si>
    <t>Number of pilgrims</t>
  </si>
  <si>
    <t>Type of pilgrims</t>
  </si>
  <si>
    <t>الحجاج السعوديون</t>
  </si>
  <si>
    <t>Saudi pilgrims</t>
  </si>
  <si>
    <t>الحجاج غير السعوديين</t>
  </si>
  <si>
    <t>Non-Saudi pilgrims</t>
  </si>
  <si>
    <t>حـجــاج الخـارج</t>
  </si>
  <si>
    <t>Foreign pilgrims</t>
  </si>
  <si>
    <t>ذكـور</t>
  </si>
  <si>
    <t>إناث</t>
  </si>
  <si>
    <t>الجـملة</t>
  </si>
  <si>
    <t>Males</t>
  </si>
  <si>
    <t>Females</t>
  </si>
  <si>
    <t>عـدد السيارات الناقلة لحجاج الداخل إلى مكه المكرمه</t>
  </si>
  <si>
    <t>Number of Saudi pilgrims' vehicles arriving to Makkah</t>
  </si>
  <si>
    <t>عـدد السـيارات</t>
  </si>
  <si>
    <t>Number of vehicles</t>
  </si>
  <si>
    <t>النسبة إلى الإجمالي</t>
  </si>
  <si>
    <t>Type of Pilgrims</t>
  </si>
  <si>
    <t>Ratio to total</t>
  </si>
  <si>
    <t>سعودي</t>
  </si>
  <si>
    <t>قادمون الى مكة المكرمة</t>
  </si>
  <si>
    <t>Arrivals to Makkah</t>
  </si>
  <si>
    <t>saudi</t>
  </si>
  <si>
    <t>من مدينة مكه *</t>
  </si>
  <si>
    <t>From Makkah *</t>
  </si>
  <si>
    <t>المجموع</t>
  </si>
  <si>
    <t>غير سعودي</t>
  </si>
  <si>
    <t>Non-saudi</t>
  </si>
  <si>
    <t>جملة حجاج الداخل</t>
  </si>
  <si>
    <t>Total of domestic pilgrims</t>
  </si>
  <si>
    <t>إجمالي الحجـاج</t>
  </si>
  <si>
    <t>Total number of pilgrims</t>
  </si>
  <si>
    <t>* تقديري</t>
  </si>
  <si>
    <t>* estimates</t>
  </si>
  <si>
    <t>عدد السيارات لعام</t>
  </si>
  <si>
    <t>مقداره</t>
  </si>
  <si>
    <t>صغيرة</t>
  </si>
  <si>
    <t>%31.2-</t>
  </si>
  <si>
    <t>Small</t>
  </si>
  <si>
    <t>صالون</t>
  </si>
  <si>
    <t>%48.7-</t>
  </si>
  <si>
    <t>GMC or the like</t>
  </si>
  <si>
    <t>ونيت</t>
  </si>
  <si>
    <t>%56.0-</t>
  </si>
  <si>
    <t>Pick up</t>
  </si>
  <si>
    <t>جيب</t>
  </si>
  <si>
    <t>%30.1-</t>
  </si>
  <si>
    <t>Jeep</t>
  </si>
  <si>
    <t>أتوبيس صغير</t>
  </si>
  <si>
    <t>%42.5-</t>
  </si>
  <si>
    <t>Small bus</t>
  </si>
  <si>
    <t>أتوبيس كبير</t>
  </si>
  <si>
    <t>%12.7-</t>
  </si>
  <si>
    <t>Big bus</t>
  </si>
  <si>
    <t>لوري</t>
  </si>
  <si>
    <t>%68.9-</t>
  </si>
  <si>
    <t>Truck</t>
  </si>
  <si>
    <t>أخرى</t>
  </si>
  <si>
    <t>Other</t>
  </si>
  <si>
    <t>الجــملة</t>
  </si>
  <si>
    <t xml:space="preserve"> نوع الســيارة</t>
  </si>
  <si>
    <t>Type of vehicle</t>
  </si>
  <si>
    <t>Number of vehicles for year</t>
  </si>
  <si>
    <t>الفرق  difference</t>
  </si>
  <si>
    <t>amount</t>
  </si>
  <si>
    <t>Abstract</t>
  </si>
  <si>
    <t>خلاصة عامة</t>
  </si>
  <si>
    <t>Total number of pilgrims in ten years</t>
  </si>
  <si>
    <t>Total number of foreign and domestic pilgrims in ten years</t>
  </si>
  <si>
    <t>عدد الحجاج من الداخل ومن الخارج خلال عشر سنوات</t>
  </si>
  <si>
    <t>Domestic pilgrims by gender and used road</t>
  </si>
  <si>
    <t>الحجاج من الداخل حسب الجنس وطريق القدوم</t>
  </si>
  <si>
    <t>Domestic pilgrims arrival (Saudis and non-Saudis) by used road</t>
  </si>
  <si>
    <t>توافد الحجاج من الداخل (سعوديون وغير سعوديين) حسب طريق القدوم</t>
  </si>
  <si>
    <t>Saudi  pilgrims arrival  by used road</t>
  </si>
  <si>
    <t>توافد الحجاج من الداخل السعوديون إلى مكة المكرمة خلال الفترة من إلى حسب طريق القدوم</t>
  </si>
  <si>
    <t>الحجاج غير السعوديين من الداخل للعام مصنفين حسب الجنس والجنسية</t>
  </si>
  <si>
    <t>Non-Saudi domestic pilgrims by used road classified according to their nationalities</t>
  </si>
  <si>
    <t>الحجاج غير السعوديين من الداخل للعام حسب طريق القدوم مصنفين حسب جنسياتهم</t>
  </si>
  <si>
    <t>Non-Saudi domestic pilgrims by date of arrival and nationality</t>
  </si>
  <si>
    <t>الحجاج غير السعوديين من الداخل للعام خلال الفترة من إلى مصنفين حسب جنسياتهم</t>
  </si>
  <si>
    <t>مقارنة اعداد حجاج الداخل من غير السعوديين مصنفين حسب جنسياتهم بين العام الحالى و السابق</t>
  </si>
  <si>
    <t>Comparing number of vehicles carrying domestic pilgrims to Makkah al-Mukarramah by type of vehicle.</t>
  </si>
  <si>
    <t>مقارنة أعداد السيارات الناقلة لحجاج الداخل إلى مدينة مكة المكرمة حسب نوع السيارة بين عامين</t>
  </si>
  <si>
    <t xml:space="preserve">Number of vehicles carrying domestic pilgrims to Makkah al-Mukarramah by type of vehicle and date of arrival. </t>
  </si>
  <si>
    <t>عدد السيارات الناقلة لحجاج الداخل إلى مكة خلال الفترة من إلى حسب نوع السيارة</t>
  </si>
  <si>
    <t>Number of vehicles carrying domestic pilgrims to Makkah al-Mukarramah by type of vehicle and used road.</t>
  </si>
  <si>
    <t>عدد السيارات الناقلة لحجاج الداخل إلى مكة حسب نوع السيارة وطريق القدوم</t>
  </si>
  <si>
    <t>مقارنة اعداد حجاج الخارج بين عامى الحالى والسابق حسب طريقة القدوم</t>
  </si>
  <si>
    <t>R</t>
  </si>
  <si>
    <t>إجمالي الحجاج لعام ١٤٣6هـ</t>
  </si>
  <si>
    <t>Total number of pilgrims 1436 H</t>
  </si>
  <si>
    <t>السنوات</t>
  </si>
  <si>
    <t>عدد الحجاج</t>
  </si>
  <si>
    <t>Year</t>
  </si>
  <si>
    <t>إجمالي الحجاج لعام 1436</t>
  </si>
  <si>
    <t>إجمالي عدد الحجاج خلال عشر سنوات</t>
  </si>
  <si>
    <t>جملة الحجاج</t>
  </si>
  <si>
    <t>الحجاج من الداخل</t>
  </si>
  <si>
    <t>الحجاج من الخارج</t>
  </si>
  <si>
    <t>Years</t>
  </si>
  <si>
    <t>سعوديون</t>
  </si>
  <si>
    <t>غير سعوديين</t>
  </si>
  <si>
    <t>جـمـلة الحجــاج</t>
  </si>
  <si>
    <t>Saudi</t>
  </si>
  <si>
    <t>Non-Saudi</t>
  </si>
  <si>
    <t>ذكور</t>
  </si>
  <si>
    <t>جمـلة</t>
  </si>
  <si>
    <t>الـطرق</t>
  </si>
  <si>
    <t>Roads</t>
  </si>
  <si>
    <t>Taif- Makkah road</t>
  </si>
  <si>
    <t>طريق المدينة / مكة</t>
  </si>
  <si>
    <t>من مكة المكرمة</t>
  </si>
  <si>
    <t>From Makkah</t>
  </si>
  <si>
    <t>الإجمــالي</t>
  </si>
  <si>
    <t>طريق جده /مكة السريع</t>
  </si>
  <si>
    <t>طريق جده /مكة  القديم</t>
  </si>
  <si>
    <t>طريق الطائف / مكة</t>
  </si>
  <si>
    <t>طريق الجنوب / مكة</t>
  </si>
  <si>
    <t>طريق الشرائع / مكة</t>
  </si>
  <si>
    <t>Jeddah- Makkah road \ High way</t>
  </si>
  <si>
    <t>Jeddah- Makkah  road \ Old</t>
  </si>
  <si>
    <t>Madinah- Makkah road</t>
  </si>
  <si>
    <t>Southern region – Makkah road</t>
  </si>
  <si>
    <t>Sharae'a- Makkah road</t>
  </si>
  <si>
    <t>Non-Saudi domestic pilgrims by nationality and gender (1436)</t>
  </si>
  <si>
    <t>مصر</t>
  </si>
  <si>
    <t>باكستان</t>
  </si>
  <si>
    <t>اليمن</t>
  </si>
  <si>
    <t>الهند</t>
  </si>
  <si>
    <t>السودان</t>
  </si>
  <si>
    <t>الاردن</t>
  </si>
  <si>
    <t>بنجلاديش</t>
  </si>
  <si>
    <t>سوريا</t>
  </si>
  <si>
    <t>اندونيسيا</t>
  </si>
  <si>
    <t>الفلبين</t>
  </si>
  <si>
    <t>اثيوبيا</t>
  </si>
  <si>
    <t>الكويت</t>
  </si>
  <si>
    <t>فلسطين</t>
  </si>
  <si>
    <t>المغرب</t>
  </si>
  <si>
    <t>تونس</t>
  </si>
  <si>
    <t>لبنان</t>
  </si>
  <si>
    <t>تركيا</t>
  </si>
  <si>
    <t>نيجيريا</t>
  </si>
  <si>
    <t>ماليزيا</t>
  </si>
  <si>
    <t>سريلانكا</t>
  </si>
  <si>
    <t>جنسيات اخرى</t>
  </si>
  <si>
    <t>Egypt</t>
  </si>
  <si>
    <t>Pakistan</t>
  </si>
  <si>
    <t>Yemen</t>
  </si>
  <si>
    <t>India</t>
  </si>
  <si>
    <t>Sudan</t>
  </si>
  <si>
    <t>Jordan</t>
  </si>
  <si>
    <t>Bangladesh</t>
  </si>
  <si>
    <t>Syria</t>
  </si>
  <si>
    <t>Indonesia</t>
  </si>
  <si>
    <t>Philippines</t>
  </si>
  <si>
    <t>Ethiopia</t>
  </si>
  <si>
    <t>Kuwait</t>
  </si>
  <si>
    <t>Palestine</t>
  </si>
  <si>
    <t>Morocco</t>
  </si>
  <si>
    <t>Tunisia</t>
  </si>
  <si>
    <t>Lebanon</t>
  </si>
  <si>
    <t>Turkey</t>
  </si>
  <si>
    <t>Nigeria</t>
  </si>
  <si>
    <t>Malaysia</t>
  </si>
  <si>
    <t>Sri Lanka</t>
  </si>
  <si>
    <t>الجنسية</t>
  </si>
  <si>
    <t>عدد الحجـاج</t>
  </si>
  <si>
    <t>ذكــور</t>
  </si>
  <si>
    <t>إنـاث</t>
  </si>
  <si>
    <t>جمــلة</t>
  </si>
  <si>
    <t>النسـبة إلـى</t>
  </si>
  <si>
    <t>Nationality</t>
  </si>
  <si>
    <t>Other nationalities</t>
  </si>
  <si>
    <t>الســريع</t>
  </si>
  <si>
    <t>جــدة / مكـــة القــديم</t>
  </si>
  <si>
    <t xml:space="preserve"> المدينة / مكة</t>
  </si>
  <si>
    <t>Southern region-Makkah</t>
  </si>
  <si>
    <t>Jeddah- Makkah Old</t>
  </si>
  <si>
    <t>Sharaea- Makkah</t>
  </si>
  <si>
    <t xml:space="preserve"> طريق القدوم  Used road</t>
  </si>
  <si>
    <t>الجمـــلة</t>
  </si>
  <si>
    <t>Total Number</t>
  </si>
  <si>
    <t>الجمـلة</t>
  </si>
  <si>
    <t xml:space="preserve"> الجملة العــدد</t>
  </si>
  <si>
    <t xml:space="preserve"> Total Number</t>
  </si>
  <si>
    <t>الـفـرق</t>
  </si>
  <si>
    <t>Difference</t>
  </si>
  <si>
    <t>Amount</t>
  </si>
  <si>
    <t>%52.4-</t>
  </si>
  <si>
    <t>%77.0-</t>
  </si>
  <si>
    <t>%32.7-</t>
  </si>
  <si>
    <t>%36.0-</t>
  </si>
  <si>
    <t>%62.9-</t>
  </si>
  <si>
    <t>%18.0-</t>
  </si>
  <si>
    <t>%71.0-</t>
  </si>
  <si>
    <t>%38.0-</t>
  </si>
  <si>
    <t>%9.6-</t>
  </si>
  <si>
    <t>%43.4-</t>
  </si>
  <si>
    <t>%38.4-</t>
  </si>
  <si>
    <t>Number of vehicles carrying domestic pilgrims to Makkah al-Mukarramah by type of vehicle and used road</t>
  </si>
  <si>
    <t>المركز</t>
  </si>
  <si>
    <t>الطائف</t>
  </si>
  <si>
    <t>المدينة</t>
  </si>
  <si>
    <t>الجنوب</t>
  </si>
  <si>
    <t>الشرائع</t>
  </si>
  <si>
    <t>Center</t>
  </si>
  <si>
    <t>Taif</t>
  </si>
  <si>
    <t>Madinah</t>
  </si>
  <si>
    <t>Sharae'a</t>
  </si>
  <si>
    <t>نوع</t>
  </si>
  <si>
    <t>السريع</t>
  </si>
  <si>
    <t>السيارة</t>
  </si>
  <si>
    <t>العدد الجملة</t>
  </si>
  <si>
    <t xml:space="preserve">Total Number </t>
  </si>
  <si>
    <t xml:space="preserve">  جدة /مكة القديم</t>
  </si>
  <si>
    <t>Southern region</t>
  </si>
  <si>
    <t>الإجمالي العدد</t>
  </si>
  <si>
    <t>طريقة</t>
  </si>
  <si>
    <t>عـدد الحـجــاج</t>
  </si>
  <si>
    <t>Transportation</t>
  </si>
  <si>
    <t>القدوم</t>
  </si>
  <si>
    <t>mean</t>
  </si>
  <si>
    <t>جوا</t>
  </si>
  <si>
    <t>Aviation</t>
  </si>
  <si>
    <t>برا</t>
  </si>
  <si>
    <t>transport</t>
  </si>
  <si>
    <t>بحرا</t>
  </si>
  <si>
    <t>الـجــملة</t>
  </si>
  <si>
    <t>- المصدر : المديرية العامة للجوازات - قسم الإحصاء</t>
  </si>
  <si>
    <t>Reference: Passport General Department Statistics division</t>
  </si>
  <si>
    <t>التاريخ *</t>
  </si>
  <si>
    <t>* Date</t>
  </si>
  <si>
    <t>النسبة إلى الاجمالي</t>
  </si>
  <si>
    <t>من بداية الموسم حتى نهاية 11/6</t>
  </si>
  <si>
    <t>من 11/7 حتى نهاية 11/12</t>
  </si>
  <si>
    <t>07/11- 12/11</t>
  </si>
  <si>
    <t>من 11/13 حتى نهاية 11/18</t>
  </si>
  <si>
    <t>13/11- 18/11</t>
  </si>
  <si>
    <t>من 11/19 حتى نهاية 11/24</t>
  </si>
  <si>
    <t>19/11- 24/11</t>
  </si>
  <si>
    <t>من 11/25 حتى نهاية 11/29</t>
  </si>
  <si>
    <t>25/11- 30/11</t>
  </si>
  <si>
    <t>من 12/1 حتى يوم 12/8</t>
  </si>
  <si>
    <t>01/12- 08/12</t>
  </si>
  <si>
    <t>* حسب تقويم أم القرى</t>
  </si>
  <si>
    <t>Om Alqura calendar *</t>
  </si>
  <si>
    <t>- المصدر :المديرية العامة للجوازات - قسم الإحصاء</t>
  </si>
  <si>
    <t>Reference: Passport General department- statistics division</t>
  </si>
  <si>
    <t>* DATE</t>
  </si>
  <si>
    <t>جواً</t>
  </si>
  <si>
    <t>براً</t>
  </si>
  <si>
    <t>بحراً</t>
  </si>
  <si>
    <t>Land transport</t>
  </si>
  <si>
    <t>Ship transport</t>
  </si>
  <si>
    <t>الـجـملـــة</t>
  </si>
  <si>
    <t>طـريقة القــدوم</t>
  </si>
  <si>
    <t>عدد الحجاج في عام</t>
  </si>
  <si>
    <t>الـفـــرق</t>
  </si>
  <si>
    <t>الجــملـة</t>
  </si>
  <si>
    <t>- المصدر: المديرية العامة للجوازات- قسم الإحصاء</t>
  </si>
  <si>
    <t>Aviation Land</t>
  </si>
  <si>
    <t>From the beginning of season till 6/11</t>
  </si>
  <si>
    <t>Comparing number of vehicles carrying domestic pilgrims to Makkah al-Mukarramah by type of vehicle</t>
  </si>
  <si>
    <t>Amount  مـقـداره</t>
  </si>
  <si>
    <t>Ratio  نسبته</t>
  </si>
  <si>
    <t>A comparison between the numbers of non-Saudi domestic pilgrims by their nationalities in 1435H and 1436H</t>
  </si>
  <si>
    <t xml:space="preserve">Non-Saudi domestic pilgrims by nationality and gender </t>
  </si>
  <si>
    <t>الحجاج من الخارج لعام 1436هـ موزعين حسب الجنس وتاريخ القدوم</t>
  </si>
  <si>
    <t>الحجاج من الخارج لعام 1436هـ موزعين حسب الجنس وتاريخ وطريقة القدوم</t>
  </si>
  <si>
    <t>1436 A.H foreign pilgrims by sex, date and way of arrival.</t>
  </si>
  <si>
    <t xml:space="preserve">1436 A.H foreign pilgrims by sex and date of arrival. </t>
  </si>
  <si>
    <t xml:space="preserve">1436 A.H foreign pilgrims by sex and way of arrival. </t>
  </si>
  <si>
    <t>A comparison between the number of foreign pilgrims between the years 1436 and 1435 by way of arrival</t>
  </si>
  <si>
    <t>احصاءات الحج لعام 1436هـ</t>
  </si>
  <si>
    <t xml:space="preserve">Hajj statistics for the year 1436 AH
</t>
  </si>
  <si>
    <t>الحجاج من الخارج لعام 1436هـ موزعين حسب الجنس وطريقة القدوم</t>
  </si>
  <si>
    <t>all_total</t>
  </si>
  <si>
    <t>all_total_detail</t>
  </si>
  <si>
    <t>hj_all</t>
  </si>
  <si>
    <t>hj_in_out</t>
  </si>
  <si>
    <t>in_centers_gender</t>
  </si>
  <si>
    <t>all_in</t>
  </si>
  <si>
    <t>all_in_s</t>
  </si>
  <si>
    <t>nat_m_f_ns</t>
  </si>
  <si>
    <t>nat_center_ns</t>
  </si>
  <si>
    <t>nat_day_ns</t>
  </si>
  <si>
    <t>nat_comp_ns</t>
  </si>
  <si>
    <t>car_comp</t>
  </si>
  <si>
    <t>total_cars_in_maka</t>
  </si>
  <si>
    <t>total_cars_in_maka_rod</t>
  </si>
  <si>
    <t>ext_g_date</t>
  </si>
  <si>
    <t>ext_g_date1</t>
  </si>
  <si>
    <t>ext_g_date2</t>
  </si>
  <si>
    <t>ext_comp</t>
  </si>
  <si>
    <t>خلاصة عامة بإحصاءات الحج لعام 1436 هـ</t>
  </si>
  <si>
    <t>إجمالي عدد الحجاج خلال عشر سنوات من عام 1427هـ  إلى عام1436هـ</t>
  </si>
  <si>
    <t>عدد الحجاج من الداخل ومن الخارج خلال الأعوام من 1427هـ إلى عام 1436هـ</t>
  </si>
  <si>
    <t>توافد الحجاج من الداخل (سعوديون وغير سعوديين) إلى مكة المكرمة خلال لافترة من 1436/12/1هـ وحتى نهاية 1436/12/9هـ حسب طريق القدوم</t>
  </si>
  <si>
    <t>توافد الحجاج  السعوديون من الداخل إلى مكة المكرمة خلال الفترة من1436/12/1هـ إلى 1436/12/9هـ  حسب طريق القدوم</t>
  </si>
  <si>
    <t>الحجاج غير السعوديين من الداخل لعام1436هـ مصنفين حسب الجنس والجنسية</t>
  </si>
  <si>
    <t>الحجاج غير السعوديين من الداخل لعام 1436هـ حسب طريق القدوم مصنفين حسب جنسياتهم</t>
  </si>
  <si>
    <t>الحجاج غير السعوديين من الداخل لعام 1436هـ خلال الفترة من1436/12/1 إلى 1436/12/9مصنفين حسب جنسياتهم</t>
  </si>
  <si>
    <t>مقارنة اعداد حجاج الداخل من غير السعوديين مصنفين حسب جنسياتهم بين العام 1436 هـ و 1435هـ</t>
  </si>
  <si>
    <t>مقارنة أعداد السيارات الناقلة لحجاج الداخل إلى مدينة مكة المكرمة حسب نوع السيارة بين عام 1436هـ وعام 1435هـ</t>
  </si>
  <si>
    <t>عدد السيارات الناقلة لحجاج الداخل إلى مكة خلال الفترة من1436/12/1 إلى1436/12/9 حسب نوع السيارة</t>
  </si>
  <si>
    <t>الحجاج من الخارج لعام 1436 هـ موزعين حسب الجنس وطريقة القدوم</t>
  </si>
  <si>
    <t>الحجاج من الخارج لعام 1436 هـ موزعين حسب الجنس وتاريخ  القدوم</t>
  </si>
  <si>
    <t>مقارنة اعداد حجاج الخارج بين عامي 1436هـ و1435هـ   حسب طريقة القدوم</t>
  </si>
  <si>
    <t>foreign pilgrims 1436 A.H  by sex, date and way of arrival.</t>
  </si>
  <si>
    <t xml:space="preserve">foreign pilgrims 1436 A.H by sex and date of arrival. </t>
  </si>
  <si>
    <t xml:space="preserve">foreign pilgrims 1436 A.H by sex and way of arrival. </t>
  </si>
  <si>
    <t>12/1</t>
  </si>
  <si>
    <t>12/2</t>
  </si>
  <si>
    <t>12/3</t>
  </si>
  <si>
    <t>12/4</t>
  </si>
  <si>
    <t>12/5</t>
  </si>
  <si>
    <t>12/6</t>
  </si>
  <si>
    <t>12/7</t>
  </si>
  <si>
    <t>12/8</t>
  </si>
  <si>
    <t>12/9</t>
  </si>
  <si>
    <t>الحجاج من داخل المملكة لعام 1436هـ موزعين حسب الجنس وطريق القدوم</t>
  </si>
</sst>
</file>

<file path=xl/styles.xml><?xml version="1.0" encoding="utf-8"?>
<styleSheet xmlns="http://schemas.openxmlformats.org/spreadsheetml/2006/main">
  <numFmts count="24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#,##0_ ;[Red]\-#,##0\ "/>
    <numFmt numFmtId="165" formatCode="0.0"/>
    <numFmt numFmtId="166" formatCode="#,##0.0"/>
    <numFmt numFmtId="167" formatCode="&quot;نعم&quot;\,\ &quot;نعم&quot;\,\ &quot;لا&quot;"/>
    <numFmt numFmtId="168" formatCode="&quot;True&quot;;&quot;True&quot;;&quot;False&quot;"/>
    <numFmt numFmtId="169" formatCode="&quot;تشغيل&quot;\,\ &quot;تشغيل&quot;\,\ &quot;إيقاف تشغيل&quot;"/>
    <numFmt numFmtId="170" formatCode="[$€-2]\ #,##0.00_);[Red]\([$€-2]\ #,##0.00\)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00000000"/>
    <numFmt numFmtId="177" formatCode="0.00000000"/>
    <numFmt numFmtId="178" formatCode="0.0%"/>
    <numFmt numFmtId="179" formatCode="0.000%"/>
  </numFmts>
  <fonts count="74">
    <font>
      <sz val="10"/>
      <name val="Arial"/>
      <family val="0"/>
    </font>
    <font>
      <sz val="11"/>
      <color indexed="8"/>
      <name val="Arial"/>
      <family val="2"/>
    </font>
    <font>
      <sz val="10"/>
      <name val="Frutiger LT Arabic 55 Roman"/>
      <family val="0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9"/>
      <name val="Frutiger LT Arabic 55 Roman"/>
      <family val="0"/>
    </font>
    <font>
      <sz val="10"/>
      <color indexed="8"/>
      <name val="Frutiger LT Arabic 55 Roman"/>
      <family val="0"/>
    </font>
    <font>
      <sz val="10"/>
      <color indexed="55"/>
      <name val="Frutiger LT Arabic 55 Roman"/>
      <family val="0"/>
    </font>
    <font>
      <sz val="15"/>
      <color indexed="62"/>
      <name val="Frutiger LT Arabic 55 Roman"/>
      <family val="0"/>
    </font>
    <font>
      <sz val="14"/>
      <color indexed="62"/>
      <name val="Frutiger LT Arabic 55 Roman"/>
      <family val="0"/>
    </font>
    <font>
      <sz val="12"/>
      <color indexed="9"/>
      <name val="Frutiger LT Arabic 55 Roman"/>
      <family val="0"/>
    </font>
    <font>
      <sz val="9"/>
      <color indexed="9"/>
      <name val="Frutiger LT Arabic 55 Roman"/>
      <family val="0"/>
    </font>
    <font>
      <sz val="10"/>
      <color indexed="26"/>
      <name val="Frutiger LT Arabic 55 Roman"/>
      <family val="0"/>
    </font>
    <font>
      <sz val="10"/>
      <color indexed="62"/>
      <name val="Frutiger LT Arabic 55 Roman"/>
      <family val="0"/>
    </font>
    <font>
      <sz val="8"/>
      <color indexed="9"/>
      <name val="Frutiger LT Arabic 55 Roman"/>
      <family val="0"/>
    </font>
    <font>
      <sz val="12"/>
      <color indexed="62"/>
      <name val="Frutiger LT Arabic 55 Roman"/>
      <family val="0"/>
    </font>
    <font>
      <sz val="10"/>
      <color indexed="55"/>
      <name val="Arial"/>
      <family val="2"/>
    </font>
    <font>
      <u val="single"/>
      <sz val="10"/>
      <color indexed="12"/>
      <name val="Frutiger LT Arabic 55 Roman"/>
      <family val="0"/>
    </font>
    <font>
      <sz val="8"/>
      <color indexed="55"/>
      <name val="Frutiger LT Arabic 55 Roman"/>
      <family val="0"/>
    </font>
    <font>
      <sz val="13"/>
      <color indexed="62"/>
      <name val="Frutiger LT Arabic 55 Roman"/>
      <family val="0"/>
    </font>
    <font>
      <sz val="11"/>
      <color indexed="62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Frutiger LT Arabic 55 Roman"/>
      <family val="0"/>
    </font>
    <font>
      <sz val="10"/>
      <color theme="1"/>
      <name val="Frutiger LT Arabic 55 Roman"/>
      <family val="0"/>
    </font>
    <font>
      <sz val="10"/>
      <color rgb="FF000000"/>
      <name val="Frutiger LT Arabic 55 Roman"/>
      <family val="0"/>
    </font>
    <font>
      <sz val="10"/>
      <color rgb="FFFFFFFF"/>
      <name val="Frutiger LT Arabic 55 Roman"/>
      <family val="0"/>
    </font>
    <font>
      <sz val="10"/>
      <color rgb="FF8C96A7"/>
      <name val="Frutiger LT Arabic 55 Roman"/>
      <family val="0"/>
    </font>
    <font>
      <sz val="15"/>
      <color rgb="FF474D9B"/>
      <name val="Frutiger LT Arabic 55 Roman"/>
      <family val="0"/>
    </font>
    <font>
      <sz val="14"/>
      <color rgb="FF474D9B"/>
      <name val="Frutiger LT Arabic 55 Roman"/>
      <family val="0"/>
    </font>
    <font>
      <sz val="12"/>
      <color theme="0"/>
      <name val="Frutiger LT Arabic 55 Roman"/>
      <family val="0"/>
    </font>
    <font>
      <sz val="9"/>
      <color theme="0"/>
      <name val="Frutiger LT Arabic 55 Roman"/>
      <family val="0"/>
    </font>
    <font>
      <sz val="10"/>
      <color theme="2"/>
      <name val="Frutiger LT Arabic 55 Roman"/>
      <family val="0"/>
    </font>
    <font>
      <sz val="10"/>
      <color rgb="FF474D9B"/>
      <name val="Frutiger LT Arabic 55 Roman"/>
      <family val="0"/>
    </font>
    <font>
      <sz val="8"/>
      <color theme="0"/>
      <name val="Frutiger LT Arabic 55 Roman"/>
      <family val="0"/>
    </font>
    <font>
      <sz val="12"/>
      <color rgb="FF474D9B"/>
      <name val="Frutiger LT Arabic 55 Roman"/>
      <family val="0"/>
    </font>
    <font>
      <sz val="10"/>
      <color rgb="FF8C96A7"/>
      <name val="Arial"/>
      <family val="2"/>
    </font>
    <font>
      <u val="single"/>
      <sz val="10"/>
      <color theme="10"/>
      <name val="Frutiger LT Arabic 55 Roman"/>
      <family val="0"/>
    </font>
    <font>
      <sz val="8"/>
      <color rgb="FF8C96A7"/>
      <name val="Frutiger LT Arabic 55 Roman"/>
      <family val="0"/>
    </font>
    <font>
      <sz val="13"/>
      <color rgb="FF474D9B"/>
      <name val="Frutiger LT Arabic 55 Roman"/>
      <family val="0"/>
    </font>
    <font>
      <sz val="11"/>
      <color rgb="FF474D9B"/>
      <name val="Frutiger LT Arabic 55 Roman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19" borderId="1" applyNumberFormat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19" borderId="2" applyNumberFormat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31" borderId="9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56" fillId="32" borderId="0" xfId="0" applyFont="1" applyFill="1" applyAlignment="1">
      <alignment horizontal="center" vertical="center" wrapText="1"/>
    </xf>
    <xf numFmtId="0" fontId="56" fillId="32" borderId="0" xfId="0" applyFont="1" applyFill="1" applyAlignment="1">
      <alignment horizontal="center" vertical="center" wrapText="1"/>
    </xf>
    <xf numFmtId="0" fontId="57" fillId="33" borderId="0" xfId="0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56" fillId="32" borderId="0" xfId="0" applyFont="1" applyFill="1" applyAlignment="1">
      <alignment wrapText="1"/>
    </xf>
    <xf numFmtId="0" fontId="57" fillId="0" borderId="0" xfId="0" applyFont="1" applyFill="1" applyAlignment="1">
      <alignment horizontal="center" vertical="center" wrapText="1"/>
    </xf>
    <xf numFmtId="3" fontId="57" fillId="34" borderId="0" xfId="0" applyNumberFormat="1" applyFont="1" applyFill="1" applyAlignment="1">
      <alignment horizontal="center" vertical="center" wrapText="1"/>
    </xf>
    <xf numFmtId="3" fontId="2" fillId="35" borderId="0" xfId="0" applyNumberFormat="1" applyFont="1" applyFill="1" applyAlignment="1">
      <alignment horizontal="center" vertical="center" wrapText="1"/>
    </xf>
    <xf numFmtId="3" fontId="2" fillId="34" borderId="0" xfId="0" applyNumberFormat="1" applyFont="1" applyFill="1" applyAlignment="1">
      <alignment horizontal="center" vertical="center" wrapText="1"/>
    </xf>
    <xf numFmtId="3" fontId="57" fillId="33" borderId="0" xfId="0" applyNumberFormat="1" applyFont="1" applyFill="1" applyAlignment="1">
      <alignment horizontal="center" vertical="center" wrapText="1"/>
    </xf>
    <xf numFmtId="3" fontId="57" fillId="0" borderId="0" xfId="0" applyNumberFormat="1" applyFont="1" applyFill="1" applyAlignment="1">
      <alignment horizontal="center" vertical="center" wrapText="1"/>
    </xf>
    <xf numFmtId="3" fontId="57" fillId="33" borderId="0" xfId="0" applyNumberFormat="1" applyFont="1" applyFill="1" applyAlignment="1">
      <alignment/>
    </xf>
    <xf numFmtId="0" fontId="56" fillId="32" borderId="0" xfId="0" applyFont="1" applyFill="1" applyAlignment="1">
      <alignment horizontal="center"/>
    </xf>
    <xf numFmtId="0" fontId="58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readingOrder="1"/>
    </xf>
    <xf numFmtId="0" fontId="2" fillId="0" borderId="0" xfId="0" applyFont="1" applyAlignment="1">
      <alignment horizontal="center" vertical="center" wrapText="1" readingOrder="1"/>
    </xf>
    <xf numFmtId="0" fontId="59" fillId="36" borderId="0" xfId="0" applyFont="1" applyFill="1" applyAlignment="1">
      <alignment horizontal="center" vertical="center" wrapText="1" readingOrder="1"/>
    </xf>
    <xf numFmtId="0" fontId="59" fillId="36" borderId="0" xfId="0" applyFont="1" applyFill="1" applyAlignment="1">
      <alignment horizontal="center" vertical="center" wrapText="1" readingOrder="2"/>
    </xf>
    <xf numFmtId="3" fontId="59" fillId="36" borderId="0" xfId="0" applyNumberFormat="1" applyFont="1" applyFill="1" applyAlignment="1">
      <alignment horizontal="center" vertical="center" wrapText="1" readingOrder="1"/>
    </xf>
    <xf numFmtId="9" fontId="59" fillId="36" borderId="0" xfId="0" applyNumberFormat="1" applyFont="1" applyFill="1" applyAlignment="1">
      <alignment horizontal="center" vertical="center" wrapText="1" readingOrder="1"/>
    </xf>
    <xf numFmtId="0" fontId="56" fillId="32" borderId="0" xfId="0" applyFont="1" applyFill="1" applyAlignment="1">
      <alignment horizontal="center" vertical="center" wrapText="1" readingOrder="2"/>
    </xf>
    <xf numFmtId="3" fontId="56" fillId="32" borderId="0" xfId="0" applyNumberFormat="1" applyFont="1" applyFill="1" applyAlignment="1">
      <alignment horizontal="center" vertical="center" wrapText="1" readingOrder="1"/>
    </xf>
    <xf numFmtId="10" fontId="56" fillId="32" borderId="0" xfId="0" applyNumberFormat="1" applyFont="1" applyFill="1" applyAlignment="1">
      <alignment horizontal="center" vertical="center" wrapText="1" readingOrder="1"/>
    </xf>
    <xf numFmtId="0" fontId="56" fillId="32" borderId="0" xfId="0" applyFont="1" applyFill="1" applyAlignment="1">
      <alignment horizontal="center" vertical="center" wrapText="1" readingOrder="1"/>
    </xf>
    <xf numFmtId="10" fontId="2" fillId="35" borderId="0" xfId="0" applyNumberFormat="1" applyFont="1" applyFill="1" applyAlignment="1">
      <alignment horizontal="center" vertical="center" wrapText="1" readingOrder="1"/>
    </xf>
    <xf numFmtId="10" fontId="2" fillId="34" borderId="0" xfId="0" applyNumberFormat="1" applyFont="1" applyFill="1" applyAlignment="1">
      <alignment horizontal="center" vertical="center" wrapText="1" readingOrder="1"/>
    </xf>
    <xf numFmtId="3" fontId="58" fillId="34" borderId="0" xfId="0" applyNumberFormat="1" applyFont="1" applyFill="1" applyAlignment="1">
      <alignment horizontal="center" vertical="center" wrapText="1" readingOrder="1"/>
    </xf>
    <xf numFmtId="0" fontId="60" fillId="0" borderId="0" xfId="0" applyFont="1" applyAlignment="1">
      <alignment horizontal="right" vertical="center" wrapText="1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56" fillId="36" borderId="0" xfId="0" applyFont="1" applyFill="1" applyAlignment="1">
      <alignment horizontal="center" vertical="center" wrapText="1" readingOrder="2"/>
    </xf>
    <xf numFmtId="0" fontId="40" fillId="0" borderId="0" xfId="38" applyAlignment="1">
      <alignment horizontal="center"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32" borderId="0" xfId="0" applyFont="1" applyFill="1" applyBorder="1" applyAlignment="1">
      <alignment horizontal="center" vertical="center" wrapText="1" readingOrder="2"/>
    </xf>
    <xf numFmtId="0" fontId="63" fillId="32" borderId="0" xfId="0" applyFont="1" applyFill="1" applyBorder="1" applyAlignment="1">
      <alignment vertical="center" wrapText="1" readingOrder="2"/>
    </xf>
    <xf numFmtId="0" fontId="2" fillId="35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59" fillId="36" borderId="0" xfId="0" applyFont="1" applyFill="1" applyAlignment="1">
      <alignment vertical="center" wrapText="1" readingOrder="1"/>
    </xf>
    <xf numFmtId="3" fontId="56" fillId="32" borderId="0" xfId="0" applyNumberFormat="1" applyFont="1" applyFill="1" applyAlignment="1">
      <alignment horizontal="center" vertical="center" wrapText="1"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56" fillId="36" borderId="0" xfId="0" applyFont="1" applyFill="1" applyAlignment="1">
      <alignment horizontal="center" vertical="center" wrapText="1" readingOrder="1"/>
    </xf>
    <xf numFmtId="0" fontId="58" fillId="35" borderId="0" xfId="0" applyFont="1" applyFill="1" applyAlignment="1">
      <alignment horizontal="center" vertical="center" wrapText="1"/>
    </xf>
    <xf numFmtId="0" fontId="58" fillId="34" borderId="0" xfId="0" applyFont="1" applyFill="1" applyAlignment="1">
      <alignment horizontal="center" vertical="center" wrapText="1"/>
    </xf>
    <xf numFmtId="0" fontId="56" fillId="32" borderId="0" xfId="0" applyFont="1" applyFill="1" applyAlignment="1">
      <alignment horizontal="center" vertical="center"/>
    </xf>
    <xf numFmtId="0" fontId="64" fillId="32" borderId="0" xfId="0" applyFont="1" applyFill="1" applyAlignment="1">
      <alignment horizontal="center" vertical="center"/>
    </xf>
    <xf numFmtId="0" fontId="58" fillId="35" borderId="0" xfId="0" applyFont="1" applyFill="1" applyAlignment="1">
      <alignment horizontal="center" wrapText="1"/>
    </xf>
    <xf numFmtId="0" fontId="58" fillId="34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32" borderId="0" xfId="0" applyFont="1" applyFill="1" applyAlignment="1">
      <alignment/>
    </xf>
    <xf numFmtId="9" fontId="56" fillId="32" borderId="0" xfId="0" applyNumberFormat="1" applyFont="1" applyFill="1" applyAlignment="1">
      <alignment horizontal="center" vertical="center" wrapText="1"/>
    </xf>
    <xf numFmtId="0" fontId="64" fillId="32" borderId="0" xfId="0" applyFont="1" applyFill="1" applyAlignment="1">
      <alignment horizontal="center" vertical="center" wrapText="1"/>
    </xf>
    <xf numFmtId="10" fontId="59" fillId="32" borderId="0" xfId="0" applyNumberFormat="1" applyFont="1" applyFill="1" applyAlignment="1">
      <alignment horizontal="center" vertical="center" wrapText="1"/>
    </xf>
    <xf numFmtId="9" fontId="59" fillId="3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6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vertical="center" wrapText="1"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2" fillId="36" borderId="0" xfId="0" applyFont="1" applyFill="1" applyAlignment="1">
      <alignment horizontal="center" vertical="center" wrapText="1" readingOrder="1"/>
    </xf>
    <xf numFmtId="0" fontId="58" fillId="37" borderId="0" xfId="0" applyFont="1" applyFill="1" applyAlignment="1">
      <alignment horizontal="center" vertical="center" wrapText="1" readingOrder="2"/>
    </xf>
    <xf numFmtId="0" fontId="58" fillId="37" borderId="0" xfId="0" applyFont="1" applyFill="1" applyAlignment="1">
      <alignment horizontal="center" vertical="center" wrapText="1" readingOrder="1"/>
    </xf>
    <xf numFmtId="0" fontId="58" fillId="38" borderId="0" xfId="0" applyFont="1" applyFill="1" applyAlignment="1">
      <alignment horizontal="center" vertical="center" wrapText="1" readingOrder="2"/>
    </xf>
    <xf numFmtId="0" fontId="58" fillId="38" borderId="0" xfId="0" applyFont="1" applyFill="1" applyAlignment="1">
      <alignment horizontal="center" vertical="center" wrapText="1" readingOrder="1"/>
    </xf>
    <xf numFmtId="0" fontId="65" fillId="32" borderId="0" xfId="0" applyFont="1" applyFill="1" applyAlignment="1">
      <alignment horizontal="center" vertical="center" wrapText="1" readingOrder="2"/>
    </xf>
    <xf numFmtId="0" fontId="65" fillId="32" borderId="0" xfId="0" applyFont="1" applyFill="1" applyAlignment="1">
      <alignment horizontal="center" vertical="center" wrapText="1" readingOrder="1"/>
    </xf>
    <xf numFmtId="0" fontId="58" fillId="35" borderId="0" xfId="0" applyFont="1" applyFill="1" applyAlignment="1">
      <alignment horizontal="center" vertical="center" wrapText="1" readingOrder="2"/>
    </xf>
    <xf numFmtId="0" fontId="58" fillId="35" borderId="0" xfId="0" applyFont="1" applyFill="1" applyAlignment="1">
      <alignment horizontal="center" vertical="center" wrapText="1" readingOrder="1"/>
    </xf>
    <xf numFmtId="0" fontId="58" fillId="34" borderId="0" xfId="0" applyFont="1" applyFill="1" applyAlignment="1">
      <alignment horizontal="center" vertical="center" wrapText="1" readingOrder="2"/>
    </xf>
    <xf numFmtId="0" fontId="58" fillId="34" borderId="0" xfId="0" applyFont="1" applyFill="1" applyAlignment="1">
      <alignment horizontal="center" vertical="center" wrapText="1" readingOrder="1"/>
    </xf>
    <xf numFmtId="0" fontId="66" fillId="32" borderId="0" xfId="0" applyFont="1" applyFill="1" applyAlignment="1">
      <alignment horizontal="center" vertical="center" wrapText="1"/>
    </xf>
    <xf numFmtId="0" fontId="6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65" fillId="32" borderId="0" xfId="0" applyFont="1" applyFill="1" applyAlignment="1">
      <alignment horizontal="center" vertical="center"/>
    </xf>
    <xf numFmtId="9" fontId="65" fillId="32" borderId="0" xfId="0" applyNumberFormat="1" applyFont="1" applyFill="1" applyAlignment="1">
      <alignment horizontal="center" vertical="center"/>
    </xf>
    <xf numFmtId="9" fontId="65" fillId="32" borderId="0" xfId="0" applyNumberFormat="1" applyFont="1" applyFill="1" applyAlignment="1">
      <alignment horizontal="center" vertical="center" wrapText="1" readingOrder="1"/>
    </xf>
    <xf numFmtId="0" fontId="67" fillId="36" borderId="0" xfId="0" applyFont="1" applyFill="1" applyAlignment="1">
      <alignment horizontal="center" vertical="center" wrapText="1" readingOrder="1"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66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56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 wrapText="1" readingOrder="1"/>
    </xf>
    <xf numFmtId="0" fontId="2" fillId="0" borderId="0" xfId="0" applyFont="1" applyAlignment="1">
      <alignment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68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10" fontId="56" fillId="32" borderId="0" xfId="0" applyNumberFormat="1" applyFont="1" applyFill="1" applyAlignment="1">
      <alignment horizontal="center" vertical="center" wrapText="1"/>
    </xf>
    <xf numFmtId="0" fontId="56" fillId="36" borderId="0" xfId="0" applyFont="1" applyFill="1" applyAlignment="1">
      <alignment horizontal="center" vertical="center" wrapText="1" readingOrder="2"/>
    </xf>
    <xf numFmtId="0" fontId="56" fillId="36" borderId="0" xfId="0" applyFont="1" applyFill="1" applyAlignment="1">
      <alignment horizontal="center" vertical="center" wrapText="1" readingOrder="1"/>
    </xf>
    <xf numFmtId="3" fontId="56" fillId="36" borderId="0" xfId="0" applyNumberFormat="1" applyFont="1" applyFill="1" applyAlignment="1">
      <alignment horizontal="center" vertical="center" wrapText="1" readingOrder="1"/>
    </xf>
    <xf numFmtId="9" fontId="56" fillId="36" borderId="0" xfId="0" applyNumberFormat="1" applyFont="1" applyFill="1" applyAlignment="1">
      <alignment horizontal="center" vertical="center" wrapText="1" readingOrder="1"/>
    </xf>
    <xf numFmtId="0" fontId="58" fillId="39" borderId="0" xfId="0" applyFont="1" applyFill="1" applyAlignment="1">
      <alignment horizontal="center" vertical="center" wrapText="1"/>
    </xf>
    <xf numFmtId="3" fontId="58" fillId="39" borderId="0" xfId="0" applyNumberFormat="1" applyFont="1" applyFill="1" applyAlignment="1">
      <alignment horizontal="center" vertical="center" wrapText="1"/>
    </xf>
    <xf numFmtId="10" fontId="58" fillId="39" borderId="0" xfId="0" applyNumberFormat="1" applyFont="1" applyFill="1" applyAlignment="1">
      <alignment horizontal="center" vertical="center" wrapText="1"/>
    </xf>
    <xf numFmtId="3" fontId="58" fillId="34" borderId="0" xfId="0" applyNumberFormat="1" applyFont="1" applyFill="1" applyAlignment="1">
      <alignment horizontal="center" vertical="center" wrapText="1"/>
    </xf>
    <xf numFmtId="10" fontId="58" fillId="34" borderId="0" xfId="0" applyNumberFormat="1" applyFont="1" applyFill="1" applyAlignment="1">
      <alignment horizontal="center" vertical="center" wrapText="1"/>
    </xf>
    <xf numFmtId="10" fontId="58" fillId="34" borderId="0" xfId="0" applyNumberFormat="1" applyFont="1" applyFill="1" applyAlignment="1">
      <alignment horizontal="center" vertical="center" wrapText="1" readingOrder="1"/>
    </xf>
    <xf numFmtId="0" fontId="58" fillId="35" borderId="0" xfId="0" applyFont="1" applyFill="1" applyAlignment="1">
      <alignment horizontal="center" vertical="center" wrapText="1" readingOrder="2"/>
    </xf>
    <xf numFmtId="3" fontId="58" fillId="35" borderId="0" xfId="0" applyNumberFormat="1" applyFont="1" applyFill="1" applyAlignment="1">
      <alignment horizontal="center" vertical="center" wrapText="1" readingOrder="1"/>
    </xf>
    <xf numFmtId="10" fontId="58" fillId="35" borderId="0" xfId="0" applyNumberFormat="1" applyFont="1" applyFill="1" applyAlignment="1">
      <alignment horizontal="center" vertical="center" wrapText="1" readingOrder="1"/>
    </xf>
    <xf numFmtId="0" fontId="60" fillId="0" borderId="0" xfId="0" applyFont="1" applyAlignment="1">
      <alignment horizontal="center" vertical="center" wrapText="1" readingOrder="1"/>
    </xf>
    <xf numFmtId="0" fontId="60" fillId="0" borderId="0" xfId="0" applyFont="1" applyAlignment="1">
      <alignment horizontal="left" vertical="center" wrapText="1" readingOrder="1"/>
    </xf>
    <xf numFmtId="0" fontId="69" fillId="0" borderId="0" xfId="0" applyFont="1" applyAlignment="1">
      <alignment/>
    </xf>
    <xf numFmtId="0" fontId="60" fillId="0" borderId="0" xfId="0" applyFont="1" applyAlignment="1">
      <alignment horizontal="left" vertical="center" wrapText="1" readingOrder="2"/>
    </xf>
    <xf numFmtId="0" fontId="60" fillId="0" borderId="0" xfId="0" applyFont="1" applyAlignment="1">
      <alignment/>
    </xf>
    <xf numFmtId="0" fontId="58" fillId="35" borderId="0" xfId="0" applyFont="1" applyFill="1" applyAlignment="1">
      <alignment horizontal="center" vertical="center" wrapText="1" readingOrder="1"/>
    </xf>
    <xf numFmtId="0" fontId="60" fillId="0" borderId="0" xfId="0" applyFont="1" applyAlignment="1">
      <alignment horizontal="right" vertical="center" wrapText="1" readingOrder="2"/>
    </xf>
    <xf numFmtId="0" fontId="60" fillId="0" borderId="0" xfId="0" applyFont="1" applyAlignment="1">
      <alignment horizontal="right" vertical="center" wrapText="1" readingOrder="1"/>
    </xf>
    <xf numFmtId="0" fontId="68" fillId="0" borderId="0" xfId="0" applyFont="1" applyAlignment="1">
      <alignment vertical="center" wrapText="1"/>
    </xf>
    <xf numFmtId="0" fontId="70" fillId="0" borderId="0" xfId="38" applyFont="1" applyAlignment="1">
      <alignment horizontal="center" vertical="center"/>
    </xf>
    <xf numFmtId="3" fontId="2" fillId="35" borderId="0" xfId="0" applyNumberFormat="1" applyFont="1" applyFill="1" applyAlignment="1">
      <alignment horizontal="center" vertical="center" wrapText="1"/>
    </xf>
    <xf numFmtId="3" fontId="2" fillId="34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35" borderId="0" xfId="0" applyFont="1" applyFill="1" applyBorder="1" applyAlignment="1">
      <alignment horizontal="center" vertical="center" wrapText="1" readingOrder="2"/>
    </xf>
    <xf numFmtId="0" fontId="2" fillId="34" borderId="0" xfId="0" applyFont="1" applyFill="1" applyBorder="1" applyAlignment="1">
      <alignment horizontal="center" vertical="center" wrapText="1" readingOrder="2"/>
    </xf>
    <xf numFmtId="0" fontId="2" fillId="34" borderId="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58" fillId="35" borderId="0" xfId="0" applyFont="1" applyFill="1" applyAlignment="1">
      <alignment horizontal="center" vertical="center" wrapText="1" readingOrder="1"/>
    </xf>
    <xf numFmtId="0" fontId="67" fillId="36" borderId="0" xfId="0" applyFont="1" applyFill="1" applyAlignment="1">
      <alignment horizontal="center" vertical="center" wrapText="1" readingOrder="2"/>
    </xf>
    <xf numFmtId="0" fontId="66" fillId="0" borderId="0" xfId="0" applyFont="1" applyAlignment="1">
      <alignment vertical="center" wrapText="1"/>
    </xf>
    <xf numFmtId="0" fontId="60" fillId="0" borderId="0" xfId="0" applyFont="1" applyAlignment="1">
      <alignment vertical="center" wrapText="1" readingOrder="1"/>
    </xf>
    <xf numFmtId="0" fontId="57" fillId="37" borderId="0" xfId="0" applyFont="1" applyFill="1" applyAlignment="1">
      <alignment horizontal="center" vertical="center" wrapText="1" readingOrder="2"/>
    </xf>
    <xf numFmtId="3" fontId="57" fillId="37" borderId="0" xfId="0" applyNumberFormat="1" applyFont="1" applyFill="1" applyAlignment="1">
      <alignment horizontal="center" vertical="center" wrapText="1" readingOrder="1"/>
    </xf>
    <xf numFmtId="0" fontId="57" fillId="37" borderId="0" xfId="0" applyFont="1" applyFill="1" applyAlignment="1">
      <alignment horizontal="center" vertical="center" wrapText="1" readingOrder="1"/>
    </xf>
    <xf numFmtId="3" fontId="58" fillId="38" borderId="0" xfId="0" applyNumberFormat="1" applyFont="1" applyFill="1" applyAlignment="1">
      <alignment horizontal="center" vertical="center" wrapText="1" readingOrder="1"/>
    </xf>
    <xf numFmtId="0" fontId="2" fillId="35" borderId="0" xfId="0" applyFont="1" applyFill="1" applyBorder="1" applyAlignment="1">
      <alignment horizontal="right" vertical="center" wrapText="1" readingOrder="2"/>
    </xf>
    <xf numFmtId="0" fontId="2" fillId="34" borderId="0" xfId="0" applyFont="1" applyFill="1" applyBorder="1" applyAlignment="1">
      <alignment horizontal="right" vertical="center" wrapText="1" readingOrder="2"/>
    </xf>
    <xf numFmtId="0" fontId="2" fillId="35" borderId="0" xfId="0" applyFont="1" applyFill="1" applyBorder="1" applyAlignment="1">
      <alignment horizontal="left" vertical="center" wrapText="1" readingOrder="1"/>
    </xf>
    <xf numFmtId="0" fontId="2" fillId="35" borderId="0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left" vertical="center" wrapText="1" readingOrder="1"/>
    </xf>
    <xf numFmtId="10" fontId="2" fillId="34" borderId="0" xfId="0" applyNumberFormat="1" applyFont="1" applyFill="1" applyAlignment="1">
      <alignment horizontal="center" vertical="center" wrapText="1"/>
    </xf>
    <xf numFmtId="10" fontId="2" fillId="34" borderId="0" xfId="0" applyNumberFormat="1" applyFont="1" applyFill="1" applyAlignment="1">
      <alignment horizontal="center" vertical="center"/>
    </xf>
    <xf numFmtId="10" fontId="2" fillId="35" borderId="0" xfId="0" applyNumberFormat="1" applyFont="1" applyFill="1" applyAlignment="1">
      <alignment horizontal="center" vertical="center" wrapText="1"/>
    </xf>
    <xf numFmtId="9" fontId="2" fillId="34" borderId="0" xfId="0" applyNumberFormat="1" applyFont="1" applyFill="1" applyAlignment="1">
      <alignment horizontal="center" vertical="center" wrapText="1"/>
    </xf>
    <xf numFmtId="9" fontId="2" fillId="35" borderId="0" xfId="0" applyNumberFormat="1" applyFont="1" applyFill="1" applyAlignment="1">
      <alignment horizontal="center" vertical="center" wrapText="1"/>
    </xf>
    <xf numFmtId="3" fontId="58" fillId="35" borderId="0" xfId="0" applyNumberFormat="1" applyFont="1" applyFill="1" applyAlignment="1">
      <alignment horizontal="center" vertical="center" wrapText="1"/>
    </xf>
    <xf numFmtId="3" fontId="59" fillId="32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58" fillId="35" borderId="0" xfId="0" applyNumberFormat="1" applyFont="1" applyFill="1" applyAlignment="1">
      <alignment horizontal="center" wrapText="1"/>
    </xf>
    <xf numFmtId="3" fontId="58" fillId="34" borderId="0" xfId="0" applyNumberFormat="1" applyFont="1" applyFill="1" applyAlignment="1">
      <alignment horizontal="center" wrapText="1"/>
    </xf>
    <xf numFmtId="3" fontId="58" fillId="37" borderId="0" xfId="0" applyNumberFormat="1" applyFont="1" applyFill="1" applyAlignment="1">
      <alignment horizontal="center" vertical="center" wrapText="1" readingOrder="1"/>
    </xf>
    <xf numFmtId="3" fontId="64" fillId="32" borderId="0" xfId="0" applyNumberFormat="1" applyFont="1" applyFill="1" applyAlignment="1">
      <alignment horizontal="center" vertical="center" wrapText="1"/>
    </xf>
    <xf numFmtId="3" fontId="65" fillId="32" borderId="0" xfId="0" applyNumberFormat="1" applyFont="1" applyFill="1" applyAlignment="1">
      <alignment horizontal="center" vertical="center" wrapText="1" readingOrder="1"/>
    </xf>
    <xf numFmtId="0" fontId="59" fillId="36" borderId="0" xfId="0" applyFont="1" applyFill="1" applyAlignment="1">
      <alignment horizontal="center" vertical="center" wrapText="1" readingOrder="1"/>
    </xf>
    <xf numFmtId="49" fontId="56" fillId="32" borderId="0" xfId="0" applyNumberFormat="1" applyFont="1" applyFill="1" applyAlignment="1">
      <alignment horizontal="center" vertical="center" wrapText="1"/>
    </xf>
    <xf numFmtId="49" fontId="56" fillId="36" borderId="0" xfId="0" applyNumberFormat="1" applyFont="1" applyFill="1" applyAlignment="1">
      <alignment horizontal="center" wrapText="1" readingOrder="1"/>
    </xf>
    <xf numFmtId="49" fontId="56" fillId="32" borderId="0" xfId="0" applyNumberFormat="1" applyFont="1" applyFill="1" applyAlignment="1">
      <alignment horizontal="center"/>
    </xf>
    <xf numFmtId="49" fontId="56" fillId="36" borderId="0" xfId="0" applyNumberFormat="1" applyFont="1" applyFill="1" applyAlignment="1">
      <alignment horizontal="center" vertical="center" wrapText="1" readingOrder="1"/>
    </xf>
    <xf numFmtId="49" fontId="56" fillId="32" borderId="0" xfId="0" applyNumberFormat="1" applyFont="1" applyFill="1" applyAlignment="1">
      <alignment horizontal="center" vertical="center"/>
    </xf>
    <xf numFmtId="178" fontId="2" fillId="35" borderId="0" xfId="0" applyNumberFormat="1" applyFont="1" applyFill="1" applyAlignment="1">
      <alignment horizontal="center" vertical="center" wrapText="1"/>
    </xf>
    <xf numFmtId="178" fontId="2" fillId="34" borderId="0" xfId="0" applyNumberFormat="1" applyFont="1" applyFill="1" applyAlignment="1">
      <alignment horizontal="center" vertical="center" wrapText="1"/>
    </xf>
    <xf numFmtId="178" fontId="58" fillId="35" borderId="0" xfId="0" applyNumberFormat="1" applyFont="1" applyFill="1" applyAlignment="1">
      <alignment horizontal="center" vertical="center" wrapText="1"/>
    </xf>
    <xf numFmtId="10" fontId="58" fillId="35" borderId="0" xfId="0" applyNumberFormat="1" applyFont="1" applyFill="1" applyAlignment="1">
      <alignment horizontal="center" vertical="center" wrapText="1"/>
    </xf>
    <xf numFmtId="178" fontId="59" fillId="32" borderId="0" xfId="0" applyNumberFormat="1" applyFont="1" applyFill="1" applyAlignment="1">
      <alignment horizontal="center" vertical="center" wrapText="1"/>
    </xf>
    <xf numFmtId="178" fontId="64" fillId="32" borderId="0" xfId="0" applyNumberFormat="1" applyFont="1" applyFill="1" applyAlignment="1">
      <alignment horizontal="center" vertical="center" wrapText="1"/>
    </xf>
    <xf numFmtId="178" fontId="58" fillId="37" borderId="0" xfId="0" applyNumberFormat="1" applyFont="1" applyFill="1" applyAlignment="1">
      <alignment horizontal="center" vertical="center" wrapText="1" readingOrder="1"/>
    </xf>
    <xf numFmtId="178" fontId="58" fillId="38" borderId="0" xfId="0" applyNumberFormat="1" applyFont="1" applyFill="1" applyAlignment="1">
      <alignment horizontal="center" vertical="center" wrapText="1" readingOrder="1"/>
    </xf>
    <xf numFmtId="178" fontId="59" fillId="36" borderId="0" xfId="0" applyNumberFormat="1" applyFont="1" applyFill="1" applyAlignment="1">
      <alignment horizontal="center" vertical="center" wrapText="1" readingOrder="1"/>
    </xf>
    <xf numFmtId="178" fontId="2" fillId="35" borderId="0" xfId="0" applyNumberFormat="1" applyFont="1" applyFill="1" applyAlignment="1">
      <alignment horizontal="center" vertical="center" wrapText="1"/>
    </xf>
    <xf numFmtId="178" fontId="2" fillId="34" borderId="0" xfId="0" applyNumberFormat="1" applyFont="1" applyFill="1" applyAlignment="1">
      <alignment horizontal="center" vertical="center" wrapText="1"/>
    </xf>
    <xf numFmtId="178" fontId="56" fillId="32" borderId="0" xfId="0" applyNumberFormat="1" applyFont="1" applyFill="1" applyAlignment="1">
      <alignment horizontal="center" vertical="center" wrapText="1" readingOrder="1"/>
    </xf>
    <xf numFmtId="178" fontId="58" fillId="35" borderId="0" xfId="0" applyNumberFormat="1" applyFont="1" applyFill="1" applyAlignment="1">
      <alignment horizontal="center" vertical="center" wrapText="1" readingOrder="1"/>
    </xf>
    <xf numFmtId="178" fontId="58" fillId="34" borderId="0" xfId="0" applyNumberFormat="1" applyFont="1" applyFill="1" applyAlignment="1">
      <alignment horizontal="center" vertical="center" wrapText="1" readingOrder="1"/>
    </xf>
    <xf numFmtId="178" fontId="65" fillId="32" borderId="0" xfId="0" applyNumberFormat="1" applyFont="1" applyFill="1" applyAlignment="1">
      <alignment horizontal="center" vertical="center"/>
    </xf>
    <xf numFmtId="178" fontId="57" fillId="37" borderId="0" xfId="0" applyNumberFormat="1" applyFont="1" applyFill="1" applyAlignment="1">
      <alignment horizontal="center" vertical="center" wrapText="1" readingOrder="1"/>
    </xf>
    <xf numFmtId="178" fontId="58" fillId="0" borderId="0" xfId="0" applyNumberFormat="1" applyFont="1" applyFill="1" applyAlignment="1">
      <alignment horizontal="center" vertical="center" wrapText="1" readingOrder="1"/>
    </xf>
    <xf numFmtId="0" fontId="61" fillId="0" borderId="0" xfId="0" applyFont="1" applyFill="1" applyBorder="1" applyAlignment="1">
      <alignment horizontal="center" vertical="top" wrapText="1"/>
    </xf>
    <xf numFmtId="17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 readingOrder="2"/>
    </xf>
    <xf numFmtId="0" fontId="2" fillId="34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2"/>
    </xf>
    <xf numFmtId="0" fontId="59" fillId="36" borderId="0" xfId="0" applyFont="1" applyFill="1" applyAlignment="1">
      <alignment horizontal="center" vertical="center" wrapText="1" readingOrder="1"/>
    </xf>
    <xf numFmtId="0" fontId="62" fillId="0" borderId="0" xfId="0" applyFont="1" applyAlignment="1">
      <alignment horizontal="center" vertical="center" wrapText="1"/>
    </xf>
    <xf numFmtId="0" fontId="56" fillId="32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71" fillId="0" borderId="0" xfId="0" applyFont="1" applyAlignment="1">
      <alignment horizontal="left" vertical="center" wrapText="1"/>
    </xf>
    <xf numFmtId="0" fontId="60" fillId="0" borderId="0" xfId="0" applyFont="1" applyAlignment="1">
      <alignment horizontal="right" vertical="center" wrapText="1"/>
    </xf>
    <xf numFmtId="0" fontId="60" fillId="0" borderId="0" xfId="0" applyFont="1" applyAlignment="1">
      <alignment horizontal="right" vertical="center" wrapText="1" readingOrder="1"/>
    </xf>
    <xf numFmtId="0" fontId="60" fillId="0" borderId="0" xfId="0" applyFont="1" applyAlignment="1">
      <alignment horizontal="left" vertical="center" wrapText="1" readingOrder="1"/>
    </xf>
    <xf numFmtId="0" fontId="72" fillId="0" borderId="0" xfId="0" applyFont="1" applyAlignment="1">
      <alignment horizontal="center" vertical="center" wrapText="1"/>
    </xf>
    <xf numFmtId="0" fontId="56" fillId="36" borderId="0" xfId="0" applyFont="1" applyFill="1" applyAlignment="1">
      <alignment horizontal="center" vertical="center" wrapText="1" readingOrder="2"/>
    </xf>
    <xf numFmtId="0" fontId="56" fillId="36" borderId="0" xfId="0" applyFont="1" applyFill="1" applyAlignment="1">
      <alignment horizontal="center" vertical="center" wrapText="1" readingOrder="1"/>
    </xf>
    <xf numFmtId="0" fontId="60" fillId="0" borderId="0" xfId="0" applyFont="1" applyAlignment="1">
      <alignment horizontal="left" vertical="center" wrapText="1" readingOrder="2"/>
    </xf>
    <xf numFmtId="0" fontId="73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 readingOrder="1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57150</xdr:rowOff>
    </xdr:from>
    <xdr:to>
      <xdr:col>2</xdr:col>
      <xdr:colOff>1895475</xdr:colOff>
      <xdr:row>1</xdr:row>
      <xdr:rowOff>333375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571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1933575</xdr:colOff>
      <xdr:row>0</xdr:row>
      <xdr:rowOff>666750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590550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1895475</xdr:colOff>
      <xdr:row>1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2</xdr:col>
      <xdr:colOff>923925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0</xdr:col>
      <xdr:colOff>2000250</xdr:colOff>
      <xdr:row>1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485775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0</xdr:col>
      <xdr:colOff>1971675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952500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952500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19050</xdr:rowOff>
    </xdr:from>
    <xdr:to>
      <xdr:col>1</xdr:col>
      <xdr:colOff>685800</xdr:colOff>
      <xdr:row>0</xdr:row>
      <xdr:rowOff>676275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rightToLeft="1" zoomScalePageLayoutView="0" workbookViewId="0" topLeftCell="A7">
      <selection activeCell="C21" sqref="C21"/>
    </sheetView>
  </sheetViews>
  <sheetFormatPr defaultColWidth="9.140625" defaultRowHeight="12.75"/>
  <cols>
    <col min="1" max="1" width="10.7109375" style="117" customWidth="1"/>
    <col min="2" max="2" width="22.140625" style="117" customWidth="1"/>
    <col min="3" max="4" width="60.7109375" style="117" customWidth="1"/>
    <col min="5" max="5" width="10.7109375" style="117" customWidth="1"/>
    <col min="6" max="16384" width="9.140625" style="117" customWidth="1"/>
  </cols>
  <sheetData>
    <row r="1" spans="4:5" ht="30" customHeight="1">
      <c r="D1" s="174" t="s">
        <v>309</v>
      </c>
      <c r="E1" s="174"/>
    </row>
    <row r="2" spans="4:5" ht="30" customHeight="1">
      <c r="D2" s="173" t="s">
        <v>310</v>
      </c>
      <c r="E2" s="173"/>
    </row>
    <row r="3" spans="1:5" ht="30">
      <c r="A3" s="35" t="s">
        <v>0</v>
      </c>
      <c r="B3" s="35"/>
      <c r="C3" s="36" t="s">
        <v>1</v>
      </c>
      <c r="D3" s="35" t="s">
        <v>2</v>
      </c>
      <c r="E3" s="35" t="s">
        <v>3</v>
      </c>
    </row>
    <row r="4" spans="1:5" ht="34.5" customHeight="1">
      <c r="A4" s="118">
        <v>1</v>
      </c>
      <c r="B4" s="118" t="s">
        <v>312</v>
      </c>
      <c r="C4" s="132" t="s">
        <v>100</v>
      </c>
      <c r="D4" s="134" t="s">
        <v>99</v>
      </c>
      <c r="E4" s="135">
        <v>1</v>
      </c>
    </row>
    <row r="5" spans="1:5" ht="34.5" customHeight="1">
      <c r="A5" s="119">
        <v>2</v>
      </c>
      <c r="B5" s="119" t="s">
        <v>313</v>
      </c>
      <c r="C5" s="133" t="s">
        <v>129</v>
      </c>
      <c r="D5" s="136" t="s">
        <v>125</v>
      </c>
      <c r="E5" s="120">
        <v>2</v>
      </c>
    </row>
    <row r="6" spans="1:5" ht="34.5" customHeight="1">
      <c r="A6" s="118">
        <v>3</v>
      </c>
      <c r="B6" s="118" t="s">
        <v>314</v>
      </c>
      <c r="C6" s="132" t="s">
        <v>130</v>
      </c>
      <c r="D6" s="134" t="s">
        <v>101</v>
      </c>
      <c r="E6" s="135">
        <v>3</v>
      </c>
    </row>
    <row r="7" spans="1:5" ht="34.5" customHeight="1">
      <c r="A7" s="119">
        <v>4</v>
      </c>
      <c r="B7" s="119" t="s">
        <v>315</v>
      </c>
      <c r="C7" s="133" t="s">
        <v>103</v>
      </c>
      <c r="D7" s="136" t="s">
        <v>102</v>
      </c>
      <c r="E7" s="120">
        <v>4</v>
      </c>
    </row>
    <row r="8" spans="1:5" ht="34.5" customHeight="1">
      <c r="A8" s="118">
        <v>5</v>
      </c>
      <c r="B8" s="118" t="s">
        <v>316</v>
      </c>
      <c r="C8" s="132" t="s">
        <v>105</v>
      </c>
      <c r="D8" s="134" t="s">
        <v>104</v>
      </c>
      <c r="E8" s="135">
        <v>5</v>
      </c>
    </row>
    <row r="9" spans="1:5" ht="34.5" customHeight="1">
      <c r="A9" s="119">
        <v>6</v>
      </c>
      <c r="B9" s="119" t="s">
        <v>317</v>
      </c>
      <c r="C9" s="133" t="s">
        <v>107</v>
      </c>
      <c r="D9" s="136" t="s">
        <v>106</v>
      </c>
      <c r="E9" s="120">
        <v>6</v>
      </c>
    </row>
    <row r="10" spans="1:5" ht="34.5" customHeight="1">
      <c r="A10" s="118">
        <v>7</v>
      </c>
      <c r="B10" s="118" t="s">
        <v>318</v>
      </c>
      <c r="C10" s="132" t="s">
        <v>109</v>
      </c>
      <c r="D10" s="134" t="s">
        <v>108</v>
      </c>
      <c r="E10" s="135">
        <v>7</v>
      </c>
    </row>
    <row r="11" spans="1:5" ht="34.5" customHeight="1">
      <c r="A11" s="119">
        <v>8</v>
      </c>
      <c r="B11" s="119" t="s">
        <v>319</v>
      </c>
      <c r="C11" s="133" t="s">
        <v>110</v>
      </c>
      <c r="D11" s="136" t="s">
        <v>302</v>
      </c>
      <c r="E11" s="120">
        <v>8</v>
      </c>
    </row>
    <row r="12" spans="1:5" ht="34.5" customHeight="1">
      <c r="A12" s="118">
        <v>9</v>
      </c>
      <c r="B12" s="118" t="s">
        <v>320</v>
      </c>
      <c r="C12" s="132" t="s">
        <v>112</v>
      </c>
      <c r="D12" s="134" t="s">
        <v>111</v>
      </c>
      <c r="E12" s="135">
        <v>9</v>
      </c>
    </row>
    <row r="13" spans="1:5" ht="34.5" customHeight="1">
      <c r="A13" s="119">
        <v>10</v>
      </c>
      <c r="B13" s="119" t="s">
        <v>321</v>
      </c>
      <c r="C13" s="133" t="s">
        <v>114</v>
      </c>
      <c r="D13" s="136" t="s">
        <v>113</v>
      </c>
      <c r="E13" s="120">
        <v>10</v>
      </c>
    </row>
    <row r="14" spans="1:5" ht="34.5" customHeight="1">
      <c r="A14" s="118">
        <v>11</v>
      </c>
      <c r="B14" s="118" t="s">
        <v>322</v>
      </c>
      <c r="C14" s="132" t="s">
        <v>115</v>
      </c>
      <c r="D14" s="134" t="s">
        <v>301</v>
      </c>
      <c r="E14" s="135">
        <v>11</v>
      </c>
    </row>
    <row r="15" spans="1:5" ht="34.5" customHeight="1">
      <c r="A15" s="119">
        <v>12</v>
      </c>
      <c r="B15" s="119" t="s">
        <v>323</v>
      </c>
      <c r="C15" s="133" t="s">
        <v>117</v>
      </c>
      <c r="D15" s="136" t="s">
        <v>116</v>
      </c>
      <c r="E15" s="120">
        <v>12</v>
      </c>
    </row>
    <row r="16" spans="1:5" ht="34.5" customHeight="1">
      <c r="A16" s="118">
        <v>13</v>
      </c>
      <c r="B16" s="118" t="s">
        <v>324</v>
      </c>
      <c r="C16" s="132" t="s">
        <v>119</v>
      </c>
      <c r="D16" s="134" t="s">
        <v>118</v>
      </c>
      <c r="E16" s="135">
        <v>13</v>
      </c>
    </row>
    <row r="17" spans="1:5" ht="34.5" customHeight="1">
      <c r="A17" s="119">
        <v>14</v>
      </c>
      <c r="B17" s="119" t="s">
        <v>325</v>
      </c>
      <c r="C17" s="133" t="s">
        <v>121</v>
      </c>
      <c r="D17" s="136" t="s">
        <v>120</v>
      </c>
      <c r="E17" s="120">
        <v>14</v>
      </c>
    </row>
    <row r="18" spans="1:5" ht="34.5" customHeight="1">
      <c r="A18" s="118">
        <v>15</v>
      </c>
      <c r="B18" s="118" t="s">
        <v>326</v>
      </c>
      <c r="C18" s="132" t="s">
        <v>311</v>
      </c>
      <c r="D18" s="134" t="s">
        <v>307</v>
      </c>
      <c r="E18" s="135">
        <v>15</v>
      </c>
    </row>
    <row r="19" spans="1:5" ht="34.5" customHeight="1">
      <c r="A19" s="119">
        <v>16</v>
      </c>
      <c r="B19" s="119" t="s">
        <v>327</v>
      </c>
      <c r="C19" s="133" t="s">
        <v>303</v>
      </c>
      <c r="D19" s="136" t="s">
        <v>306</v>
      </c>
      <c r="E19" s="120">
        <v>16</v>
      </c>
    </row>
    <row r="20" spans="1:5" ht="34.5" customHeight="1">
      <c r="A20" s="118">
        <v>17</v>
      </c>
      <c r="B20" s="118" t="s">
        <v>328</v>
      </c>
      <c r="C20" s="132" t="s">
        <v>304</v>
      </c>
      <c r="D20" s="134" t="s">
        <v>305</v>
      </c>
      <c r="E20" s="135">
        <v>17</v>
      </c>
    </row>
    <row r="21" spans="1:5" ht="34.5" customHeight="1">
      <c r="A21" s="119">
        <v>18</v>
      </c>
      <c r="B21" s="119" t="s">
        <v>329</v>
      </c>
      <c r="C21" s="133" t="s">
        <v>122</v>
      </c>
      <c r="D21" s="136" t="s">
        <v>308</v>
      </c>
      <c r="E21" s="120">
        <v>18</v>
      </c>
    </row>
  </sheetData>
  <sheetProtection/>
  <mergeCells count="2">
    <mergeCell ref="D2:E2"/>
    <mergeCell ref="D1:E1"/>
  </mergeCells>
  <hyperlinks>
    <hyperlink ref="C4:D4" location="'1'!A1" display="خلاصة عامة"/>
    <hyperlink ref="C5:D5" location="'2'!A1" display="إجمالي الحجاج لعام 1436"/>
    <hyperlink ref="C6:D6" location="'3'!A1" display="إجمالي عدد الحجاج خلال عشر سنوات"/>
    <hyperlink ref="C7:D7" location="'4'!A1" display="عدد الحجاج من الداخل ومن الخارج خلال عشر سنوات"/>
    <hyperlink ref="C8:D8" location="'5'!A1" display="الحجاج من الداخل حسب الجنس وطريق القدوم"/>
    <hyperlink ref="C9:D9" location="'6'!A1" display="توافد الحجاج من الداخل (سعوديون وغير سعوديين) حسب طريق القدوم"/>
    <hyperlink ref="C10:D10" location="'7'!A1" display="توافد الحجاج من الداخل السعوديون إلى مكة المكرمة خلال الفترة من إلى حسب طريق القدوم"/>
    <hyperlink ref="C11:D11" location="'8'!A1" display="الحجاج غير السعوديين من الداخل للعام مصنفين حسب الجنس والجنسية"/>
    <hyperlink ref="C12:D12" location="'9'!A1" display="الحجاج غير السعوديين من الداخل للعام حسب طريق القدوم مصنفين حسب جنسياتهم"/>
    <hyperlink ref="C13:D13" location="'10'!A1" display="الحجاج غير السعوديين من الداخل للعام خلال الفترة من إلى مصنفين حسب جنسياتهم"/>
    <hyperlink ref="C14:D14" location="'11'!A1" display="مقارنة اعداد حجاج الداخل من غير السعوديين مصنفين حسب جنسياتهم بين العام الحالى و السابق"/>
    <hyperlink ref="C15:D15" location="'12'!A1" display="مقارنة أعداد السيارات الناقلة لحجاج الداخل إلى مدينة مكة المكرمة حسب نوع السيارة بين عامين"/>
    <hyperlink ref="C16:D16" location="'13'!A1" display="عدد السيارات الناقلة لحجاج الداخل إلى مكة خلال الفترة من إلى حسب نوع السيارة"/>
    <hyperlink ref="C17:D17" location="'14'!A1" display="عدد السيارات الناقلة لحجاج الداخل إلى مكة حسب نوع السيارة وطريق القدوم"/>
    <hyperlink ref="C18:D18" location="'15'!A1" display="الحجاج من الخارج لعام 146هـ موزعين حسب الجنس وطريقة القدوم"/>
    <hyperlink ref="C19:D19" location="'16'!A1" display="الحجاج من الخارج لعام 1436هـ موزعين حسب الجنس وتاريخ القدوم"/>
    <hyperlink ref="C20:D20" location="'17'!A1" display="الحجاج من الخارج لعام 1436هـ موزعين حسب الجنس وتاريخ وطريقة القدوم"/>
    <hyperlink ref="C21:D21" location="'18'!A1" display="مقارنة اعداد حجاج الخارج بين عامى الحالى والسابق حسب طريقة القدوم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rightToLeft="1" zoomScalePageLayoutView="0" workbookViewId="0" topLeftCell="A1">
      <selection activeCell="C30" sqref="C30"/>
    </sheetView>
  </sheetViews>
  <sheetFormatPr defaultColWidth="9.140625" defaultRowHeight="19.5" customHeight="1"/>
  <cols>
    <col min="1" max="1" width="19.28125" style="0" customWidth="1"/>
    <col min="2" max="2" width="20.140625" style="0" customWidth="1"/>
    <col min="3" max="3" width="16.7109375" style="0" customWidth="1"/>
    <col min="4" max="4" width="18.00390625" style="0" customWidth="1"/>
    <col min="5" max="5" width="17.7109375" style="0" customWidth="1"/>
    <col min="6" max="6" width="20.421875" style="0" customWidth="1"/>
    <col min="7" max="7" width="15.28125" style="0" customWidth="1"/>
    <col min="9" max="9" width="17.57421875" style="0" customWidth="1"/>
  </cols>
  <sheetData>
    <row r="1" spans="3:11" ht="30" customHeight="1">
      <c r="C1" s="180" t="s">
        <v>336</v>
      </c>
      <c r="D1" s="180"/>
      <c r="E1" s="180"/>
      <c r="F1" s="180"/>
      <c r="G1" s="180"/>
      <c r="H1" s="180"/>
      <c r="I1" s="180"/>
      <c r="J1" s="32" t="s">
        <v>123</v>
      </c>
      <c r="K1" s="32"/>
    </row>
    <row r="2" spans="3:9" ht="30" customHeight="1">
      <c r="C2" s="180" t="s">
        <v>111</v>
      </c>
      <c r="D2" s="180"/>
      <c r="E2" s="180"/>
      <c r="F2" s="180"/>
      <c r="G2" s="180"/>
      <c r="H2" s="180"/>
      <c r="I2" s="180"/>
    </row>
    <row r="3" spans="1:9" ht="19.5" customHeight="1">
      <c r="A3" s="51"/>
      <c r="B3" s="181" t="s">
        <v>215</v>
      </c>
      <c r="C3" s="181"/>
      <c r="D3" s="181"/>
      <c r="E3" s="181"/>
      <c r="F3" s="181"/>
      <c r="G3" s="181"/>
      <c r="H3" s="51"/>
      <c r="I3" s="51"/>
    </row>
    <row r="4" spans="1:9" ht="19.5" customHeight="1">
      <c r="A4" s="43" t="s">
        <v>201</v>
      </c>
      <c r="B4" s="43" t="s">
        <v>209</v>
      </c>
      <c r="C4" s="31" t="s">
        <v>210</v>
      </c>
      <c r="D4" s="31" t="s">
        <v>5</v>
      </c>
      <c r="E4" s="31" t="s">
        <v>211</v>
      </c>
      <c r="F4" s="46" t="s">
        <v>7</v>
      </c>
      <c r="G4" s="46" t="s">
        <v>8</v>
      </c>
      <c r="H4" s="46" t="s">
        <v>9</v>
      </c>
      <c r="I4" s="46" t="s">
        <v>207</v>
      </c>
    </row>
    <row r="5" spans="1:9" ht="19.5" customHeight="1">
      <c r="A5" s="43"/>
      <c r="B5" s="43" t="s">
        <v>14</v>
      </c>
      <c r="C5" s="125" t="s">
        <v>213</v>
      </c>
      <c r="D5" s="43" t="s">
        <v>18</v>
      </c>
      <c r="E5" s="43" t="s">
        <v>19</v>
      </c>
      <c r="F5" s="47" t="s">
        <v>212</v>
      </c>
      <c r="G5" s="46" t="s">
        <v>214</v>
      </c>
      <c r="H5" s="46" t="s">
        <v>21</v>
      </c>
      <c r="I5" s="46"/>
    </row>
    <row r="6" spans="1:9" ht="19.5" customHeight="1">
      <c r="A6" s="48" t="s">
        <v>160</v>
      </c>
      <c r="B6" s="145">
        <v>11914</v>
      </c>
      <c r="C6" s="145">
        <v>904</v>
      </c>
      <c r="D6" s="145">
        <v>562</v>
      </c>
      <c r="E6" s="145">
        <v>5495</v>
      </c>
      <c r="F6" s="145">
        <v>1437</v>
      </c>
      <c r="G6" s="145">
        <v>11617</v>
      </c>
      <c r="H6" s="145">
        <f>SUM(B6:G6)</f>
        <v>31929</v>
      </c>
      <c r="I6" s="48" t="s">
        <v>181</v>
      </c>
    </row>
    <row r="7" spans="1:9" ht="19.5" customHeight="1">
      <c r="A7" s="49" t="s">
        <v>161</v>
      </c>
      <c r="B7" s="146">
        <v>3019</v>
      </c>
      <c r="C7" s="146">
        <v>57</v>
      </c>
      <c r="D7" s="146">
        <v>259</v>
      </c>
      <c r="E7" s="146">
        <v>2215</v>
      </c>
      <c r="F7" s="146">
        <v>268</v>
      </c>
      <c r="G7" s="146">
        <v>3812</v>
      </c>
      <c r="H7" s="146">
        <f>SUM(B7:G7)</f>
        <v>9630</v>
      </c>
      <c r="I7" s="49" t="s">
        <v>182</v>
      </c>
    </row>
    <row r="8" spans="1:9" ht="19.5" customHeight="1">
      <c r="A8" s="48" t="s">
        <v>162</v>
      </c>
      <c r="B8" s="145">
        <v>1535</v>
      </c>
      <c r="C8" s="145">
        <v>120</v>
      </c>
      <c r="D8" s="145">
        <v>140</v>
      </c>
      <c r="E8" s="145">
        <v>759</v>
      </c>
      <c r="F8" s="145">
        <v>403</v>
      </c>
      <c r="G8" s="145">
        <v>3904</v>
      </c>
      <c r="H8" s="145">
        <f>SUM(B8:G8)</f>
        <v>6861</v>
      </c>
      <c r="I8" s="48" t="s">
        <v>183</v>
      </c>
    </row>
    <row r="9" spans="1:9" ht="19.5" customHeight="1">
      <c r="A9" s="49" t="s">
        <v>163</v>
      </c>
      <c r="B9" s="146">
        <v>1899</v>
      </c>
      <c r="C9" s="146">
        <v>20</v>
      </c>
      <c r="D9" s="146">
        <v>113</v>
      </c>
      <c r="E9" s="146">
        <v>2345</v>
      </c>
      <c r="F9" s="146">
        <v>269</v>
      </c>
      <c r="G9" s="146">
        <v>2189</v>
      </c>
      <c r="H9" s="146">
        <f>SUM(B9:G9)</f>
        <v>6835</v>
      </c>
      <c r="I9" s="49" t="s">
        <v>184</v>
      </c>
    </row>
    <row r="10" spans="1:9" ht="19.5" customHeight="1">
      <c r="A10" s="48" t="s">
        <v>164</v>
      </c>
      <c r="B10" s="145">
        <v>1162</v>
      </c>
      <c r="C10" s="145">
        <v>54</v>
      </c>
      <c r="D10" s="145">
        <v>81</v>
      </c>
      <c r="E10" s="145">
        <v>570</v>
      </c>
      <c r="F10" s="145">
        <v>239</v>
      </c>
      <c r="G10" s="145">
        <v>1698</v>
      </c>
      <c r="H10" s="145">
        <f>SUM(B10:G10)</f>
        <v>3804</v>
      </c>
      <c r="I10" s="48" t="s">
        <v>185</v>
      </c>
    </row>
    <row r="11" spans="1:9" ht="19.5" customHeight="1">
      <c r="A11" s="49" t="s">
        <v>165</v>
      </c>
      <c r="B11" s="146">
        <v>1013</v>
      </c>
      <c r="C11" s="146">
        <v>19</v>
      </c>
      <c r="D11" s="146">
        <v>60</v>
      </c>
      <c r="E11" s="146">
        <v>747</v>
      </c>
      <c r="F11" s="146">
        <v>90</v>
      </c>
      <c r="G11" s="146">
        <v>954</v>
      </c>
      <c r="H11" s="146">
        <f>SUM(B11:G11)</f>
        <v>2883</v>
      </c>
      <c r="I11" s="49" t="s">
        <v>186</v>
      </c>
    </row>
    <row r="12" spans="1:9" ht="19.5" customHeight="1">
      <c r="A12" s="48" t="s">
        <v>166</v>
      </c>
      <c r="B12" s="145">
        <v>696</v>
      </c>
      <c r="C12" s="145">
        <v>65</v>
      </c>
      <c r="D12" s="145">
        <v>134</v>
      </c>
      <c r="E12" s="145">
        <v>612</v>
      </c>
      <c r="F12" s="145">
        <v>265</v>
      </c>
      <c r="G12" s="145">
        <v>1066</v>
      </c>
      <c r="H12" s="145">
        <f>SUM(B12:G12)</f>
        <v>2838</v>
      </c>
      <c r="I12" s="48" t="s">
        <v>187</v>
      </c>
    </row>
    <row r="13" spans="1:9" ht="19.5" customHeight="1">
      <c r="A13" s="49" t="s">
        <v>167</v>
      </c>
      <c r="B13" s="146">
        <v>610</v>
      </c>
      <c r="C13" s="146">
        <v>42</v>
      </c>
      <c r="D13" s="146">
        <v>59</v>
      </c>
      <c r="E13" s="146">
        <v>197</v>
      </c>
      <c r="F13" s="146">
        <v>77</v>
      </c>
      <c r="G13" s="146">
        <v>1526</v>
      </c>
      <c r="H13" s="146">
        <f>SUM(B13:G13)</f>
        <v>2511</v>
      </c>
      <c r="I13" s="49" t="s">
        <v>188</v>
      </c>
    </row>
    <row r="14" spans="1:9" ht="19.5" customHeight="1">
      <c r="A14" s="48" t="s">
        <v>168</v>
      </c>
      <c r="B14" s="145">
        <v>535</v>
      </c>
      <c r="C14" s="145">
        <v>18</v>
      </c>
      <c r="D14" s="145">
        <v>56</v>
      </c>
      <c r="E14" s="145">
        <v>558</v>
      </c>
      <c r="F14" s="145">
        <v>147</v>
      </c>
      <c r="G14" s="145">
        <v>998</v>
      </c>
      <c r="H14" s="145">
        <f>SUM(B14:G14)</f>
        <v>2312</v>
      </c>
      <c r="I14" s="48" t="s">
        <v>189</v>
      </c>
    </row>
    <row r="15" spans="1:9" ht="19.5" customHeight="1">
      <c r="A15" s="49" t="s">
        <v>169</v>
      </c>
      <c r="B15" s="146">
        <v>545</v>
      </c>
      <c r="C15" s="146">
        <v>2</v>
      </c>
      <c r="D15" s="146">
        <v>0</v>
      </c>
      <c r="E15" s="146">
        <v>246</v>
      </c>
      <c r="F15" s="146">
        <v>171</v>
      </c>
      <c r="G15" s="146">
        <v>690</v>
      </c>
      <c r="H15" s="146">
        <f>SUM(B15:G15)</f>
        <v>1654</v>
      </c>
      <c r="I15" s="49" t="s">
        <v>190</v>
      </c>
    </row>
    <row r="16" spans="1:9" ht="19.5" customHeight="1">
      <c r="A16" s="48" t="s">
        <v>170</v>
      </c>
      <c r="B16" s="145">
        <v>376</v>
      </c>
      <c r="C16" s="145">
        <v>5</v>
      </c>
      <c r="D16" s="145">
        <v>4</v>
      </c>
      <c r="E16" s="145">
        <v>85</v>
      </c>
      <c r="F16" s="145">
        <v>34</v>
      </c>
      <c r="G16" s="145">
        <v>353</v>
      </c>
      <c r="H16" s="145">
        <f>SUM(B16:G16)</f>
        <v>857</v>
      </c>
      <c r="I16" s="48" t="s">
        <v>191</v>
      </c>
    </row>
    <row r="17" spans="1:9" ht="19.5" customHeight="1">
      <c r="A17" s="49" t="s">
        <v>171</v>
      </c>
      <c r="B17" s="146">
        <v>233</v>
      </c>
      <c r="C17" s="146">
        <v>1</v>
      </c>
      <c r="D17" s="146">
        <v>86</v>
      </c>
      <c r="E17" s="146">
        <v>104</v>
      </c>
      <c r="F17" s="146">
        <v>3</v>
      </c>
      <c r="G17" s="146">
        <v>247</v>
      </c>
      <c r="H17" s="146">
        <f>SUM(B17:G17)</f>
        <v>674</v>
      </c>
      <c r="I17" s="49" t="s">
        <v>192</v>
      </c>
    </row>
    <row r="18" spans="1:9" ht="19.5" customHeight="1">
      <c r="A18" s="48" t="s">
        <v>172</v>
      </c>
      <c r="B18" s="145">
        <v>411</v>
      </c>
      <c r="C18" s="145">
        <v>13</v>
      </c>
      <c r="D18" s="145">
        <v>10</v>
      </c>
      <c r="E18" s="145">
        <v>61</v>
      </c>
      <c r="F18" s="145">
        <v>7</v>
      </c>
      <c r="G18" s="145">
        <v>133</v>
      </c>
      <c r="H18" s="145">
        <f>SUM(B18:G18)</f>
        <v>635</v>
      </c>
      <c r="I18" s="48" t="s">
        <v>193</v>
      </c>
    </row>
    <row r="19" spans="1:9" ht="19.5" customHeight="1">
      <c r="A19" s="49" t="s">
        <v>173</v>
      </c>
      <c r="B19" s="146">
        <v>174</v>
      </c>
      <c r="C19" s="146">
        <v>5</v>
      </c>
      <c r="D19" s="146">
        <v>4</v>
      </c>
      <c r="E19" s="146">
        <v>164</v>
      </c>
      <c r="F19" s="146">
        <v>27</v>
      </c>
      <c r="G19" s="146">
        <v>202</v>
      </c>
      <c r="H19" s="146">
        <f>SUM(B19:G19)</f>
        <v>576</v>
      </c>
      <c r="I19" s="49" t="s">
        <v>194</v>
      </c>
    </row>
    <row r="20" spans="1:9" ht="19.5" customHeight="1">
      <c r="A20" s="48" t="s">
        <v>174</v>
      </c>
      <c r="B20" s="145">
        <v>138</v>
      </c>
      <c r="C20" s="145">
        <v>6</v>
      </c>
      <c r="D20" s="145">
        <v>10</v>
      </c>
      <c r="E20" s="145">
        <v>109</v>
      </c>
      <c r="F20" s="145">
        <v>26</v>
      </c>
      <c r="G20" s="145">
        <v>194</v>
      </c>
      <c r="H20" s="145">
        <f>SUM(B20:G20)</f>
        <v>483</v>
      </c>
      <c r="I20" s="48" t="s">
        <v>195</v>
      </c>
    </row>
    <row r="21" spans="1:9" ht="19.5" customHeight="1">
      <c r="A21" s="49" t="s">
        <v>175</v>
      </c>
      <c r="B21" s="146">
        <v>403</v>
      </c>
      <c r="C21" s="146">
        <v>3</v>
      </c>
      <c r="D21" s="146">
        <v>0</v>
      </c>
      <c r="E21" s="146">
        <v>24</v>
      </c>
      <c r="F21" s="146">
        <v>10</v>
      </c>
      <c r="G21" s="146">
        <v>33</v>
      </c>
      <c r="H21" s="146">
        <f>SUM(B21:G21)</f>
        <v>473</v>
      </c>
      <c r="I21" s="49" t="s">
        <v>196</v>
      </c>
    </row>
    <row r="22" spans="1:9" ht="19.5" customHeight="1">
      <c r="A22" s="48" t="s">
        <v>176</v>
      </c>
      <c r="B22" s="145">
        <v>39</v>
      </c>
      <c r="C22" s="145">
        <v>12</v>
      </c>
      <c r="D22" s="145">
        <v>1</v>
      </c>
      <c r="E22" s="145">
        <v>58</v>
      </c>
      <c r="F22" s="145">
        <v>6</v>
      </c>
      <c r="G22" s="145">
        <v>202</v>
      </c>
      <c r="H22" s="145">
        <f>SUM(B22:G22)</f>
        <v>318</v>
      </c>
      <c r="I22" s="48" t="s">
        <v>197</v>
      </c>
    </row>
    <row r="23" spans="1:9" ht="19.5" customHeight="1">
      <c r="A23" s="49" t="s">
        <v>177</v>
      </c>
      <c r="B23" s="146">
        <v>121</v>
      </c>
      <c r="C23" s="146">
        <v>0</v>
      </c>
      <c r="D23" s="146">
        <v>14</v>
      </c>
      <c r="E23" s="146">
        <v>67</v>
      </c>
      <c r="F23" s="146">
        <v>30</v>
      </c>
      <c r="G23" s="146">
        <v>70</v>
      </c>
      <c r="H23" s="146">
        <f>SUM(B23:G23)</f>
        <v>302</v>
      </c>
      <c r="I23" s="49" t="s">
        <v>198</v>
      </c>
    </row>
    <row r="24" spans="1:9" ht="19.5" customHeight="1">
      <c r="A24" s="48" t="s">
        <v>178</v>
      </c>
      <c r="B24" s="145">
        <v>143</v>
      </c>
      <c r="C24" s="145">
        <v>0</v>
      </c>
      <c r="D24" s="145">
        <v>0</v>
      </c>
      <c r="E24" s="145">
        <v>48</v>
      </c>
      <c r="F24" s="145">
        <v>0</v>
      </c>
      <c r="G24" s="145">
        <v>78</v>
      </c>
      <c r="H24" s="145">
        <f>SUM(B24:G24)</f>
        <v>269</v>
      </c>
      <c r="I24" s="48" t="s">
        <v>199</v>
      </c>
    </row>
    <row r="25" spans="1:9" ht="19.5" customHeight="1">
      <c r="A25" s="49" t="s">
        <v>179</v>
      </c>
      <c r="B25" s="146">
        <v>24</v>
      </c>
      <c r="C25" s="146">
        <v>19</v>
      </c>
      <c r="D25" s="146">
        <v>0</v>
      </c>
      <c r="E25" s="146">
        <v>60</v>
      </c>
      <c r="F25" s="146">
        <v>11</v>
      </c>
      <c r="G25" s="146">
        <v>145</v>
      </c>
      <c r="H25" s="146">
        <f>SUM(B25:G25)</f>
        <v>259</v>
      </c>
      <c r="I25" s="49" t="s">
        <v>200</v>
      </c>
    </row>
    <row r="26" spans="1:9" ht="19.5" customHeight="1">
      <c r="A26" s="48" t="s">
        <v>180</v>
      </c>
      <c r="B26" s="145">
        <v>1184</v>
      </c>
      <c r="C26" s="145">
        <v>19</v>
      </c>
      <c r="D26" s="145">
        <v>118</v>
      </c>
      <c r="E26" s="145">
        <v>1043</v>
      </c>
      <c r="F26" s="145">
        <v>104</v>
      </c>
      <c r="G26" s="145">
        <v>1158</v>
      </c>
      <c r="H26" s="145">
        <f>SUM(B26:G26)</f>
        <v>3626</v>
      </c>
      <c r="I26" s="48" t="s">
        <v>208</v>
      </c>
    </row>
    <row r="27" spans="1:10" ht="19.5" customHeight="1">
      <c r="A27" s="46" t="s">
        <v>9</v>
      </c>
      <c r="B27" s="40">
        <f>SUM(B6:B26)</f>
        <v>26174</v>
      </c>
      <c r="C27" s="40">
        <f>SUM(C6:C26)</f>
        <v>1384</v>
      </c>
      <c r="D27" s="40">
        <f>SUM(D6:D26)</f>
        <v>1711</v>
      </c>
      <c r="E27" s="40">
        <f>SUM(E6:E26)</f>
        <v>15567</v>
      </c>
      <c r="F27" s="40">
        <f>SUM(F6:F26)</f>
        <v>3624</v>
      </c>
      <c r="G27" s="40">
        <f>SUM(G6:G26)</f>
        <v>31269</v>
      </c>
      <c r="H27" s="40">
        <f>SUM(B27:G27)</f>
        <v>79729</v>
      </c>
      <c r="I27" s="53" t="s">
        <v>217</v>
      </c>
      <c r="J27" s="50"/>
    </row>
    <row r="28" spans="1:9" ht="19.5" customHeight="1">
      <c r="A28" s="46" t="s">
        <v>22</v>
      </c>
      <c r="B28" s="54">
        <v>0.328</v>
      </c>
      <c r="C28" s="54">
        <v>0.017</v>
      </c>
      <c r="D28" s="54">
        <v>0.021</v>
      </c>
      <c r="E28" s="54">
        <v>0.196</v>
      </c>
      <c r="F28" s="54">
        <v>0.045</v>
      </c>
      <c r="G28" s="54">
        <v>0.393</v>
      </c>
      <c r="H28" s="55">
        <v>1</v>
      </c>
      <c r="I28" s="53" t="s">
        <v>23</v>
      </c>
    </row>
  </sheetData>
  <sheetProtection/>
  <mergeCells count="3">
    <mergeCell ref="B3:G3"/>
    <mergeCell ref="C1:I1"/>
    <mergeCell ref="C2:I2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rightToLeft="1" zoomScalePageLayoutView="0" workbookViewId="0" topLeftCell="A1">
      <selection activeCell="K26" sqref="K26"/>
    </sheetView>
  </sheetViews>
  <sheetFormatPr defaultColWidth="9.140625" defaultRowHeight="12.75"/>
  <cols>
    <col min="1" max="1" width="19.28125" style="0" customWidth="1"/>
    <col min="2" max="10" width="10.7109375" style="0" customWidth="1"/>
    <col min="12" max="12" width="13.8515625" style="30" customWidth="1"/>
  </cols>
  <sheetData>
    <row r="1" spans="3:13" ht="60.75" customHeight="1">
      <c r="C1" s="175" t="s">
        <v>337</v>
      </c>
      <c r="D1" s="175"/>
      <c r="E1" s="175"/>
      <c r="F1" s="175"/>
      <c r="G1" s="175"/>
      <c r="H1" s="175"/>
      <c r="I1" s="175"/>
      <c r="J1" s="175"/>
      <c r="K1" s="175"/>
      <c r="L1" s="175"/>
      <c r="M1" s="32" t="s">
        <v>123</v>
      </c>
    </row>
    <row r="2" spans="3:12" ht="30" customHeight="1">
      <c r="C2" s="175" t="s">
        <v>113</v>
      </c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9.5" customHeight="1">
      <c r="A3" s="43" t="s">
        <v>4</v>
      </c>
      <c r="B3" s="154" t="s">
        <v>347</v>
      </c>
      <c r="C3" s="154" t="s">
        <v>348</v>
      </c>
      <c r="D3" s="154" t="s">
        <v>349</v>
      </c>
      <c r="E3" s="154" t="s">
        <v>350</v>
      </c>
      <c r="F3" s="155" t="s">
        <v>351</v>
      </c>
      <c r="G3" s="155" t="s">
        <v>352</v>
      </c>
      <c r="H3" s="155" t="s">
        <v>353</v>
      </c>
      <c r="I3" s="155" t="s">
        <v>354</v>
      </c>
      <c r="J3" s="155" t="s">
        <v>355</v>
      </c>
      <c r="K3" s="46" t="s">
        <v>218</v>
      </c>
      <c r="L3" s="46" t="s">
        <v>15</v>
      </c>
    </row>
    <row r="4" spans="1:12" ht="19.5" customHeight="1">
      <c r="A4" s="43" t="s">
        <v>201</v>
      </c>
      <c r="B4" s="43"/>
      <c r="C4" s="31"/>
      <c r="D4" s="43"/>
      <c r="E4" s="43"/>
      <c r="F4" s="47"/>
      <c r="G4" s="46"/>
      <c r="H4" s="46"/>
      <c r="I4" s="46"/>
      <c r="J4" s="46"/>
      <c r="K4" s="46" t="s">
        <v>21</v>
      </c>
      <c r="L4" s="46" t="s">
        <v>207</v>
      </c>
    </row>
    <row r="5" spans="1:12" ht="19.5" customHeight="1">
      <c r="A5" s="48" t="s">
        <v>160</v>
      </c>
      <c r="B5" s="145">
        <v>126</v>
      </c>
      <c r="C5" s="145">
        <v>87</v>
      </c>
      <c r="D5" s="145">
        <v>213</v>
      </c>
      <c r="E5" s="145">
        <v>299</v>
      </c>
      <c r="F5" s="145">
        <v>512</v>
      </c>
      <c r="G5" s="145">
        <v>1475</v>
      </c>
      <c r="H5" s="145">
        <v>12252</v>
      </c>
      <c r="I5" s="145">
        <v>14498</v>
      </c>
      <c r="J5" s="145">
        <v>2467</v>
      </c>
      <c r="K5" s="145">
        <f>SUM(B5:J5)</f>
        <v>31929</v>
      </c>
      <c r="L5" s="48" t="s">
        <v>181</v>
      </c>
    </row>
    <row r="6" spans="1:12" ht="19.5" customHeight="1">
      <c r="A6" s="49" t="s">
        <v>161</v>
      </c>
      <c r="B6" s="146">
        <v>82</v>
      </c>
      <c r="C6" s="146">
        <v>82</v>
      </c>
      <c r="D6" s="146">
        <v>187</v>
      </c>
      <c r="E6" s="146">
        <v>201</v>
      </c>
      <c r="F6" s="146">
        <v>420</v>
      </c>
      <c r="G6" s="146">
        <v>1076</v>
      </c>
      <c r="H6" s="146">
        <v>3743</v>
      </c>
      <c r="I6" s="146">
        <v>3550</v>
      </c>
      <c r="J6" s="146">
        <v>289</v>
      </c>
      <c r="K6" s="146">
        <f>SUM(B6:J6)</f>
        <v>9630</v>
      </c>
      <c r="L6" s="49" t="s">
        <v>182</v>
      </c>
    </row>
    <row r="7" spans="1:12" ht="19.5" customHeight="1">
      <c r="A7" s="48" t="s">
        <v>162</v>
      </c>
      <c r="B7" s="145">
        <v>26</v>
      </c>
      <c r="C7" s="145">
        <v>15</v>
      </c>
      <c r="D7" s="145">
        <v>26</v>
      </c>
      <c r="E7" s="145">
        <v>49</v>
      </c>
      <c r="F7" s="145">
        <v>251</v>
      </c>
      <c r="G7" s="145">
        <v>649</v>
      </c>
      <c r="H7" s="145">
        <v>2740</v>
      </c>
      <c r="I7" s="145">
        <v>2608</v>
      </c>
      <c r="J7" s="145">
        <v>497</v>
      </c>
      <c r="K7" s="145">
        <f>SUM(B7:J7)</f>
        <v>6861</v>
      </c>
      <c r="L7" s="48" t="s">
        <v>183</v>
      </c>
    </row>
    <row r="8" spans="1:12" ht="19.5" customHeight="1">
      <c r="A8" s="49" t="s">
        <v>163</v>
      </c>
      <c r="B8" s="146">
        <v>58</v>
      </c>
      <c r="C8" s="146">
        <v>58</v>
      </c>
      <c r="D8" s="146">
        <v>88</v>
      </c>
      <c r="E8" s="146">
        <v>155</v>
      </c>
      <c r="F8" s="146">
        <v>213</v>
      </c>
      <c r="G8" s="146">
        <v>514</v>
      </c>
      <c r="H8" s="146">
        <v>3586</v>
      </c>
      <c r="I8" s="146">
        <v>1945</v>
      </c>
      <c r="J8" s="146">
        <v>218</v>
      </c>
      <c r="K8" s="146">
        <f>SUM(B8:J8)</f>
        <v>6835</v>
      </c>
      <c r="L8" s="49" t="s">
        <v>184</v>
      </c>
    </row>
    <row r="9" spans="1:12" ht="19.5" customHeight="1">
      <c r="A9" s="48" t="s">
        <v>164</v>
      </c>
      <c r="B9" s="145">
        <v>10</v>
      </c>
      <c r="C9" s="145">
        <v>8</v>
      </c>
      <c r="D9" s="145">
        <v>19</v>
      </c>
      <c r="E9" s="145">
        <v>47</v>
      </c>
      <c r="F9" s="145">
        <v>124</v>
      </c>
      <c r="G9" s="145">
        <v>282</v>
      </c>
      <c r="H9" s="145">
        <v>1473</v>
      </c>
      <c r="I9" s="145">
        <v>1451</v>
      </c>
      <c r="J9" s="145">
        <v>390</v>
      </c>
      <c r="K9" s="145">
        <f>SUM(B9:J9)</f>
        <v>3804</v>
      </c>
      <c r="L9" s="48" t="s">
        <v>185</v>
      </c>
    </row>
    <row r="10" spans="1:12" ht="19.5" customHeight="1">
      <c r="A10" s="49" t="s">
        <v>165</v>
      </c>
      <c r="B10" s="146">
        <v>10</v>
      </c>
      <c r="C10" s="146">
        <v>173</v>
      </c>
      <c r="D10" s="146">
        <v>23</v>
      </c>
      <c r="E10" s="146">
        <v>67</v>
      </c>
      <c r="F10" s="146">
        <v>71</v>
      </c>
      <c r="G10" s="146">
        <v>269</v>
      </c>
      <c r="H10" s="146">
        <v>1303</v>
      </c>
      <c r="I10" s="146">
        <v>921</v>
      </c>
      <c r="J10" s="146">
        <v>46</v>
      </c>
      <c r="K10" s="146">
        <f>SUM(B10:J10)</f>
        <v>2883</v>
      </c>
      <c r="L10" s="49" t="s">
        <v>186</v>
      </c>
    </row>
    <row r="11" spans="1:12" ht="19.5" customHeight="1">
      <c r="A11" s="48" t="s">
        <v>166</v>
      </c>
      <c r="B11" s="145">
        <v>53</v>
      </c>
      <c r="C11" s="145">
        <v>27</v>
      </c>
      <c r="D11" s="145">
        <v>14</v>
      </c>
      <c r="E11" s="145">
        <v>84</v>
      </c>
      <c r="F11" s="145">
        <v>127</v>
      </c>
      <c r="G11" s="145">
        <v>337</v>
      </c>
      <c r="H11" s="145">
        <v>1209</v>
      </c>
      <c r="I11" s="145">
        <v>707</v>
      </c>
      <c r="J11" s="145">
        <v>280</v>
      </c>
      <c r="K11" s="145">
        <f>SUM(B11:J11)</f>
        <v>2838</v>
      </c>
      <c r="L11" s="48" t="s">
        <v>187</v>
      </c>
    </row>
    <row r="12" spans="1:12" ht="19.5" customHeight="1">
      <c r="A12" s="49" t="s">
        <v>167</v>
      </c>
      <c r="B12" s="146">
        <v>3</v>
      </c>
      <c r="C12" s="146">
        <v>10</v>
      </c>
      <c r="D12" s="146">
        <v>6</v>
      </c>
      <c r="E12" s="146">
        <v>20</v>
      </c>
      <c r="F12" s="146">
        <v>67</v>
      </c>
      <c r="G12" s="146">
        <v>88</v>
      </c>
      <c r="H12" s="146">
        <v>638</v>
      </c>
      <c r="I12" s="146">
        <v>1081</v>
      </c>
      <c r="J12" s="146">
        <v>598</v>
      </c>
      <c r="K12" s="146">
        <f>SUM(B12:J12)</f>
        <v>2511</v>
      </c>
      <c r="L12" s="49" t="s">
        <v>188</v>
      </c>
    </row>
    <row r="13" spans="1:12" ht="19.5" customHeight="1">
      <c r="A13" s="48" t="s">
        <v>168</v>
      </c>
      <c r="B13" s="145">
        <v>27</v>
      </c>
      <c r="C13" s="145">
        <v>2</v>
      </c>
      <c r="D13" s="145">
        <v>6</v>
      </c>
      <c r="E13" s="145">
        <v>4</v>
      </c>
      <c r="F13" s="145">
        <v>102</v>
      </c>
      <c r="G13" s="145">
        <v>246</v>
      </c>
      <c r="H13" s="145">
        <v>997</v>
      </c>
      <c r="I13" s="145">
        <v>806</v>
      </c>
      <c r="J13" s="145">
        <v>122</v>
      </c>
      <c r="K13" s="145">
        <f>SUM(B13:J13)</f>
        <v>2312</v>
      </c>
      <c r="L13" s="48" t="s">
        <v>189</v>
      </c>
    </row>
    <row r="14" spans="1:12" ht="19.5" customHeight="1">
      <c r="A14" s="49" t="s">
        <v>169</v>
      </c>
      <c r="B14" s="146">
        <v>0</v>
      </c>
      <c r="C14" s="146">
        <v>9</v>
      </c>
      <c r="D14" s="146">
        <v>0</v>
      </c>
      <c r="E14" s="146">
        <v>1</v>
      </c>
      <c r="F14" s="146">
        <v>13</v>
      </c>
      <c r="G14" s="146">
        <v>485</v>
      </c>
      <c r="H14" s="146">
        <v>964</v>
      </c>
      <c r="I14" s="146">
        <v>177</v>
      </c>
      <c r="J14" s="146">
        <v>5</v>
      </c>
      <c r="K14" s="146">
        <f>SUM(B14:J14)</f>
        <v>1654</v>
      </c>
      <c r="L14" s="49" t="s">
        <v>190</v>
      </c>
    </row>
    <row r="15" spans="1:12" ht="19.5" customHeight="1">
      <c r="A15" s="48" t="s">
        <v>170</v>
      </c>
      <c r="B15" s="145">
        <v>3</v>
      </c>
      <c r="C15" s="145">
        <v>9</v>
      </c>
      <c r="D15" s="145">
        <v>17</v>
      </c>
      <c r="E15" s="145">
        <v>3</v>
      </c>
      <c r="F15" s="145">
        <v>27</v>
      </c>
      <c r="G15" s="145">
        <v>103</v>
      </c>
      <c r="H15" s="145">
        <v>365</v>
      </c>
      <c r="I15" s="145">
        <v>322</v>
      </c>
      <c r="J15" s="145">
        <v>8</v>
      </c>
      <c r="K15" s="145">
        <f>SUM(B15:J15)</f>
        <v>857</v>
      </c>
      <c r="L15" s="48" t="s">
        <v>191</v>
      </c>
    </row>
    <row r="16" spans="1:12" ht="19.5" customHeight="1">
      <c r="A16" s="49" t="s">
        <v>171</v>
      </c>
      <c r="B16" s="146">
        <v>3</v>
      </c>
      <c r="C16" s="146">
        <v>5</v>
      </c>
      <c r="D16" s="146">
        <v>10</v>
      </c>
      <c r="E16" s="146">
        <v>25</v>
      </c>
      <c r="F16" s="146">
        <v>76</v>
      </c>
      <c r="G16" s="146">
        <v>142</v>
      </c>
      <c r="H16" s="146">
        <v>221</v>
      </c>
      <c r="I16" s="146">
        <v>171</v>
      </c>
      <c r="J16" s="146">
        <v>21</v>
      </c>
      <c r="K16" s="146">
        <f>SUM(B16:J16)</f>
        <v>674</v>
      </c>
      <c r="L16" s="49" t="s">
        <v>192</v>
      </c>
    </row>
    <row r="17" spans="1:12" ht="19.5" customHeight="1">
      <c r="A17" s="48" t="s">
        <v>172</v>
      </c>
      <c r="B17" s="145">
        <v>5</v>
      </c>
      <c r="C17" s="145">
        <v>7</v>
      </c>
      <c r="D17" s="145">
        <v>0</v>
      </c>
      <c r="E17" s="145">
        <v>9</v>
      </c>
      <c r="F17" s="145">
        <v>3</v>
      </c>
      <c r="G17" s="145">
        <v>35</v>
      </c>
      <c r="H17" s="145">
        <v>226</v>
      </c>
      <c r="I17" s="145">
        <v>328</v>
      </c>
      <c r="J17" s="145">
        <v>22</v>
      </c>
      <c r="K17" s="145">
        <f>SUM(B17:J17)</f>
        <v>635</v>
      </c>
      <c r="L17" s="48" t="s">
        <v>193</v>
      </c>
    </row>
    <row r="18" spans="1:12" ht="19.5" customHeight="1">
      <c r="A18" s="49" t="s">
        <v>173</v>
      </c>
      <c r="B18" s="146">
        <v>4</v>
      </c>
      <c r="C18" s="146">
        <v>4</v>
      </c>
      <c r="D18" s="146">
        <v>52</v>
      </c>
      <c r="E18" s="146">
        <v>5</v>
      </c>
      <c r="F18" s="146">
        <v>26</v>
      </c>
      <c r="G18" s="146">
        <v>35</v>
      </c>
      <c r="H18" s="146">
        <v>232</v>
      </c>
      <c r="I18" s="146">
        <v>205</v>
      </c>
      <c r="J18" s="146">
        <v>13</v>
      </c>
      <c r="K18" s="146">
        <f>SUM(B18:J18)</f>
        <v>576</v>
      </c>
      <c r="L18" s="49" t="s">
        <v>194</v>
      </c>
    </row>
    <row r="19" spans="1:12" ht="19.5" customHeight="1">
      <c r="A19" s="48" t="s">
        <v>174</v>
      </c>
      <c r="B19" s="145">
        <v>6</v>
      </c>
      <c r="C19" s="145">
        <v>2</v>
      </c>
      <c r="D19" s="145">
        <v>3</v>
      </c>
      <c r="E19" s="145">
        <v>0</v>
      </c>
      <c r="F19" s="145">
        <v>13</v>
      </c>
      <c r="G19" s="145">
        <v>33</v>
      </c>
      <c r="H19" s="145">
        <v>278</v>
      </c>
      <c r="I19" s="145">
        <v>142</v>
      </c>
      <c r="J19" s="145">
        <v>6</v>
      </c>
      <c r="K19" s="145">
        <f>SUM(B19:J19)</f>
        <v>483</v>
      </c>
      <c r="L19" s="48" t="s">
        <v>195</v>
      </c>
    </row>
    <row r="20" spans="1:12" ht="19.5" customHeight="1">
      <c r="A20" s="49" t="s">
        <v>175</v>
      </c>
      <c r="B20" s="146">
        <v>2</v>
      </c>
      <c r="C20" s="146">
        <v>3</v>
      </c>
      <c r="D20" s="146">
        <v>5</v>
      </c>
      <c r="E20" s="146">
        <v>2</v>
      </c>
      <c r="F20" s="146">
        <v>8</v>
      </c>
      <c r="G20" s="146">
        <v>23</v>
      </c>
      <c r="H20" s="146">
        <v>245</v>
      </c>
      <c r="I20" s="146">
        <v>182</v>
      </c>
      <c r="J20" s="146">
        <v>3</v>
      </c>
      <c r="K20" s="146">
        <f>SUM(B20:J20)</f>
        <v>473</v>
      </c>
      <c r="L20" s="49" t="s">
        <v>196</v>
      </c>
    </row>
    <row r="21" spans="1:12" ht="19.5" customHeight="1">
      <c r="A21" s="48" t="s">
        <v>176</v>
      </c>
      <c r="B21" s="145">
        <v>5</v>
      </c>
      <c r="C21" s="145">
        <v>0</v>
      </c>
      <c r="D21" s="145">
        <v>2</v>
      </c>
      <c r="E21" s="145">
        <v>42</v>
      </c>
      <c r="F21" s="145">
        <v>18</v>
      </c>
      <c r="G21" s="145">
        <v>12</v>
      </c>
      <c r="H21" s="145">
        <v>71</v>
      </c>
      <c r="I21" s="145">
        <v>132</v>
      </c>
      <c r="J21" s="145">
        <v>36</v>
      </c>
      <c r="K21" s="145">
        <f>SUM(B21:J21)</f>
        <v>318</v>
      </c>
      <c r="L21" s="48" t="s">
        <v>197</v>
      </c>
    </row>
    <row r="22" spans="1:12" ht="19.5" customHeight="1">
      <c r="A22" s="49" t="s">
        <v>177</v>
      </c>
      <c r="B22" s="146">
        <v>37</v>
      </c>
      <c r="C22" s="146">
        <v>5</v>
      </c>
      <c r="D22" s="146">
        <v>35</v>
      </c>
      <c r="E22" s="146">
        <v>5</v>
      </c>
      <c r="F22" s="146">
        <v>17</v>
      </c>
      <c r="G22" s="146">
        <v>7</v>
      </c>
      <c r="H22" s="146">
        <v>93</v>
      </c>
      <c r="I22" s="146">
        <v>96</v>
      </c>
      <c r="J22" s="146">
        <v>7</v>
      </c>
      <c r="K22" s="146">
        <f>SUM(B22:J22)</f>
        <v>302</v>
      </c>
      <c r="L22" s="49" t="s">
        <v>198</v>
      </c>
    </row>
    <row r="23" spans="1:12" ht="19.5" customHeight="1">
      <c r="A23" s="48" t="s">
        <v>178</v>
      </c>
      <c r="B23" s="145">
        <v>0</v>
      </c>
      <c r="C23" s="145">
        <v>0</v>
      </c>
      <c r="D23" s="145">
        <v>0</v>
      </c>
      <c r="E23" s="145">
        <v>0</v>
      </c>
      <c r="F23" s="145">
        <v>1</v>
      </c>
      <c r="G23" s="145">
        <v>11</v>
      </c>
      <c r="H23" s="145">
        <v>158</v>
      </c>
      <c r="I23" s="145">
        <v>97</v>
      </c>
      <c r="J23" s="145">
        <v>2</v>
      </c>
      <c r="K23" s="145">
        <f>SUM(B23:J23)</f>
        <v>269</v>
      </c>
      <c r="L23" s="48" t="s">
        <v>199</v>
      </c>
    </row>
    <row r="24" spans="1:12" ht="19.5" customHeight="1">
      <c r="A24" s="49" t="s">
        <v>179</v>
      </c>
      <c r="B24" s="146">
        <v>0</v>
      </c>
      <c r="C24" s="146">
        <v>0</v>
      </c>
      <c r="D24" s="146">
        <v>0</v>
      </c>
      <c r="E24" s="146">
        <v>1</v>
      </c>
      <c r="F24" s="146">
        <v>11</v>
      </c>
      <c r="G24" s="146">
        <v>62</v>
      </c>
      <c r="H24" s="146">
        <v>109</v>
      </c>
      <c r="I24" s="146">
        <v>76</v>
      </c>
      <c r="J24" s="146">
        <v>0</v>
      </c>
      <c r="K24" s="146">
        <f>SUM(B24:J24)</f>
        <v>259</v>
      </c>
      <c r="L24" s="49" t="s">
        <v>200</v>
      </c>
    </row>
    <row r="25" spans="1:12" ht="19.5" customHeight="1">
      <c r="A25" s="48" t="s">
        <v>180</v>
      </c>
      <c r="B25" s="145">
        <v>168</v>
      </c>
      <c r="C25" s="145">
        <v>131</v>
      </c>
      <c r="D25" s="145">
        <v>120</v>
      </c>
      <c r="E25" s="145">
        <v>149</v>
      </c>
      <c r="F25" s="145">
        <v>137</v>
      </c>
      <c r="G25" s="145">
        <v>339</v>
      </c>
      <c r="H25" s="145">
        <v>1625</v>
      </c>
      <c r="I25" s="145">
        <v>894</v>
      </c>
      <c r="J25" s="145">
        <v>63</v>
      </c>
      <c r="K25" s="145">
        <f>SUM(B25:J25)</f>
        <v>3626</v>
      </c>
      <c r="L25" s="48" t="s">
        <v>208</v>
      </c>
    </row>
    <row r="26" spans="1:12" ht="19.5" customHeight="1">
      <c r="A26" s="46" t="s">
        <v>219</v>
      </c>
      <c r="B26" s="40">
        <f>SUM(B5:B25)</f>
        <v>628</v>
      </c>
      <c r="C26" s="40">
        <f>SUM(C5:C25)</f>
        <v>637</v>
      </c>
      <c r="D26" s="40">
        <f>SUM(D5:D25)</f>
        <v>826</v>
      </c>
      <c r="E26" s="40">
        <f>SUM(E5:E25)</f>
        <v>1168</v>
      </c>
      <c r="F26" s="40">
        <f>SUM(F5:F25)</f>
        <v>2237</v>
      </c>
      <c r="G26" s="40">
        <f>SUM(G5:G25)</f>
        <v>6223</v>
      </c>
      <c r="H26" s="40">
        <f>SUM(H5:H25)</f>
        <v>32528</v>
      </c>
      <c r="I26" s="148">
        <f>SUM(I5:I25)</f>
        <v>30389</v>
      </c>
      <c r="J26" s="148">
        <f>SUM(J5:J25)</f>
        <v>5093</v>
      </c>
      <c r="K26" s="148">
        <f>SUM(B26:J26)</f>
        <v>79729</v>
      </c>
      <c r="L26" s="53" t="s">
        <v>220</v>
      </c>
    </row>
    <row r="27" spans="1:12" ht="19.5" customHeight="1">
      <c r="A27" s="46" t="s">
        <v>22</v>
      </c>
      <c r="B27" s="160">
        <v>0.008</v>
      </c>
      <c r="C27" s="160">
        <v>0.008</v>
      </c>
      <c r="D27" s="160">
        <v>0.01</v>
      </c>
      <c r="E27" s="160">
        <v>0.015</v>
      </c>
      <c r="F27" s="160">
        <v>0.028</v>
      </c>
      <c r="G27" s="160">
        <v>0.078</v>
      </c>
      <c r="H27" s="160">
        <v>0.408</v>
      </c>
      <c r="I27" s="161">
        <v>0.381</v>
      </c>
      <c r="J27" s="161">
        <v>0.064</v>
      </c>
      <c r="K27" s="55">
        <v>1</v>
      </c>
      <c r="L27" s="53" t="s">
        <v>23</v>
      </c>
    </row>
  </sheetData>
  <sheetProtection/>
  <mergeCells count="2">
    <mergeCell ref="C1:L1"/>
    <mergeCell ref="C2:L2"/>
  </mergeCells>
  <hyperlinks>
    <hyperlink ref="M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6"/>
  <sheetViews>
    <sheetView rightToLeft="1" tabSelected="1" zoomScalePageLayoutView="0" workbookViewId="0" topLeftCell="A1">
      <selection activeCell="C26" sqref="C26"/>
    </sheetView>
  </sheetViews>
  <sheetFormatPr defaultColWidth="9.140625" defaultRowHeight="19.5" customHeight="1"/>
  <cols>
    <col min="1" max="1" width="34.28125" style="0" customWidth="1"/>
    <col min="2" max="5" width="21.7109375" style="0" customWidth="1"/>
    <col min="6" max="6" width="36.7109375" style="0" customWidth="1"/>
  </cols>
  <sheetData>
    <row r="1" spans="2:7" ht="30" customHeight="1">
      <c r="B1" s="175" t="s">
        <v>338</v>
      </c>
      <c r="C1" s="175"/>
      <c r="D1" s="175"/>
      <c r="E1" s="175"/>
      <c r="F1" s="175"/>
      <c r="G1" s="32" t="s">
        <v>123</v>
      </c>
    </row>
    <row r="2" spans="2:6" ht="30" customHeight="1">
      <c r="B2" s="182" t="s">
        <v>301</v>
      </c>
      <c r="C2" s="182"/>
      <c r="D2" s="182"/>
      <c r="E2" s="182"/>
      <c r="F2" s="182"/>
    </row>
    <row r="3" spans="1:6" ht="19.5" customHeight="1">
      <c r="A3" s="60" t="s">
        <v>32</v>
      </c>
      <c r="B3" s="61"/>
      <c r="C3" s="61"/>
      <c r="D3" s="60" t="s">
        <v>221</v>
      </c>
      <c r="E3" s="61" t="s">
        <v>222</v>
      </c>
      <c r="F3" s="61" t="s">
        <v>33</v>
      </c>
    </row>
    <row r="4" spans="1:6" ht="19.5" customHeight="1">
      <c r="A4" s="60" t="s">
        <v>201</v>
      </c>
      <c r="B4" s="61">
        <v>1436</v>
      </c>
      <c r="C4" s="61">
        <v>1435</v>
      </c>
      <c r="D4" s="88" t="s">
        <v>299</v>
      </c>
      <c r="E4" s="88" t="s">
        <v>300</v>
      </c>
      <c r="F4" s="88" t="s">
        <v>207</v>
      </c>
    </row>
    <row r="5" spans="1:6" ht="19.5" customHeight="1">
      <c r="A5" s="63" t="s">
        <v>160</v>
      </c>
      <c r="B5" s="147">
        <v>31929</v>
      </c>
      <c r="C5" s="147">
        <v>67088</v>
      </c>
      <c r="D5" s="147">
        <v>-35159</v>
      </c>
      <c r="E5" s="162" t="s">
        <v>224</v>
      </c>
      <c r="F5" s="64" t="s">
        <v>181</v>
      </c>
    </row>
    <row r="6" spans="1:6" ht="19.5" customHeight="1">
      <c r="A6" s="65" t="s">
        <v>161</v>
      </c>
      <c r="B6" s="131">
        <v>9630</v>
      </c>
      <c r="C6" s="131">
        <v>41912</v>
      </c>
      <c r="D6" s="131">
        <v>-32282</v>
      </c>
      <c r="E6" s="163" t="s">
        <v>225</v>
      </c>
      <c r="F6" s="66" t="s">
        <v>182</v>
      </c>
    </row>
    <row r="7" spans="1:6" ht="19.5" customHeight="1">
      <c r="A7" s="63" t="s">
        <v>162</v>
      </c>
      <c r="B7" s="147">
        <v>6861</v>
      </c>
      <c r="C7" s="147">
        <v>10189</v>
      </c>
      <c r="D7" s="147">
        <v>-3328</v>
      </c>
      <c r="E7" s="162" t="s">
        <v>226</v>
      </c>
      <c r="F7" s="64" t="s">
        <v>183</v>
      </c>
    </row>
    <row r="8" spans="1:6" ht="19.5" customHeight="1">
      <c r="A8" s="65" t="s">
        <v>163</v>
      </c>
      <c r="B8" s="131">
        <v>6835</v>
      </c>
      <c r="C8" s="131">
        <v>10685</v>
      </c>
      <c r="D8" s="131">
        <v>-3850</v>
      </c>
      <c r="E8" s="163" t="s">
        <v>227</v>
      </c>
      <c r="F8" s="66" t="s">
        <v>184</v>
      </c>
    </row>
    <row r="9" spans="1:6" ht="19.5" customHeight="1">
      <c r="A9" s="63" t="s">
        <v>164</v>
      </c>
      <c r="B9" s="147">
        <v>3804</v>
      </c>
      <c r="C9" s="147">
        <v>10243</v>
      </c>
      <c r="D9" s="147">
        <v>-6439</v>
      </c>
      <c r="E9" s="162" t="s">
        <v>228</v>
      </c>
      <c r="F9" s="64" t="s">
        <v>185</v>
      </c>
    </row>
    <row r="10" spans="1:9" ht="19.5" customHeight="1">
      <c r="A10" s="65" t="s">
        <v>165</v>
      </c>
      <c r="B10" s="131">
        <v>2883</v>
      </c>
      <c r="C10" s="131">
        <v>2386</v>
      </c>
      <c r="D10" s="131">
        <v>497</v>
      </c>
      <c r="E10" s="163">
        <v>0.2082984073763621</v>
      </c>
      <c r="F10" s="66" t="s">
        <v>186</v>
      </c>
      <c r="I10">
        <v>0.2082984073763621</v>
      </c>
    </row>
    <row r="11" spans="1:6" ht="19.5" customHeight="1">
      <c r="A11" s="63" t="s">
        <v>166</v>
      </c>
      <c r="B11" s="147">
        <v>2838</v>
      </c>
      <c r="C11" s="147">
        <v>3461</v>
      </c>
      <c r="D11" s="147">
        <v>-623</v>
      </c>
      <c r="E11" s="162" t="s">
        <v>229</v>
      </c>
      <c r="F11" s="64" t="s">
        <v>187</v>
      </c>
    </row>
    <row r="12" spans="1:6" ht="19.5" customHeight="1">
      <c r="A12" s="65" t="s">
        <v>167</v>
      </c>
      <c r="B12" s="131">
        <v>2511</v>
      </c>
      <c r="C12" s="131">
        <v>8668</v>
      </c>
      <c r="D12" s="131">
        <v>-6157</v>
      </c>
      <c r="E12" s="163" t="s">
        <v>230</v>
      </c>
      <c r="F12" s="66" t="s">
        <v>188</v>
      </c>
    </row>
    <row r="13" spans="1:6" ht="19.5" customHeight="1">
      <c r="A13" s="63" t="s">
        <v>168</v>
      </c>
      <c r="B13" s="147">
        <v>2312</v>
      </c>
      <c r="C13" s="147">
        <v>3730</v>
      </c>
      <c r="D13" s="147">
        <v>-1418</v>
      </c>
      <c r="E13" s="162" t="s">
        <v>231</v>
      </c>
      <c r="F13" s="64" t="s">
        <v>189</v>
      </c>
    </row>
    <row r="14" spans="1:6" ht="19.5" customHeight="1">
      <c r="A14" s="65" t="s">
        <v>169</v>
      </c>
      <c r="B14" s="131">
        <v>1654</v>
      </c>
      <c r="C14" s="131">
        <v>1559</v>
      </c>
      <c r="D14" s="131">
        <v>95</v>
      </c>
      <c r="E14" s="163">
        <v>0.061</v>
      </c>
      <c r="F14" s="66" t="s">
        <v>190</v>
      </c>
    </row>
    <row r="15" spans="1:6" ht="19.5" customHeight="1">
      <c r="A15" s="63" t="s">
        <v>170</v>
      </c>
      <c r="B15" s="147">
        <v>857</v>
      </c>
      <c r="C15" s="147">
        <v>742</v>
      </c>
      <c r="D15" s="147">
        <v>115</v>
      </c>
      <c r="E15" s="162">
        <v>0.155</v>
      </c>
      <c r="F15" s="64" t="s">
        <v>191</v>
      </c>
    </row>
    <row r="16" spans="1:6" ht="19.5" customHeight="1">
      <c r="A16" s="65" t="s">
        <v>171</v>
      </c>
      <c r="B16" s="131">
        <v>674</v>
      </c>
      <c r="C16" s="131">
        <v>550</v>
      </c>
      <c r="D16" s="131">
        <v>124</v>
      </c>
      <c r="E16" s="163">
        <v>0.225</v>
      </c>
      <c r="F16" s="66" t="s">
        <v>192</v>
      </c>
    </row>
    <row r="17" spans="1:6" ht="19.5" customHeight="1">
      <c r="A17" s="63" t="s">
        <v>172</v>
      </c>
      <c r="B17" s="147">
        <v>635</v>
      </c>
      <c r="C17" s="147">
        <v>355</v>
      </c>
      <c r="D17" s="147">
        <v>280</v>
      </c>
      <c r="E17" s="162">
        <v>0.789</v>
      </c>
      <c r="F17" s="64" t="s">
        <v>193</v>
      </c>
    </row>
    <row r="18" spans="1:6" ht="19.5" customHeight="1">
      <c r="A18" s="65" t="s">
        <v>173</v>
      </c>
      <c r="B18" s="131">
        <v>576</v>
      </c>
      <c r="C18" s="131">
        <v>637</v>
      </c>
      <c r="D18" s="131">
        <v>-61</v>
      </c>
      <c r="E18" s="163" t="s">
        <v>232</v>
      </c>
      <c r="F18" s="66" t="s">
        <v>194</v>
      </c>
    </row>
    <row r="19" spans="1:6" ht="19.5" customHeight="1">
      <c r="A19" s="63" t="s">
        <v>174</v>
      </c>
      <c r="B19" s="147">
        <v>483</v>
      </c>
      <c r="C19" s="147">
        <v>369</v>
      </c>
      <c r="D19" s="147">
        <v>114</v>
      </c>
      <c r="E19" s="162">
        <v>0.309</v>
      </c>
      <c r="F19" s="64" t="s">
        <v>195</v>
      </c>
    </row>
    <row r="20" spans="1:6" ht="19.5" customHeight="1">
      <c r="A20" s="65" t="s">
        <v>175</v>
      </c>
      <c r="B20" s="131">
        <v>473</v>
      </c>
      <c r="C20" s="131">
        <v>128</v>
      </c>
      <c r="D20" s="131">
        <v>345</v>
      </c>
      <c r="E20" s="163">
        <v>2.695</v>
      </c>
      <c r="F20" s="66" t="s">
        <v>196</v>
      </c>
    </row>
    <row r="21" spans="1:6" ht="19.5" customHeight="1">
      <c r="A21" s="63" t="s">
        <v>176</v>
      </c>
      <c r="B21" s="147">
        <v>318</v>
      </c>
      <c r="C21" s="147">
        <v>562</v>
      </c>
      <c r="D21" s="147">
        <v>-244</v>
      </c>
      <c r="E21" s="162" t="s">
        <v>233</v>
      </c>
      <c r="F21" s="64" t="s">
        <v>197</v>
      </c>
    </row>
    <row r="22" spans="1:6" ht="19.5" customHeight="1">
      <c r="A22" s="65" t="s">
        <v>177</v>
      </c>
      <c r="B22" s="131">
        <v>302</v>
      </c>
      <c r="C22" s="131">
        <v>291</v>
      </c>
      <c r="D22" s="131">
        <v>11</v>
      </c>
      <c r="E22" s="163">
        <v>0.038</v>
      </c>
      <c r="F22" s="66" t="s">
        <v>198</v>
      </c>
    </row>
    <row r="23" spans="1:6" ht="19.5" customHeight="1">
      <c r="A23" s="63" t="s">
        <v>178</v>
      </c>
      <c r="B23" s="147">
        <v>269</v>
      </c>
      <c r="C23" s="147">
        <v>252</v>
      </c>
      <c r="D23" s="147">
        <v>17</v>
      </c>
      <c r="E23" s="162">
        <v>0.067</v>
      </c>
      <c r="F23" s="64" t="s">
        <v>199</v>
      </c>
    </row>
    <row r="24" spans="1:6" ht="19.5" customHeight="1">
      <c r="A24" s="65" t="s">
        <v>179</v>
      </c>
      <c r="B24" s="131">
        <v>259</v>
      </c>
      <c r="C24" s="131">
        <v>246</v>
      </c>
      <c r="D24" s="131">
        <v>13</v>
      </c>
      <c r="E24" s="163">
        <v>0.053</v>
      </c>
      <c r="F24" s="66" t="s">
        <v>200</v>
      </c>
    </row>
    <row r="25" spans="1:6" ht="19.5" customHeight="1">
      <c r="A25" s="63" t="s">
        <v>180</v>
      </c>
      <c r="B25" s="147">
        <v>3626</v>
      </c>
      <c r="C25" s="147">
        <v>5888</v>
      </c>
      <c r="D25" s="147">
        <v>-2262</v>
      </c>
      <c r="E25" s="162" t="s">
        <v>234</v>
      </c>
      <c r="F25" s="64" t="s">
        <v>208</v>
      </c>
    </row>
    <row r="26" spans="1:6" ht="19.5" customHeight="1">
      <c r="A26" s="60" t="s">
        <v>216</v>
      </c>
      <c r="B26" s="19">
        <f>SUM(B5:B25)</f>
        <v>79729</v>
      </c>
      <c r="C26" s="19">
        <f>SUM(C5:C25)</f>
        <v>169941</v>
      </c>
      <c r="D26" s="19">
        <f>SUM(D5:D25)</f>
        <v>-90212</v>
      </c>
      <c r="E26" s="164">
        <v>-0.531</v>
      </c>
      <c r="F26" s="61" t="s">
        <v>21</v>
      </c>
    </row>
  </sheetData>
  <sheetProtection/>
  <mergeCells count="2">
    <mergeCell ref="B1:F1"/>
    <mergeCell ref="B2:F2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rightToLeft="1" zoomScalePageLayoutView="0" workbookViewId="0" topLeftCell="A1">
      <selection activeCell="C11" sqref="C11"/>
    </sheetView>
  </sheetViews>
  <sheetFormatPr defaultColWidth="9.140625" defaultRowHeight="19.5" customHeight="1"/>
  <cols>
    <col min="1" max="1" width="30.7109375" style="30" customWidth="1"/>
    <col min="2" max="5" width="20.7109375" style="30" customWidth="1"/>
    <col min="6" max="6" width="30.7109375" style="30" customWidth="1"/>
  </cols>
  <sheetData>
    <row r="1" spans="2:8" ht="57.75" customHeight="1">
      <c r="B1" s="175" t="s">
        <v>339</v>
      </c>
      <c r="C1" s="175"/>
      <c r="D1" s="175"/>
      <c r="E1" s="175"/>
      <c r="F1" s="175"/>
      <c r="G1" s="32" t="s">
        <v>123</v>
      </c>
      <c r="H1" s="33"/>
    </row>
    <row r="2" spans="2:8" ht="30" customHeight="1">
      <c r="B2" s="182" t="s">
        <v>298</v>
      </c>
      <c r="C2" s="182"/>
      <c r="D2" s="182"/>
      <c r="E2" s="182"/>
      <c r="F2" s="182"/>
      <c r="G2" s="33"/>
      <c r="H2" s="33"/>
    </row>
    <row r="3" spans="1:6" ht="19.5" customHeight="1">
      <c r="A3" s="178" t="s">
        <v>94</v>
      </c>
      <c r="B3" s="178" t="s">
        <v>68</v>
      </c>
      <c r="C3" s="178"/>
      <c r="D3" s="178" t="s">
        <v>97</v>
      </c>
      <c r="E3" s="178"/>
      <c r="F3" s="178" t="s">
        <v>95</v>
      </c>
    </row>
    <row r="4" spans="1:6" ht="19.5" customHeight="1">
      <c r="A4" s="178"/>
      <c r="B4" s="178" t="s">
        <v>96</v>
      </c>
      <c r="C4" s="178"/>
      <c r="D4" s="18" t="s">
        <v>98</v>
      </c>
      <c r="E4" s="18" t="s">
        <v>23</v>
      </c>
      <c r="F4" s="178"/>
    </row>
    <row r="5" spans="1:6" ht="19.5" customHeight="1">
      <c r="A5" s="178"/>
      <c r="B5" s="18">
        <v>1436</v>
      </c>
      <c r="C5" s="18">
        <v>1435</v>
      </c>
      <c r="D5" s="18" t="s">
        <v>69</v>
      </c>
      <c r="E5" s="18" t="s">
        <v>22</v>
      </c>
      <c r="F5" s="178"/>
    </row>
    <row r="6" spans="1:6" ht="19.5" customHeight="1">
      <c r="A6" s="8" t="s">
        <v>70</v>
      </c>
      <c r="B6" s="8">
        <v>14340</v>
      </c>
      <c r="C6" s="8">
        <v>20854</v>
      </c>
      <c r="D6" s="103">
        <v>-6514</v>
      </c>
      <c r="E6" s="165" t="s">
        <v>71</v>
      </c>
      <c r="F6" s="8" t="s">
        <v>72</v>
      </c>
    </row>
    <row r="7" spans="1:6" ht="19.5" customHeight="1">
      <c r="A7" s="9" t="s">
        <v>73</v>
      </c>
      <c r="B7" s="9">
        <v>5085</v>
      </c>
      <c r="C7" s="9">
        <v>9918</v>
      </c>
      <c r="D7" s="27">
        <v>-4833</v>
      </c>
      <c r="E7" s="166" t="s">
        <v>74</v>
      </c>
      <c r="F7" s="9" t="s">
        <v>75</v>
      </c>
    </row>
    <row r="8" spans="1:6" ht="19.5" customHeight="1">
      <c r="A8" s="8" t="s">
        <v>76</v>
      </c>
      <c r="B8" s="8">
        <v>1489</v>
      </c>
      <c r="C8" s="8">
        <v>3384</v>
      </c>
      <c r="D8" s="103">
        <v>-1895</v>
      </c>
      <c r="E8" s="165" t="s">
        <v>77</v>
      </c>
      <c r="F8" s="8" t="s">
        <v>78</v>
      </c>
    </row>
    <row r="9" spans="1:6" ht="19.5" customHeight="1">
      <c r="A9" s="9" t="s">
        <v>79</v>
      </c>
      <c r="B9" s="9">
        <v>4047</v>
      </c>
      <c r="C9" s="9">
        <v>5792</v>
      </c>
      <c r="D9" s="27">
        <v>-1745</v>
      </c>
      <c r="E9" s="166" t="s">
        <v>80</v>
      </c>
      <c r="F9" s="9" t="s">
        <v>81</v>
      </c>
    </row>
    <row r="10" spans="1:6" ht="19.5" customHeight="1">
      <c r="A10" s="8" t="s">
        <v>82</v>
      </c>
      <c r="B10" s="8">
        <v>1213</v>
      </c>
      <c r="C10" s="8">
        <v>2110</v>
      </c>
      <c r="D10" s="103">
        <v>-897</v>
      </c>
      <c r="E10" s="165" t="s">
        <v>83</v>
      </c>
      <c r="F10" s="8" t="s">
        <v>84</v>
      </c>
    </row>
    <row r="11" spans="1:6" ht="19.5" customHeight="1">
      <c r="A11" s="9" t="s">
        <v>85</v>
      </c>
      <c r="B11" s="9">
        <v>3385</v>
      </c>
      <c r="C11" s="9">
        <v>3876</v>
      </c>
      <c r="D11" s="27">
        <v>-491</v>
      </c>
      <c r="E11" s="166" t="s">
        <v>86</v>
      </c>
      <c r="F11" s="9" t="s">
        <v>87</v>
      </c>
    </row>
    <row r="12" spans="1:6" ht="19.5" customHeight="1">
      <c r="A12" s="8" t="s">
        <v>88</v>
      </c>
      <c r="B12" s="8">
        <v>28</v>
      </c>
      <c r="C12" s="8">
        <v>90</v>
      </c>
      <c r="D12" s="103">
        <v>-62</v>
      </c>
      <c r="E12" s="165" t="s">
        <v>89</v>
      </c>
      <c r="F12" s="8" t="s">
        <v>90</v>
      </c>
    </row>
    <row r="13" spans="1:6" ht="19.5" customHeight="1">
      <c r="A13" s="9" t="s">
        <v>91</v>
      </c>
      <c r="B13" s="9">
        <v>236</v>
      </c>
      <c r="C13" s="9">
        <v>84</v>
      </c>
      <c r="D13" s="27">
        <v>152</v>
      </c>
      <c r="E13" s="166">
        <v>1.81</v>
      </c>
      <c r="F13" s="9" t="s">
        <v>92</v>
      </c>
    </row>
    <row r="14" spans="1:6" ht="19.5" customHeight="1">
      <c r="A14" s="31" t="s">
        <v>93</v>
      </c>
      <c r="B14" s="22">
        <f>SUM(B6:B13)</f>
        <v>29823</v>
      </c>
      <c r="C14" s="22">
        <f>SUM(C6:C13)</f>
        <v>46108</v>
      </c>
      <c r="D14" s="19">
        <f>SUM(D6:D13)</f>
        <v>-16285</v>
      </c>
      <c r="E14" s="167">
        <v>-0.353</v>
      </c>
      <c r="F14" s="31" t="s">
        <v>21</v>
      </c>
    </row>
  </sheetData>
  <sheetProtection/>
  <mergeCells count="7">
    <mergeCell ref="A3:A5"/>
    <mergeCell ref="F3:F5"/>
    <mergeCell ref="B3:C3"/>
    <mergeCell ref="D3:E3"/>
    <mergeCell ref="B4:C4"/>
    <mergeCell ref="B1:F1"/>
    <mergeCell ref="B2:F2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3"/>
  <sheetViews>
    <sheetView rightToLeft="1" zoomScalePageLayoutView="0" workbookViewId="0" topLeftCell="A1">
      <selection activeCell="K5" sqref="K5"/>
    </sheetView>
  </sheetViews>
  <sheetFormatPr defaultColWidth="9.140625" defaultRowHeight="19.5" customHeight="1"/>
  <cols>
    <col min="1" max="1" width="19.28125" style="0" customWidth="1"/>
    <col min="2" max="11" width="15.7109375" style="0" customWidth="1"/>
    <col min="12" max="12" width="15.7109375" style="30" customWidth="1"/>
  </cols>
  <sheetData>
    <row r="1" spans="3:13" ht="30" customHeight="1">
      <c r="C1" s="175" t="s">
        <v>340</v>
      </c>
      <c r="D1" s="175"/>
      <c r="E1" s="175"/>
      <c r="F1" s="175"/>
      <c r="G1" s="175"/>
      <c r="H1" s="175"/>
      <c r="I1" s="175"/>
      <c r="J1" s="175"/>
      <c r="K1" s="175"/>
      <c r="L1" s="175"/>
      <c r="M1" s="32" t="s">
        <v>123</v>
      </c>
    </row>
    <row r="2" spans="3:12" ht="30" customHeight="1">
      <c r="C2" s="175" t="s">
        <v>118</v>
      </c>
      <c r="D2" s="175"/>
      <c r="E2" s="175"/>
      <c r="F2" s="175"/>
      <c r="G2" s="175"/>
      <c r="H2" s="175"/>
      <c r="I2" s="175"/>
      <c r="J2" s="175"/>
      <c r="K2" s="175"/>
      <c r="L2" s="175"/>
    </row>
    <row r="3" spans="1:12" ht="19.5" customHeight="1">
      <c r="A3" s="43" t="s">
        <v>4</v>
      </c>
      <c r="B3" s="152" t="s">
        <v>347</v>
      </c>
      <c r="C3" s="152" t="s">
        <v>348</v>
      </c>
      <c r="D3" s="152" t="s">
        <v>349</v>
      </c>
      <c r="E3" s="152" t="s">
        <v>350</v>
      </c>
      <c r="F3" s="153" t="s">
        <v>351</v>
      </c>
      <c r="G3" s="153" t="s">
        <v>352</v>
      </c>
      <c r="H3" s="153" t="s">
        <v>353</v>
      </c>
      <c r="I3" s="153" t="s">
        <v>354</v>
      </c>
      <c r="J3" s="153" t="s">
        <v>355</v>
      </c>
      <c r="K3" s="57" t="s">
        <v>218</v>
      </c>
      <c r="L3" s="57" t="s">
        <v>15</v>
      </c>
    </row>
    <row r="4" spans="1:12" ht="19.5" customHeight="1">
      <c r="A4" s="93" t="s">
        <v>201</v>
      </c>
      <c r="B4" s="43"/>
      <c r="C4" s="31"/>
      <c r="D4" s="43"/>
      <c r="E4" s="43"/>
      <c r="F4" s="47"/>
      <c r="G4" s="57"/>
      <c r="H4" s="57"/>
      <c r="I4" s="57"/>
      <c r="J4" s="57"/>
      <c r="K4" s="57" t="s">
        <v>21</v>
      </c>
      <c r="L4" s="57" t="s">
        <v>207</v>
      </c>
    </row>
    <row r="5" spans="1:12" ht="19.5" customHeight="1">
      <c r="A5" s="69" t="s">
        <v>70</v>
      </c>
      <c r="B5" s="103">
        <v>171</v>
      </c>
      <c r="C5" s="103">
        <v>167</v>
      </c>
      <c r="D5" s="103">
        <v>216</v>
      </c>
      <c r="E5" s="103">
        <v>379</v>
      </c>
      <c r="F5" s="103">
        <v>671</v>
      </c>
      <c r="G5" s="103">
        <v>1569</v>
      </c>
      <c r="H5" s="103">
        <v>6018</v>
      </c>
      <c r="I5" s="103">
        <v>4140</v>
      </c>
      <c r="J5" s="103">
        <v>1009</v>
      </c>
      <c r="K5" s="103">
        <f>SUM(B5:J5)</f>
        <v>14340</v>
      </c>
      <c r="L5" s="70" t="s">
        <v>72</v>
      </c>
    </row>
    <row r="6" spans="1:12" ht="19.5" customHeight="1">
      <c r="A6" s="71" t="s">
        <v>73</v>
      </c>
      <c r="B6" s="27">
        <v>53</v>
      </c>
      <c r="C6" s="27">
        <v>45</v>
      </c>
      <c r="D6" s="27">
        <v>72</v>
      </c>
      <c r="E6" s="27">
        <v>104</v>
      </c>
      <c r="F6" s="27">
        <v>201</v>
      </c>
      <c r="G6" s="27">
        <v>530</v>
      </c>
      <c r="H6" s="27">
        <v>2075</v>
      </c>
      <c r="I6" s="27">
        <v>1562</v>
      </c>
      <c r="J6" s="27">
        <v>443</v>
      </c>
      <c r="K6" s="27">
        <f>SUM(B6:J6)</f>
        <v>5085</v>
      </c>
      <c r="L6" s="72" t="s">
        <v>75</v>
      </c>
    </row>
    <row r="7" spans="1:12" ht="19.5" customHeight="1">
      <c r="A7" s="69" t="s">
        <v>76</v>
      </c>
      <c r="B7" s="103">
        <v>14</v>
      </c>
      <c r="C7" s="103">
        <v>8</v>
      </c>
      <c r="D7" s="103">
        <v>21</v>
      </c>
      <c r="E7" s="103">
        <v>18</v>
      </c>
      <c r="F7" s="103">
        <v>36</v>
      </c>
      <c r="G7" s="103">
        <v>153</v>
      </c>
      <c r="H7" s="103">
        <v>702</v>
      </c>
      <c r="I7" s="103">
        <v>375</v>
      </c>
      <c r="J7" s="103">
        <v>162</v>
      </c>
      <c r="K7" s="103">
        <f>SUM(B7:J7)</f>
        <v>1489</v>
      </c>
      <c r="L7" s="70" t="s">
        <v>78</v>
      </c>
    </row>
    <row r="8" spans="1:12" ht="19.5" customHeight="1">
      <c r="A8" s="71" t="s">
        <v>79</v>
      </c>
      <c r="B8" s="27">
        <v>21</v>
      </c>
      <c r="C8" s="27">
        <v>21</v>
      </c>
      <c r="D8" s="27">
        <v>50</v>
      </c>
      <c r="E8" s="27">
        <v>53</v>
      </c>
      <c r="F8" s="27">
        <v>123</v>
      </c>
      <c r="G8" s="27">
        <v>340</v>
      </c>
      <c r="H8" s="27">
        <v>1942</v>
      </c>
      <c r="I8" s="27">
        <v>1194</v>
      </c>
      <c r="J8" s="27">
        <v>303</v>
      </c>
      <c r="K8" s="27">
        <f>SUM(B8:J8)</f>
        <v>4047</v>
      </c>
      <c r="L8" s="72" t="s">
        <v>81</v>
      </c>
    </row>
    <row r="9" spans="1:12" ht="19.5" customHeight="1">
      <c r="A9" s="69" t="s">
        <v>82</v>
      </c>
      <c r="B9" s="103">
        <v>24</v>
      </c>
      <c r="C9" s="103">
        <v>18</v>
      </c>
      <c r="D9" s="103">
        <v>34</v>
      </c>
      <c r="E9" s="103">
        <v>48</v>
      </c>
      <c r="F9" s="103">
        <v>92</v>
      </c>
      <c r="G9" s="103">
        <v>206</v>
      </c>
      <c r="H9" s="103">
        <v>420</v>
      </c>
      <c r="I9" s="103">
        <v>305</v>
      </c>
      <c r="J9" s="103">
        <v>66</v>
      </c>
      <c r="K9" s="103">
        <f>SUM(B9:J9)</f>
        <v>1213</v>
      </c>
      <c r="L9" s="70" t="s">
        <v>84</v>
      </c>
    </row>
    <row r="10" spans="1:12" ht="19.5" customHeight="1">
      <c r="A10" s="71" t="s">
        <v>85</v>
      </c>
      <c r="B10" s="27">
        <v>18</v>
      </c>
      <c r="C10" s="27">
        <v>29</v>
      </c>
      <c r="D10" s="27">
        <v>60</v>
      </c>
      <c r="E10" s="27">
        <v>80</v>
      </c>
      <c r="F10" s="27">
        <v>108</v>
      </c>
      <c r="G10" s="27">
        <v>242</v>
      </c>
      <c r="H10" s="27">
        <v>1460</v>
      </c>
      <c r="I10" s="27">
        <v>1321</v>
      </c>
      <c r="J10" s="27">
        <v>67</v>
      </c>
      <c r="K10" s="27">
        <f>SUM(B10:J10)</f>
        <v>3385</v>
      </c>
      <c r="L10" s="72" t="s">
        <v>87</v>
      </c>
    </row>
    <row r="11" spans="1:12" ht="19.5" customHeight="1">
      <c r="A11" s="69" t="s">
        <v>88</v>
      </c>
      <c r="B11" s="103">
        <v>0</v>
      </c>
      <c r="C11" s="103">
        <v>2</v>
      </c>
      <c r="D11" s="103">
        <v>1</v>
      </c>
      <c r="E11" s="103">
        <v>2</v>
      </c>
      <c r="F11" s="103">
        <v>1</v>
      </c>
      <c r="G11" s="103">
        <v>3</v>
      </c>
      <c r="H11" s="103">
        <v>9</v>
      </c>
      <c r="I11" s="103">
        <v>4</v>
      </c>
      <c r="J11" s="103">
        <v>6</v>
      </c>
      <c r="K11" s="103">
        <f>SUM(B11:J11)</f>
        <v>28</v>
      </c>
      <c r="L11" s="70" t="s">
        <v>90</v>
      </c>
    </row>
    <row r="12" spans="1:12" ht="19.5" customHeight="1">
      <c r="A12" s="71" t="s">
        <v>91</v>
      </c>
      <c r="B12" s="27">
        <v>1</v>
      </c>
      <c r="C12" s="27">
        <v>8</v>
      </c>
      <c r="D12" s="27">
        <v>4</v>
      </c>
      <c r="E12" s="27">
        <v>4</v>
      </c>
      <c r="F12" s="27">
        <v>10</v>
      </c>
      <c r="G12" s="27">
        <v>44</v>
      </c>
      <c r="H12" s="27">
        <v>27</v>
      </c>
      <c r="I12" s="27">
        <v>48</v>
      </c>
      <c r="J12" s="27">
        <v>90</v>
      </c>
      <c r="K12" s="27">
        <f>SUM(B12:J12)</f>
        <v>236</v>
      </c>
      <c r="L12" s="72" t="s">
        <v>92</v>
      </c>
    </row>
    <row r="13" spans="1:12" ht="19.5" customHeight="1">
      <c r="A13" s="67" t="s">
        <v>59</v>
      </c>
      <c r="B13" s="149">
        <f>SUM(B5:B12)</f>
        <v>302</v>
      </c>
      <c r="C13" s="149">
        <f>SUM(C5:C12)</f>
        <v>298</v>
      </c>
      <c r="D13" s="149">
        <f>SUM(D5:D12)</f>
        <v>458</v>
      </c>
      <c r="E13" s="149">
        <f>SUM(E5:E12)</f>
        <v>688</v>
      </c>
      <c r="F13" s="149">
        <f>SUM(F5:F12)</f>
        <v>1242</v>
      </c>
      <c r="G13" s="149">
        <f>SUM(G5:G12)</f>
        <v>3087</v>
      </c>
      <c r="H13" s="149">
        <f>SUM(H5:H12)</f>
        <v>12653</v>
      </c>
      <c r="I13" s="149">
        <f>SUM(I5:I12)</f>
        <v>8949</v>
      </c>
      <c r="J13" s="149">
        <f>SUM(J5:J12)</f>
        <v>2146</v>
      </c>
      <c r="K13" s="149">
        <f>SUM(B13:J13)</f>
        <v>29823</v>
      </c>
      <c r="L13" s="68" t="s">
        <v>21</v>
      </c>
    </row>
  </sheetData>
  <sheetProtection/>
  <mergeCells count="2">
    <mergeCell ref="C2:L2"/>
    <mergeCell ref="C1:L1"/>
  </mergeCells>
  <hyperlinks>
    <hyperlink ref="M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rightToLeft="1" zoomScalePageLayoutView="0" workbookViewId="0" topLeftCell="A1">
      <selection activeCell="G10" sqref="G10"/>
    </sheetView>
  </sheetViews>
  <sheetFormatPr defaultColWidth="9.140625" defaultRowHeight="19.5" customHeight="1"/>
  <cols>
    <col min="1" max="1" width="20.7109375" style="0" customWidth="1"/>
    <col min="2" max="9" width="14.7109375" style="0" customWidth="1"/>
    <col min="10" max="10" width="20.7109375" style="0" customWidth="1"/>
  </cols>
  <sheetData>
    <row r="1" spans="3:12" ht="30" customHeight="1">
      <c r="C1" s="175" t="s">
        <v>121</v>
      </c>
      <c r="D1" s="175"/>
      <c r="E1" s="175"/>
      <c r="F1" s="175"/>
      <c r="G1" s="175"/>
      <c r="H1" s="175"/>
      <c r="I1" s="175"/>
      <c r="J1" s="175"/>
      <c r="L1" s="32" t="s">
        <v>123</v>
      </c>
    </row>
    <row r="2" spans="3:10" ht="30" customHeight="1">
      <c r="C2" s="182" t="s">
        <v>235</v>
      </c>
      <c r="D2" s="182"/>
      <c r="E2" s="182"/>
      <c r="F2" s="182"/>
      <c r="G2" s="182"/>
      <c r="H2" s="182"/>
      <c r="I2" s="182"/>
      <c r="J2" s="182"/>
    </row>
    <row r="3" spans="1:10" ht="19.5" customHeight="1">
      <c r="A3" s="75"/>
      <c r="B3" s="75"/>
      <c r="C3" s="73"/>
      <c r="D3" s="74" t="s">
        <v>236</v>
      </c>
      <c r="E3" s="74"/>
      <c r="F3" s="74" t="s">
        <v>241</v>
      </c>
      <c r="G3" s="73"/>
      <c r="H3" s="73"/>
      <c r="I3" s="73"/>
      <c r="J3" s="73"/>
    </row>
    <row r="4" spans="1:10" ht="19.5" customHeight="1">
      <c r="A4" s="43" t="s">
        <v>245</v>
      </c>
      <c r="B4" s="43" t="s">
        <v>246</v>
      </c>
      <c r="C4" s="31" t="s">
        <v>250</v>
      </c>
      <c r="D4" s="43" t="s">
        <v>237</v>
      </c>
      <c r="E4" s="43" t="s">
        <v>238</v>
      </c>
      <c r="F4" s="58" t="s">
        <v>239</v>
      </c>
      <c r="G4" s="58" t="s">
        <v>240</v>
      </c>
      <c r="H4" s="58" t="s">
        <v>248</v>
      </c>
      <c r="I4" s="58" t="s">
        <v>22</v>
      </c>
      <c r="J4" s="58"/>
    </row>
    <row r="5" spans="1:10" ht="19.5" customHeight="1">
      <c r="A5" s="43" t="s">
        <v>247</v>
      </c>
      <c r="B5" s="43" t="s">
        <v>14</v>
      </c>
      <c r="C5" s="79" t="s">
        <v>213</v>
      </c>
      <c r="D5" s="43" t="s">
        <v>242</v>
      </c>
      <c r="E5" s="43" t="s">
        <v>243</v>
      </c>
      <c r="F5" s="58" t="s">
        <v>251</v>
      </c>
      <c r="G5" s="58" t="s">
        <v>244</v>
      </c>
      <c r="H5" s="58" t="s">
        <v>249</v>
      </c>
      <c r="I5" s="58" t="s">
        <v>23</v>
      </c>
      <c r="J5" s="58" t="s">
        <v>95</v>
      </c>
    </row>
    <row r="6" spans="1:10" ht="19.5" customHeight="1">
      <c r="A6" s="69" t="s">
        <v>70</v>
      </c>
      <c r="B6" s="103">
        <v>4287</v>
      </c>
      <c r="C6" s="103">
        <v>166</v>
      </c>
      <c r="D6" s="103">
        <v>1770</v>
      </c>
      <c r="E6" s="103">
        <v>3043</v>
      </c>
      <c r="F6" s="103">
        <v>1550</v>
      </c>
      <c r="G6" s="103">
        <v>3524</v>
      </c>
      <c r="H6" s="103">
        <f>SUM(B6:G6)</f>
        <v>14340</v>
      </c>
      <c r="I6" s="168">
        <v>0.481</v>
      </c>
      <c r="J6" s="70" t="s">
        <v>72</v>
      </c>
    </row>
    <row r="7" spans="1:10" ht="19.5" customHeight="1">
      <c r="A7" s="71" t="s">
        <v>73</v>
      </c>
      <c r="B7" s="27">
        <v>1122</v>
      </c>
      <c r="C7" s="27">
        <v>32</v>
      </c>
      <c r="D7" s="27">
        <v>873</v>
      </c>
      <c r="E7" s="27">
        <v>877</v>
      </c>
      <c r="F7" s="27">
        <v>580</v>
      </c>
      <c r="G7" s="27">
        <v>1601</v>
      </c>
      <c r="H7" s="27">
        <f>SUM(B7:G7)</f>
        <v>5085</v>
      </c>
      <c r="I7" s="169">
        <v>0.17</v>
      </c>
      <c r="J7" s="72" t="s">
        <v>75</v>
      </c>
    </row>
    <row r="8" spans="1:10" ht="19.5" customHeight="1">
      <c r="A8" s="69" t="s">
        <v>76</v>
      </c>
      <c r="B8" s="103">
        <v>117</v>
      </c>
      <c r="C8" s="103">
        <v>7</v>
      </c>
      <c r="D8" s="103">
        <v>279</v>
      </c>
      <c r="E8" s="103">
        <v>250</v>
      </c>
      <c r="F8" s="103">
        <v>322</v>
      </c>
      <c r="G8" s="103">
        <v>514</v>
      </c>
      <c r="H8" s="103">
        <f>SUM(B8:G8)</f>
        <v>1489</v>
      </c>
      <c r="I8" s="168">
        <v>0.05</v>
      </c>
      <c r="J8" s="70" t="s">
        <v>78</v>
      </c>
    </row>
    <row r="9" spans="1:10" ht="19.5" customHeight="1">
      <c r="A9" s="71" t="s">
        <v>79</v>
      </c>
      <c r="B9" s="27">
        <v>495</v>
      </c>
      <c r="C9" s="27">
        <v>38</v>
      </c>
      <c r="D9" s="27">
        <v>1032</v>
      </c>
      <c r="E9" s="27">
        <v>686</v>
      </c>
      <c r="F9" s="27">
        <v>706</v>
      </c>
      <c r="G9" s="27">
        <v>1090</v>
      </c>
      <c r="H9" s="27">
        <f>SUM(B9:G9)</f>
        <v>4047</v>
      </c>
      <c r="I9" s="169">
        <v>0.136</v>
      </c>
      <c r="J9" s="72" t="s">
        <v>81</v>
      </c>
    </row>
    <row r="10" spans="1:10" ht="19.5" customHeight="1">
      <c r="A10" s="69" t="s">
        <v>82</v>
      </c>
      <c r="B10" s="103">
        <v>717</v>
      </c>
      <c r="C10" s="103">
        <v>21</v>
      </c>
      <c r="D10" s="103">
        <v>49</v>
      </c>
      <c r="E10" s="103">
        <v>202</v>
      </c>
      <c r="F10" s="103">
        <v>53</v>
      </c>
      <c r="G10" s="103">
        <v>171</v>
      </c>
      <c r="H10" s="103">
        <f>SUM(B10:G10)</f>
        <v>1213</v>
      </c>
      <c r="I10" s="168">
        <v>0.041</v>
      </c>
      <c r="J10" s="70" t="s">
        <v>84</v>
      </c>
    </row>
    <row r="11" spans="1:10" ht="19.5" customHeight="1">
      <c r="A11" s="71" t="s">
        <v>85</v>
      </c>
      <c r="B11" s="27">
        <v>1308</v>
      </c>
      <c r="C11" s="27">
        <v>88</v>
      </c>
      <c r="D11" s="27">
        <v>9</v>
      </c>
      <c r="E11" s="27">
        <v>762</v>
      </c>
      <c r="F11" s="27">
        <v>275</v>
      </c>
      <c r="G11" s="27">
        <v>943</v>
      </c>
      <c r="H11" s="27">
        <f>SUM(B11:G11)</f>
        <v>3385</v>
      </c>
      <c r="I11" s="169">
        <v>0.113</v>
      </c>
      <c r="J11" s="72" t="s">
        <v>87</v>
      </c>
    </row>
    <row r="12" spans="1:10" ht="19.5" customHeight="1">
      <c r="A12" s="69" t="s">
        <v>88</v>
      </c>
      <c r="B12" s="103">
        <v>7</v>
      </c>
      <c r="C12" s="103">
        <v>0</v>
      </c>
      <c r="D12" s="103">
        <v>3</v>
      </c>
      <c r="E12" s="103">
        <v>3</v>
      </c>
      <c r="F12" s="103">
        <v>1</v>
      </c>
      <c r="G12" s="103">
        <v>14</v>
      </c>
      <c r="H12" s="103">
        <f>SUM(B12:G12)</f>
        <v>28</v>
      </c>
      <c r="I12" s="168">
        <v>0.001</v>
      </c>
      <c r="J12" s="70" t="s">
        <v>90</v>
      </c>
    </row>
    <row r="13" spans="1:10" ht="19.5" customHeight="1">
      <c r="A13" s="71" t="s">
        <v>91</v>
      </c>
      <c r="B13" s="27">
        <v>36</v>
      </c>
      <c r="C13" s="27">
        <v>9</v>
      </c>
      <c r="D13" s="27">
        <v>132</v>
      </c>
      <c r="E13" s="27">
        <v>23</v>
      </c>
      <c r="F13" s="27">
        <v>2</v>
      </c>
      <c r="G13" s="27">
        <v>34</v>
      </c>
      <c r="H13" s="27">
        <f>SUM(B13:G13)</f>
        <v>236</v>
      </c>
      <c r="I13" s="169">
        <v>0.008</v>
      </c>
      <c r="J13" s="72" t="s">
        <v>92</v>
      </c>
    </row>
    <row r="14" spans="1:10" ht="19.5" customHeight="1">
      <c r="A14" s="67" t="s">
        <v>252</v>
      </c>
      <c r="B14" s="149">
        <f>SUM(B6:B13)</f>
        <v>8089</v>
      </c>
      <c r="C14" s="149">
        <f>SUM(C6:C13)</f>
        <v>361</v>
      </c>
      <c r="D14" s="149">
        <f>SUM(D6:D13)</f>
        <v>4147</v>
      </c>
      <c r="E14" s="149">
        <f>SUM(E6:E13)</f>
        <v>5846</v>
      </c>
      <c r="F14" s="149">
        <f>SUM(F6:F13)</f>
        <v>3489</v>
      </c>
      <c r="G14" s="149">
        <f>SUM(G6:G13)</f>
        <v>7891</v>
      </c>
      <c r="H14" s="149">
        <f>SUM(B14:G14)</f>
        <v>29823</v>
      </c>
      <c r="I14" s="78">
        <v>1</v>
      </c>
      <c r="J14" s="78" t="s">
        <v>217</v>
      </c>
    </row>
    <row r="15" spans="1:10" ht="19.5" customHeight="1">
      <c r="A15" s="76" t="s">
        <v>22</v>
      </c>
      <c r="B15" s="170">
        <v>0.271</v>
      </c>
      <c r="C15" s="170">
        <v>0.012</v>
      </c>
      <c r="D15" s="170">
        <v>0.139</v>
      </c>
      <c r="E15" s="170">
        <v>0.196</v>
      </c>
      <c r="F15" s="170">
        <v>0.117</v>
      </c>
      <c r="G15" s="170">
        <v>0.265</v>
      </c>
      <c r="H15" s="77">
        <v>1</v>
      </c>
      <c r="I15" s="77"/>
      <c r="J15" s="76" t="s">
        <v>23</v>
      </c>
    </row>
  </sheetData>
  <sheetProtection/>
  <mergeCells count="2">
    <mergeCell ref="C1:J1"/>
    <mergeCell ref="C2:J2"/>
  </mergeCells>
  <hyperlinks>
    <hyperlink ref="L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"/>
  <sheetViews>
    <sheetView rightToLeft="1" zoomScalePageLayoutView="0" workbookViewId="0" topLeftCell="A1">
      <selection activeCell="B6" sqref="B6:D9"/>
    </sheetView>
  </sheetViews>
  <sheetFormatPr defaultColWidth="9.140625" defaultRowHeight="12.75"/>
  <cols>
    <col min="1" max="1" width="19.28125" style="0" customWidth="1"/>
    <col min="2" max="2" width="13.28125" style="0" customWidth="1"/>
    <col min="3" max="3" width="16.140625" style="0" customWidth="1"/>
    <col min="4" max="4" width="20.28125" style="0" customWidth="1"/>
    <col min="5" max="5" width="10.7109375" style="0" customWidth="1"/>
    <col min="6" max="6" width="26.7109375" style="0" customWidth="1"/>
    <col min="7" max="7" width="10.7109375" style="0" customWidth="1"/>
    <col min="8" max="8" width="15.28125" style="0" customWidth="1"/>
    <col min="9" max="9" width="10.7109375" style="0" customWidth="1"/>
    <col min="10" max="10" width="14.28125" style="0" customWidth="1"/>
  </cols>
  <sheetData>
    <row r="1" spans="3:12" ht="30" customHeight="1">
      <c r="C1" s="182" t="s">
        <v>341</v>
      </c>
      <c r="D1" s="182"/>
      <c r="E1" s="182"/>
      <c r="F1" s="182"/>
      <c r="G1" s="182"/>
      <c r="H1" s="182"/>
      <c r="I1" s="182"/>
      <c r="J1" s="182"/>
      <c r="L1" s="32" t="s">
        <v>123</v>
      </c>
    </row>
    <row r="2" spans="3:10" ht="30" customHeight="1">
      <c r="C2" s="183" t="s">
        <v>346</v>
      </c>
      <c r="D2" s="183"/>
      <c r="E2" s="183"/>
      <c r="F2" s="183"/>
      <c r="G2" s="183"/>
      <c r="H2" s="183"/>
      <c r="I2" s="183"/>
      <c r="J2" s="183"/>
    </row>
    <row r="3" spans="1:11" ht="19.5" customHeight="1">
      <c r="A3" s="2" t="s">
        <v>253</v>
      </c>
      <c r="B3" s="2"/>
      <c r="C3" s="2" t="s">
        <v>254</v>
      </c>
      <c r="D3" s="2" t="s">
        <v>33</v>
      </c>
      <c r="E3" s="2"/>
      <c r="F3" s="2" t="s">
        <v>255</v>
      </c>
      <c r="G3" s="82"/>
      <c r="H3" s="82"/>
      <c r="I3" s="82"/>
      <c r="J3" s="82"/>
      <c r="K3" s="83"/>
    </row>
    <row r="4" spans="1:11" ht="25.5" customHeight="1">
      <c r="A4" s="2" t="s">
        <v>256</v>
      </c>
      <c r="B4" s="2" t="s">
        <v>140</v>
      </c>
      <c r="C4" s="2" t="s">
        <v>204</v>
      </c>
      <c r="D4" s="2" t="s">
        <v>9</v>
      </c>
      <c r="E4" s="2" t="s">
        <v>22</v>
      </c>
      <c r="F4" s="2" t="s">
        <v>257</v>
      </c>
      <c r="G4" s="84"/>
      <c r="H4" s="84"/>
      <c r="I4" s="84"/>
      <c r="J4" s="84"/>
      <c r="K4" s="83"/>
    </row>
    <row r="5" spans="1:11" ht="25.5" customHeight="1">
      <c r="A5" s="2"/>
      <c r="B5" s="2" t="s">
        <v>44</v>
      </c>
      <c r="C5" s="2" t="s">
        <v>45</v>
      </c>
      <c r="D5" s="2" t="s">
        <v>21</v>
      </c>
      <c r="E5" s="2" t="s">
        <v>23</v>
      </c>
      <c r="F5" s="2"/>
      <c r="G5" s="84"/>
      <c r="H5" s="84"/>
      <c r="I5" s="84"/>
      <c r="J5" s="84"/>
      <c r="K5" s="83"/>
    </row>
    <row r="6" spans="1:11" ht="19.5" customHeight="1">
      <c r="A6" s="96" t="s">
        <v>258</v>
      </c>
      <c r="B6" s="97">
        <v>722163</v>
      </c>
      <c r="C6" s="97">
        <v>612084</v>
      </c>
      <c r="D6" s="97">
        <f>SUM(B6:C6)</f>
        <v>1334247</v>
      </c>
      <c r="E6" s="98">
        <v>0.964</v>
      </c>
      <c r="F6" s="96" t="s">
        <v>296</v>
      </c>
      <c r="G6" s="85"/>
      <c r="H6" s="85"/>
      <c r="I6" s="85"/>
      <c r="J6" s="85"/>
      <c r="K6" s="83"/>
    </row>
    <row r="7" spans="1:11" ht="19.5" customHeight="1">
      <c r="A7" s="45" t="s">
        <v>260</v>
      </c>
      <c r="B7" s="99">
        <v>21536</v>
      </c>
      <c r="C7" s="99">
        <v>16235</v>
      </c>
      <c r="D7" s="99">
        <f>SUM(B7:C7)</f>
        <v>37771</v>
      </c>
      <c r="E7" s="100">
        <v>0.027</v>
      </c>
      <c r="F7" s="45" t="s">
        <v>261</v>
      </c>
      <c r="G7" s="85"/>
      <c r="H7" s="85"/>
      <c r="I7" s="85"/>
      <c r="J7" s="85"/>
      <c r="K7" s="83"/>
    </row>
    <row r="8" spans="1:11" ht="19.5" customHeight="1">
      <c r="A8" s="96" t="s">
        <v>262</v>
      </c>
      <c r="B8" s="97">
        <v>6865</v>
      </c>
      <c r="C8" s="97">
        <v>6058</v>
      </c>
      <c r="D8" s="97">
        <f>SUM(B8:C8)</f>
        <v>12923</v>
      </c>
      <c r="E8" s="98">
        <v>0.009</v>
      </c>
      <c r="F8" s="96" t="s">
        <v>289</v>
      </c>
      <c r="G8" s="85"/>
      <c r="H8" s="85"/>
      <c r="I8" s="85"/>
      <c r="J8" s="85"/>
      <c r="K8" s="83"/>
    </row>
    <row r="9" spans="1:11" ht="19.5" customHeight="1">
      <c r="A9" s="2" t="s">
        <v>263</v>
      </c>
      <c r="B9" s="40">
        <f>SUM(B6:B8)</f>
        <v>750564</v>
      </c>
      <c r="C9" s="40">
        <f>SUM(C6:C8)</f>
        <v>634377</v>
      </c>
      <c r="D9" s="40">
        <f>SUM(B9:C9)</f>
        <v>1384941</v>
      </c>
      <c r="E9" s="91">
        <v>1</v>
      </c>
      <c r="F9" s="2" t="s">
        <v>21</v>
      </c>
      <c r="G9" s="85"/>
      <c r="H9" s="85"/>
      <c r="I9" s="85"/>
      <c r="J9" s="85"/>
      <c r="K9" s="83"/>
    </row>
    <row r="10" spans="1:11" ht="19.5" customHeight="1">
      <c r="A10" s="185" t="s">
        <v>264</v>
      </c>
      <c r="B10" s="185"/>
      <c r="C10" s="185"/>
      <c r="D10" s="184" t="s">
        <v>265</v>
      </c>
      <c r="E10" s="184"/>
      <c r="F10" s="184"/>
      <c r="G10" s="85"/>
      <c r="H10" s="85"/>
      <c r="I10" s="85"/>
      <c r="J10" s="85"/>
      <c r="K10" s="83"/>
    </row>
  </sheetData>
  <sheetProtection/>
  <mergeCells count="4">
    <mergeCell ref="C1:J1"/>
    <mergeCell ref="C2:J2"/>
    <mergeCell ref="D10:F10"/>
    <mergeCell ref="A10:C10"/>
  </mergeCells>
  <hyperlinks>
    <hyperlink ref="L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4"/>
  <sheetViews>
    <sheetView rightToLeft="1" zoomScalePageLayoutView="0" workbookViewId="0" topLeftCell="A1">
      <selection activeCell="B12" sqref="B12"/>
    </sheetView>
  </sheetViews>
  <sheetFormatPr defaultColWidth="9.140625" defaultRowHeight="19.5" customHeight="1"/>
  <cols>
    <col min="1" max="1" width="32.7109375" style="121" customWidth="1"/>
    <col min="2" max="2" width="13.28125" style="121" customWidth="1"/>
    <col min="3" max="3" width="16.140625" style="121" customWidth="1"/>
    <col min="4" max="4" width="18.421875" style="121" customWidth="1"/>
    <col min="5" max="5" width="19.421875" style="121" customWidth="1"/>
    <col min="6" max="6" width="35.7109375" style="121" customWidth="1"/>
    <col min="7" max="7" width="10.7109375" style="121" customWidth="1"/>
    <col min="8" max="8" width="15.28125" style="121" customWidth="1"/>
    <col min="9" max="16384" width="9.140625" style="121" customWidth="1"/>
  </cols>
  <sheetData>
    <row r="1" spans="2:8" ht="30" customHeight="1">
      <c r="B1" s="188" t="s">
        <v>342</v>
      </c>
      <c r="C1" s="188"/>
      <c r="D1" s="188"/>
      <c r="E1" s="188"/>
      <c r="F1" s="188"/>
      <c r="G1" s="32" t="s">
        <v>123</v>
      </c>
      <c r="H1" s="89"/>
    </row>
    <row r="2" spans="2:8" ht="49.5" customHeight="1">
      <c r="B2" s="188" t="s">
        <v>345</v>
      </c>
      <c r="C2" s="188"/>
      <c r="D2" s="188"/>
      <c r="E2" s="188"/>
      <c r="F2" s="188"/>
      <c r="G2" s="90"/>
      <c r="H2" s="90"/>
    </row>
    <row r="3" spans="1:9" ht="19.5" customHeight="1">
      <c r="A3" s="189" t="s">
        <v>266</v>
      </c>
      <c r="B3" s="92"/>
      <c r="C3" s="93" t="s">
        <v>127</v>
      </c>
      <c r="D3" s="93" t="s">
        <v>33</v>
      </c>
      <c r="E3" s="93"/>
      <c r="F3" s="190" t="s">
        <v>267</v>
      </c>
      <c r="G3" s="82"/>
      <c r="H3" s="82"/>
      <c r="I3" s="122"/>
    </row>
    <row r="4" spans="1:9" ht="19.5" customHeight="1">
      <c r="A4" s="189"/>
      <c r="B4" s="92" t="s">
        <v>140</v>
      </c>
      <c r="C4" s="92" t="s">
        <v>42</v>
      </c>
      <c r="D4" s="92" t="s">
        <v>9</v>
      </c>
      <c r="E4" s="92" t="s">
        <v>268</v>
      </c>
      <c r="F4" s="190"/>
      <c r="G4" s="84"/>
      <c r="H4" s="84"/>
      <c r="I4" s="122"/>
    </row>
    <row r="5" spans="1:9" ht="19.5" customHeight="1">
      <c r="A5" s="189"/>
      <c r="B5" s="93" t="s">
        <v>44</v>
      </c>
      <c r="C5" s="93" t="s">
        <v>45</v>
      </c>
      <c r="D5" s="93" t="s">
        <v>21</v>
      </c>
      <c r="E5" s="93" t="s">
        <v>52</v>
      </c>
      <c r="F5" s="190"/>
      <c r="G5" s="84"/>
      <c r="H5" s="84"/>
      <c r="I5" s="122"/>
    </row>
    <row r="6" spans="1:9" ht="19.5" customHeight="1">
      <c r="A6" s="102" t="s">
        <v>269</v>
      </c>
      <c r="B6" s="103">
        <v>54691</v>
      </c>
      <c r="C6" s="103">
        <v>41649</v>
      </c>
      <c r="D6" s="103">
        <f>SUM(B6:C6)</f>
        <v>96340</v>
      </c>
      <c r="E6" s="104">
        <v>0.07</v>
      </c>
      <c r="F6" s="110" t="s">
        <v>297</v>
      </c>
      <c r="G6" s="85"/>
      <c r="H6" s="85"/>
      <c r="I6" s="122"/>
    </row>
    <row r="7" spans="1:9" ht="19.5" customHeight="1">
      <c r="A7" s="71" t="s">
        <v>270</v>
      </c>
      <c r="B7" s="27">
        <v>92694</v>
      </c>
      <c r="C7" s="27">
        <v>76816</v>
      </c>
      <c r="D7" s="27">
        <f>SUM(B7:C7)</f>
        <v>169510</v>
      </c>
      <c r="E7" s="101">
        <v>0.122</v>
      </c>
      <c r="F7" s="72" t="s">
        <v>271</v>
      </c>
      <c r="G7" s="85"/>
      <c r="H7" s="85"/>
      <c r="I7" s="122"/>
    </row>
    <row r="8" spans="1:9" ht="19.5" customHeight="1">
      <c r="A8" s="102" t="s">
        <v>272</v>
      </c>
      <c r="B8" s="103">
        <v>111468</v>
      </c>
      <c r="C8" s="103">
        <v>96082</v>
      </c>
      <c r="D8" s="103">
        <f>SUM(B8:C8)</f>
        <v>207550</v>
      </c>
      <c r="E8" s="104">
        <v>0.15</v>
      </c>
      <c r="F8" s="110" t="s">
        <v>273</v>
      </c>
      <c r="G8" s="85"/>
      <c r="H8" s="85"/>
      <c r="I8" s="122"/>
    </row>
    <row r="9" spans="1:9" ht="19.5" customHeight="1">
      <c r="A9" s="71" t="s">
        <v>274</v>
      </c>
      <c r="B9" s="27">
        <v>139043</v>
      </c>
      <c r="C9" s="27">
        <v>124282</v>
      </c>
      <c r="D9" s="27">
        <f>SUM(B9:C9)</f>
        <v>263325</v>
      </c>
      <c r="E9" s="101">
        <v>0.19</v>
      </c>
      <c r="F9" s="72" t="s">
        <v>275</v>
      </c>
      <c r="G9" s="85"/>
      <c r="H9" s="85"/>
      <c r="I9" s="122"/>
    </row>
    <row r="10" spans="1:9" ht="19.5" customHeight="1">
      <c r="A10" s="102" t="s">
        <v>276</v>
      </c>
      <c r="B10" s="103">
        <v>156784</v>
      </c>
      <c r="C10" s="103">
        <v>137144</v>
      </c>
      <c r="D10" s="103">
        <f>SUM(B10:C10)</f>
        <v>293928</v>
      </c>
      <c r="E10" s="104">
        <v>0.212</v>
      </c>
      <c r="F10" s="110" t="s">
        <v>277</v>
      </c>
      <c r="G10" s="85"/>
      <c r="H10" s="85"/>
      <c r="I10" s="122"/>
    </row>
    <row r="11" spans="1:9" ht="19.5" customHeight="1">
      <c r="A11" s="71" t="s">
        <v>278</v>
      </c>
      <c r="B11" s="27">
        <v>195884</v>
      </c>
      <c r="C11" s="27">
        <v>158404</v>
      </c>
      <c r="D11" s="27">
        <f>SUM(B11:C11)</f>
        <v>354288</v>
      </c>
      <c r="E11" s="101">
        <v>0.256</v>
      </c>
      <c r="F11" s="72" t="s">
        <v>279</v>
      </c>
      <c r="G11" s="85"/>
      <c r="H11" s="85"/>
      <c r="I11" s="122"/>
    </row>
    <row r="12" spans="1:6" ht="19.5" customHeight="1">
      <c r="A12" s="92" t="s">
        <v>9</v>
      </c>
      <c r="B12" s="94">
        <f>SUM(B6:B11)</f>
        <v>750564</v>
      </c>
      <c r="C12" s="94">
        <f>SUM(C6:C11)</f>
        <v>634377</v>
      </c>
      <c r="D12" s="94">
        <f>SUM(B12:C12)</f>
        <v>1384941</v>
      </c>
      <c r="E12" s="95">
        <v>1</v>
      </c>
      <c r="F12" s="93" t="s">
        <v>21</v>
      </c>
    </row>
    <row r="13" spans="1:6" ht="19.5" customHeight="1">
      <c r="A13" s="111" t="s">
        <v>280</v>
      </c>
      <c r="B13" s="112"/>
      <c r="C13" s="112"/>
      <c r="D13" s="106"/>
      <c r="E13" s="106"/>
      <c r="F13" s="108" t="s">
        <v>281</v>
      </c>
    </row>
    <row r="14" spans="1:6" ht="19.5" customHeight="1">
      <c r="A14" s="186" t="s">
        <v>282</v>
      </c>
      <c r="B14" s="186"/>
      <c r="C14" s="186"/>
      <c r="D14" s="187" t="s">
        <v>283</v>
      </c>
      <c r="E14" s="187"/>
      <c r="F14" s="187"/>
    </row>
  </sheetData>
  <sheetProtection/>
  <mergeCells count="6">
    <mergeCell ref="A14:C14"/>
    <mergeCell ref="D14:F14"/>
    <mergeCell ref="B1:F1"/>
    <mergeCell ref="B2:F2"/>
    <mergeCell ref="A3:A5"/>
    <mergeCell ref="F3:F5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rightToLeft="1" zoomScalePageLayoutView="0" workbookViewId="0" topLeftCell="A1">
      <selection activeCell="B14" sqref="B14"/>
    </sheetView>
  </sheetViews>
  <sheetFormatPr defaultColWidth="9.140625" defaultRowHeight="12.75"/>
  <cols>
    <col min="1" max="1" width="33.7109375" style="0" customWidth="1"/>
    <col min="2" max="2" width="13.28125" style="0" customWidth="1"/>
    <col min="3" max="3" width="16.140625" style="0" customWidth="1"/>
    <col min="4" max="4" width="12.7109375" style="0" customWidth="1"/>
    <col min="5" max="5" width="10.7109375" style="0" customWidth="1"/>
    <col min="6" max="6" width="15.140625" style="0" customWidth="1"/>
    <col min="7" max="7" width="10.7109375" style="0" customWidth="1"/>
    <col min="8" max="8" width="33.8515625" style="0" customWidth="1"/>
    <col min="9" max="9" width="14.28125" style="0" customWidth="1"/>
  </cols>
  <sheetData>
    <row r="1" spans="2:9" ht="30" customHeight="1">
      <c r="B1" s="182" t="s">
        <v>304</v>
      </c>
      <c r="C1" s="182"/>
      <c r="D1" s="182"/>
      <c r="E1" s="182"/>
      <c r="F1" s="182"/>
      <c r="G1" s="182"/>
      <c r="H1" s="182"/>
      <c r="I1" s="32" t="s">
        <v>123</v>
      </c>
    </row>
    <row r="2" spans="2:9" ht="30" customHeight="1">
      <c r="B2" s="183" t="s">
        <v>344</v>
      </c>
      <c r="C2" s="183"/>
      <c r="D2" s="183"/>
      <c r="E2" s="183"/>
      <c r="F2" s="183"/>
      <c r="G2" s="183"/>
      <c r="H2" s="183"/>
      <c r="I2" s="126"/>
    </row>
    <row r="3" spans="1:10" ht="19.5" customHeight="1">
      <c r="A3" s="178" t="s">
        <v>266</v>
      </c>
      <c r="B3" s="62"/>
      <c r="C3" s="80" t="s">
        <v>127</v>
      </c>
      <c r="D3" s="62"/>
      <c r="E3" s="179" t="s">
        <v>33</v>
      </c>
      <c r="F3" s="179"/>
      <c r="G3" s="62"/>
      <c r="H3" s="179" t="s">
        <v>284</v>
      </c>
      <c r="I3" s="82"/>
      <c r="J3" s="83"/>
    </row>
    <row r="4" spans="1:10" ht="19.5" customHeight="1">
      <c r="A4" s="178"/>
      <c r="B4" s="178" t="s">
        <v>285</v>
      </c>
      <c r="C4" s="178"/>
      <c r="D4" s="178" t="s">
        <v>286</v>
      </c>
      <c r="E4" s="178"/>
      <c r="F4" s="178" t="s">
        <v>287</v>
      </c>
      <c r="G4" s="178"/>
      <c r="H4" s="179"/>
      <c r="I4" s="84"/>
      <c r="J4" s="83"/>
    </row>
    <row r="5" spans="1:10" ht="19.5" customHeight="1">
      <c r="A5" s="178"/>
      <c r="B5" s="179" t="s">
        <v>259</v>
      </c>
      <c r="C5" s="179"/>
      <c r="D5" s="179" t="s">
        <v>288</v>
      </c>
      <c r="E5" s="179"/>
      <c r="F5" s="179" t="s">
        <v>289</v>
      </c>
      <c r="G5" s="179"/>
      <c r="H5" s="179"/>
      <c r="I5" s="84"/>
      <c r="J5" s="83"/>
    </row>
    <row r="6" spans="1:10" ht="19.5" customHeight="1">
      <c r="A6" s="178"/>
      <c r="B6" s="80" t="s">
        <v>140</v>
      </c>
      <c r="C6" s="80" t="s">
        <v>42</v>
      </c>
      <c r="D6" s="80" t="s">
        <v>140</v>
      </c>
      <c r="E6" s="80" t="s">
        <v>42</v>
      </c>
      <c r="F6" s="80" t="s">
        <v>140</v>
      </c>
      <c r="G6" s="80" t="s">
        <v>42</v>
      </c>
      <c r="H6" s="179"/>
      <c r="I6" s="85"/>
      <c r="J6" s="83"/>
    </row>
    <row r="7" spans="1:10" ht="19.5" customHeight="1">
      <c r="A7" s="178"/>
      <c r="B7" s="81" t="s">
        <v>44</v>
      </c>
      <c r="C7" s="81" t="s">
        <v>45</v>
      </c>
      <c r="D7" s="81" t="s">
        <v>44</v>
      </c>
      <c r="E7" s="81" t="s">
        <v>45</v>
      </c>
      <c r="F7" s="81" t="s">
        <v>44</v>
      </c>
      <c r="G7" s="81" t="s">
        <v>45</v>
      </c>
      <c r="H7" s="179"/>
      <c r="I7" s="85"/>
      <c r="J7" s="83"/>
    </row>
    <row r="8" spans="1:10" ht="19.5" customHeight="1">
      <c r="A8" s="102" t="s">
        <v>269</v>
      </c>
      <c r="B8" s="103">
        <v>54691</v>
      </c>
      <c r="C8" s="103">
        <v>41649</v>
      </c>
      <c r="D8" s="103">
        <v>0</v>
      </c>
      <c r="E8" s="103">
        <v>0</v>
      </c>
      <c r="F8" s="103">
        <v>0</v>
      </c>
      <c r="G8" s="103">
        <v>0</v>
      </c>
      <c r="H8" s="124" t="s">
        <v>297</v>
      </c>
      <c r="I8" s="85"/>
      <c r="J8" s="83"/>
    </row>
    <row r="9" spans="1:10" ht="19.5" customHeight="1">
      <c r="A9" s="71" t="s">
        <v>270</v>
      </c>
      <c r="B9" s="27">
        <v>92694</v>
      </c>
      <c r="C9" s="27">
        <v>76816</v>
      </c>
      <c r="D9" s="27">
        <v>0</v>
      </c>
      <c r="E9" s="27">
        <v>0</v>
      </c>
      <c r="F9" s="27">
        <v>0</v>
      </c>
      <c r="G9" s="27">
        <v>0</v>
      </c>
      <c r="H9" s="72" t="s">
        <v>271</v>
      </c>
      <c r="I9" s="85"/>
      <c r="J9" s="83"/>
    </row>
    <row r="10" spans="1:10" ht="19.5" customHeight="1">
      <c r="A10" s="102" t="s">
        <v>272</v>
      </c>
      <c r="B10" s="103">
        <v>110024</v>
      </c>
      <c r="C10" s="103">
        <v>94789</v>
      </c>
      <c r="D10" s="103">
        <v>0</v>
      </c>
      <c r="E10" s="103">
        <v>0</v>
      </c>
      <c r="F10" s="103">
        <v>1444</v>
      </c>
      <c r="G10" s="103">
        <v>1293</v>
      </c>
      <c r="H10" s="124" t="s">
        <v>273</v>
      </c>
      <c r="I10" s="85"/>
      <c r="J10" s="83"/>
    </row>
    <row r="11" spans="1:10" ht="19.5" customHeight="1">
      <c r="A11" s="71" t="s">
        <v>274</v>
      </c>
      <c r="B11" s="27">
        <v>134871</v>
      </c>
      <c r="C11" s="27">
        <v>120995</v>
      </c>
      <c r="D11" s="27">
        <v>2278</v>
      </c>
      <c r="E11" s="27">
        <v>1740</v>
      </c>
      <c r="F11" s="27">
        <v>1894</v>
      </c>
      <c r="G11" s="27">
        <v>1547</v>
      </c>
      <c r="H11" s="72" t="s">
        <v>275</v>
      </c>
      <c r="I11" s="85"/>
      <c r="J11" s="83"/>
    </row>
    <row r="12" spans="1:8" ht="19.5" customHeight="1">
      <c r="A12" s="102" t="s">
        <v>276</v>
      </c>
      <c r="B12" s="103">
        <v>143510</v>
      </c>
      <c r="C12" s="103">
        <v>125714</v>
      </c>
      <c r="D12" s="103">
        <v>10899</v>
      </c>
      <c r="E12" s="103">
        <v>9194</v>
      </c>
      <c r="F12" s="103">
        <v>2375</v>
      </c>
      <c r="G12" s="103">
        <v>2236</v>
      </c>
      <c r="H12" s="124" t="s">
        <v>277</v>
      </c>
    </row>
    <row r="13" spans="1:8" ht="19.5" customHeight="1">
      <c r="A13" s="71" t="s">
        <v>278</v>
      </c>
      <c r="B13" s="27">
        <v>186373</v>
      </c>
      <c r="C13" s="27">
        <v>152121</v>
      </c>
      <c r="D13" s="27">
        <v>8359</v>
      </c>
      <c r="E13" s="27">
        <v>5301</v>
      </c>
      <c r="F13" s="27">
        <v>1152</v>
      </c>
      <c r="G13" s="27">
        <v>982</v>
      </c>
      <c r="H13" s="72" t="s">
        <v>279</v>
      </c>
    </row>
    <row r="14" spans="1:8" ht="19.5" customHeight="1">
      <c r="A14" s="80" t="s">
        <v>290</v>
      </c>
      <c r="B14" s="19">
        <f>SUM(B8:B13)</f>
        <v>722163</v>
      </c>
      <c r="C14" s="19">
        <f>SUM(C8:C13)</f>
        <v>612084</v>
      </c>
      <c r="D14" s="19">
        <f>SUM(D8:D13)</f>
        <v>21536</v>
      </c>
      <c r="E14" s="19">
        <f>SUM(E8:E13)</f>
        <v>16235</v>
      </c>
      <c r="F14" s="19">
        <f>SUM(F8:F13)</f>
        <v>6865</v>
      </c>
      <c r="G14" s="19">
        <f>SUM(G8:G13)</f>
        <v>6058</v>
      </c>
      <c r="H14" s="81" t="s">
        <v>21</v>
      </c>
    </row>
    <row r="15" spans="1:8" ht="19.5" customHeight="1">
      <c r="A15" s="111" t="s">
        <v>280</v>
      </c>
      <c r="B15" s="112"/>
      <c r="C15" s="112"/>
      <c r="D15" s="107"/>
      <c r="E15" s="105"/>
      <c r="F15" s="105"/>
      <c r="G15" s="191" t="s">
        <v>281</v>
      </c>
      <c r="H15" s="191"/>
    </row>
    <row r="16" spans="1:8" ht="19.5" customHeight="1">
      <c r="A16" s="186" t="s">
        <v>282</v>
      </c>
      <c r="B16" s="186"/>
      <c r="C16" s="186"/>
      <c r="D16" s="109"/>
      <c r="E16" s="187" t="s">
        <v>283</v>
      </c>
      <c r="F16" s="187"/>
      <c r="G16" s="187"/>
      <c r="H16" s="187"/>
    </row>
  </sheetData>
  <sheetProtection/>
  <mergeCells count="14">
    <mergeCell ref="A16:C16"/>
    <mergeCell ref="E16:H16"/>
    <mergeCell ref="G15:H15"/>
    <mergeCell ref="E3:F3"/>
    <mergeCell ref="F5:G5"/>
    <mergeCell ref="A3:A7"/>
    <mergeCell ref="H3:H7"/>
    <mergeCell ref="B4:C4"/>
    <mergeCell ref="B5:C5"/>
    <mergeCell ref="D4:E4"/>
    <mergeCell ref="D5:E5"/>
    <mergeCell ref="F4:G4"/>
    <mergeCell ref="B1:H1"/>
    <mergeCell ref="B2:H2"/>
  </mergeCells>
  <hyperlinks>
    <hyperlink ref="I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"/>
  <sheetViews>
    <sheetView rightToLeft="1" zoomScalePageLayoutView="0" workbookViewId="0" topLeftCell="A1">
      <selection activeCell="C16" sqref="C16"/>
    </sheetView>
  </sheetViews>
  <sheetFormatPr defaultColWidth="9.140625" defaultRowHeight="19.5" customHeight="1"/>
  <cols>
    <col min="1" max="1" width="29.140625" style="0" customWidth="1"/>
    <col min="2" max="6" width="20.7109375" style="0" customWidth="1"/>
    <col min="7" max="7" width="10.7109375" style="0" customWidth="1"/>
    <col min="8" max="8" width="15.28125" style="0" customWidth="1"/>
  </cols>
  <sheetData>
    <row r="1" spans="1:8" ht="30" customHeight="1">
      <c r="A1" s="86"/>
      <c r="B1" s="175" t="s">
        <v>343</v>
      </c>
      <c r="C1" s="175"/>
      <c r="D1" s="175"/>
      <c r="E1" s="175"/>
      <c r="F1" s="175"/>
      <c r="G1" s="32" t="s">
        <v>123</v>
      </c>
      <c r="H1" s="33"/>
    </row>
    <row r="2" spans="1:8" ht="30" customHeight="1">
      <c r="A2" s="86"/>
      <c r="B2" s="192" t="s">
        <v>308</v>
      </c>
      <c r="C2" s="192"/>
      <c r="D2" s="192"/>
      <c r="E2" s="192"/>
      <c r="F2" s="192"/>
      <c r="G2" s="33"/>
      <c r="H2" s="33"/>
    </row>
    <row r="3" spans="1:9" ht="19.5" customHeight="1">
      <c r="A3" s="178" t="s">
        <v>291</v>
      </c>
      <c r="B3" s="62"/>
      <c r="C3" s="80" t="s">
        <v>292</v>
      </c>
      <c r="D3" s="62"/>
      <c r="E3" s="80" t="s">
        <v>293</v>
      </c>
      <c r="F3" s="62"/>
      <c r="G3" s="82"/>
      <c r="H3" s="82"/>
      <c r="I3" s="83"/>
    </row>
    <row r="4" spans="1:9" ht="19.5" customHeight="1">
      <c r="A4" s="178"/>
      <c r="B4" s="62"/>
      <c r="C4" s="81" t="s">
        <v>33</v>
      </c>
      <c r="D4" s="62"/>
      <c r="E4" s="81" t="s">
        <v>222</v>
      </c>
      <c r="F4" s="81" t="s">
        <v>255</v>
      </c>
      <c r="G4" s="84"/>
      <c r="H4" s="84"/>
      <c r="I4" s="83"/>
    </row>
    <row r="5" spans="1:9" ht="19.5" customHeight="1">
      <c r="A5" s="178"/>
      <c r="B5" s="179">
        <v>1436</v>
      </c>
      <c r="C5" s="179">
        <v>1435</v>
      </c>
      <c r="D5" s="80" t="s">
        <v>69</v>
      </c>
      <c r="E5" s="80" t="s">
        <v>22</v>
      </c>
      <c r="F5" s="81" t="s">
        <v>257</v>
      </c>
      <c r="G5" s="84"/>
      <c r="H5" s="84"/>
      <c r="I5" s="83"/>
    </row>
    <row r="6" spans="1:9" ht="19.5" customHeight="1">
      <c r="A6" s="178"/>
      <c r="B6" s="179"/>
      <c r="C6" s="179"/>
      <c r="D6" s="81" t="s">
        <v>223</v>
      </c>
      <c r="E6" s="81" t="s">
        <v>23</v>
      </c>
      <c r="F6" s="62"/>
      <c r="G6" s="85"/>
      <c r="H6" s="85"/>
      <c r="I6" s="83"/>
    </row>
    <row r="7" spans="1:9" ht="19.5" customHeight="1">
      <c r="A7" s="128" t="s">
        <v>258</v>
      </c>
      <c r="B7" s="129">
        <v>1334247</v>
      </c>
      <c r="C7" s="129">
        <v>1315850</v>
      </c>
      <c r="D7" s="129">
        <v>18397</v>
      </c>
      <c r="E7" s="171">
        <v>0.013981076870463958</v>
      </c>
      <c r="F7" s="130" t="s">
        <v>259</v>
      </c>
      <c r="G7" s="85"/>
      <c r="H7" s="172"/>
      <c r="I7" s="83"/>
    </row>
    <row r="8" spans="1:9" ht="19.5" customHeight="1">
      <c r="A8" s="65" t="s">
        <v>260</v>
      </c>
      <c r="B8" s="131">
        <v>37771</v>
      </c>
      <c r="C8" s="131">
        <v>59204</v>
      </c>
      <c r="D8" s="131">
        <v>-21433</v>
      </c>
      <c r="E8" s="163">
        <v>-0.36201945814472</v>
      </c>
      <c r="F8" s="66" t="s">
        <v>288</v>
      </c>
      <c r="G8" s="85"/>
      <c r="H8" s="172"/>
      <c r="I8" s="83"/>
    </row>
    <row r="9" spans="1:9" ht="19.5" customHeight="1">
      <c r="A9" s="128" t="s">
        <v>262</v>
      </c>
      <c r="B9" s="129">
        <v>12923</v>
      </c>
      <c r="C9" s="129">
        <v>13999</v>
      </c>
      <c r="D9" s="129">
        <v>-1076</v>
      </c>
      <c r="E9" s="171">
        <v>-0.07686263304521751</v>
      </c>
      <c r="F9" s="130" t="s">
        <v>289</v>
      </c>
      <c r="G9" s="85"/>
      <c r="H9" s="172"/>
      <c r="I9" s="83"/>
    </row>
    <row r="10" spans="1:9" ht="19.5" customHeight="1">
      <c r="A10" s="80" t="s">
        <v>294</v>
      </c>
      <c r="B10" s="19">
        <f>SUM(B7:B9)</f>
        <v>1384941</v>
      </c>
      <c r="C10" s="19">
        <f>SUM(C7:C9)</f>
        <v>1389053</v>
      </c>
      <c r="D10" s="19">
        <f>SUM(D7:D9)</f>
        <v>-4112</v>
      </c>
      <c r="E10" s="164">
        <v>-0.003</v>
      </c>
      <c r="F10" s="81" t="s">
        <v>21</v>
      </c>
      <c r="G10" s="85"/>
      <c r="H10" s="172"/>
      <c r="I10" s="83"/>
    </row>
    <row r="11" spans="1:9" ht="19.5" customHeight="1">
      <c r="A11" s="186" t="s">
        <v>295</v>
      </c>
      <c r="B11" s="186"/>
      <c r="C11" s="186"/>
      <c r="D11" s="193" t="s">
        <v>283</v>
      </c>
      <c r="E11" s="193"/>
      <c r="F11" s="193"/>
      <c r="G11" s="85"/>
      <c r="H11" s="85"/>
      <c r="I11" s="83"/>
    </row>
    <row r="12" spans="1:8" ht="19.5" customHeight="1">
      <c r="A12" s="86"/>
      <c r="B12" s="86"/>
      <c r="C12" s="86"/>
      <c r="D12" s="127"/>
      <c r="E12" s="127"/>
      <c r="F12" s="127"/>
      <c r="G12" s="86"/>
      <c r="H12" s="86"/>
    </row>
  </sheetData>
  <sheetProtection/>
  <mergeCells count="7">
    <mergeCell ref="B1:F1"/>
    <mergeCell ref="B2:F2"/>
    <mergeCell ref="A3:A6"/>
    <mergeCell ref="B5:B6"/>
    <mergeCell ref="C5:C6"/>
    <mergeCell ref="A11:C11"/>
    <mergeCell ref="D11:F11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rightToLeft="1" zoomScalePageLayoutView="0" workbookViewId="0" topLeftCell="A1">
      <selection activeCell="B15" sqref="B15:B17"/>
    </sheetView>
  </sheetViews>
  <sheetFormatPr defaultColWidth="9.140625" defaultRowHeight="19.5" customHeight="1"/>
  <cols>
    <col min="1" max="1" width="41.8515625" style="0" customWidth="1"/>
    <col min="2" max="2" width="30.7109375" style="0" customWidth="1"/>
    <col min="3" max="3" width="50.421875" style="0" customWidth="1"/>
  </cols>
  <sheetData>
    <row r="1" spans="2:7" ht="30" customHeight="1">
      <c r="B1" s="175" t="s">
        <v>330</v>
      </c>
      <c r="C1" s="175"/>
      <c r="D1" s="32" t="s">
        <v>123</v>
      </c>
      <c r="E1" s="33"/>
      <c r="F1" s="33"/>
      <c r="G1" s="33"/>
    </row>
    <row r="2" spans="2:7" ht="30" customHeight="1">
      <c r="B2" s="175" t="s">
        <v>99</v>
      </c>
      <c r="C2" s="175"/>
      <c r="D2" s="33"/>
      <c r="E2" s="33"/>
      <c r="F2" s="33"/>
      <c r="G2" s="33"/>
    </row>
    <row r="4" spans="1:3" ht="19.5" customHeight="1">
      <c r="A4" s="2" t="s">
        <v>27</v>
      </c>
      <c r="B4" s="7">
        <v>1952817</v>
      </c>
      <c r="C4" s="2" t="s">
        <v>28</v>
      </c>
    </row>
    <row r="5" spans="1:3" ht="19.5" customHeight="1">
      <c r="A5" s="3"/>
      <c r="B5" s="10"/>
      <c r="C5" s="3"/>
    </row>
    <row r="6" spans="1:3" ht="19.5" customHeight="1">
      <c r="A6" s="4"/>
      <c r="B6" s="10"/>
      <c r="C6" s="4"/>
    </row>
    <row r="7" spans="1:3" ht="19.5" customHeight="1">
      <c r="A7" s="2" t="s">
        <v>29</v>
      </c>
      <c r="B7" s="40" t="s">
        <v>32</v>
      </c>
      <c r="C7" s="2" t="s">
        <v>30</v>
      </c>
    </row>
    <row r="8" spans="1:3" ht="19.5" customHeight="1">
      <c r="A8" s="2" t="s">
        <v>31</v>
      </c>
      <c r="B8" s="40" t="s">
        <v>33</v>
      </c>
      <c r="C8" s="2" t="s">
        <v>34</v>
      </c>
    </row>
    <row r="9" spans="1:3" ht="19.5" customHeight="1">
      <c r="A9" s="3"/>
      <c r="B9" s="10"/>
      <c r="C9" s="3"/>
    </row>
    <row r="10" spans="1:3" ht="19.5" customHeight="1">
      <c r="A10" s="2" t="s">
        <v>35</v>
      </c>
      <c r="B10" s="8">
        <v>193645</v>
      </c>
      <c r="C10" s="2" t="s">
        <v>36</v>
      </c>
    </row>
    <row r="11" spans="1:3" ht="19.5" customHeight="1">
      <c r="A11" s="2" t="s">
        <v>37</v>
      </c>
      <c r="B11" s="9">
        <v>374231</v>
      </c>
      <c r="C11" s="2" t="s">
        <v>38</v>
      </c>
    </row>
    <row r="12" spans="1:3" ht="19.5" customHeight="1">
      <c r="A12" s="2" t="s">
        <v>9</v>
      </c>
      <c r="B12" s="8">
        <f>SUM(B10:B11)</f>
        <v>567876</v>
      </c>
      <c r="C12" s="2" t="s">
        <v>21</v>
      </c>
    </row>
    <row r="13" spans="1:3" ht="19.5" customHeight="1">
      <c r="A13" s="3"/>
      <c r="B13" s="10"/>
      <c r="C13" s="3"/>
    </row>
    <row r="14" spans="1:3" ht="19.5" customHeight="1">
      <c r="A14" s="2" t="s">
        <v>39</v>
      </c>
      <c r="B14" s="8"/>
      <c r="C14" s="2" t="s">
        <v>40</v>
      </c>
    </row>
    <row r="15" spans="1:3" ht="19.5" customHeight="1">
      <c r="A15" s="2" t="s">
        <v>41</v>
      </c>
      <c r="B15" s="9">
        <v>750564</v>
      </c>
      <c r="C15" s="2" t="s">
        <v>44</v>
      </c>
    </row>
    <row r="16" spans="1:3" ht="19.5" customHeight="1">
      <c r="A16" s="2" t="s">
        <v>42</v>
      </c>
      <c r="B16" s="8">
        <v>634377</v>
      </c>
      <c r="C16" s="2" t="s">
        <v>45</v>
      </c>
    </row>
    <row r="17" spans="1:3" ht="19.5" customHeight="1">
      <c r="A17" s="2" t="s">
        <v>43</v>
      </c>
      <c r="B17" s="9">
        <f>SUM(B15:B16)</f>
        <v>1384941</v>
      </c>
      <c r="C17" s="2" t="s">
        <v>21</v>
      </c>
    </row>
    <row r="18" spans="1:3" ht="19.5" customHeight="1">
      <c r="A18" s="6"/>
      <c r="B18" s="11"/>
      <c r="C18" s="6"/>
    </row>
    <row r="19" spans="1:3" ht="19.5" customHeight="1">
      <c r="A19" s="59" t="s">
        <v>46</v>
      </c>
      <c r="B19" s="12"/>
      <c r="C19" s="5" t="s">
        <v>47</v>
      </c>
    </row>
    <row r="20" spans="1:3" ht="19.5" customHeight="1">
      <c r="A20" s="13" t="s">
        <v>48</v>
      </c>
      <c r="B20" s="7">
        <v>29823</v>
      </c>
      <c r="C20" s="13" t="s">
        <v>49</v>
      </c>
    </row>
  </sheetData>
  <sheetProtection/>
  <mergeCells count="2">
    <mergeCell ref="B1:C1"/>
    <mergeCell ref="B2:C2"/>
  </mergeCells>
  <hyperlinks>
    <hyperlink ref="D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rightToLeft="1" zoomScalePageLayoutView="0" workbookViewId="0" topLeftCell="A1">
      <selection activeCell="D12" sqref="D12:F14"/>
    </sheetView>
  </sheetViews>
  <sheetFormatPr defaultColWidth="9.140625" defaultRowHeight="12.75"/>
  <cols>
    <col min="2" max="2" width="15.7109375" style="0" customWidth="1"/>
    <col min="3" max="3" width="20.140625" style="0" customWidth="1"/>
    <col min="4" max="7" width="15.7109375" style="0" customWidth="1"/>
    <col min="8" max="8" width="23.57421875" style="0" customWidth="1"/>
    <col min="9" max="9" width="15.7109375" style="0" customWidth="1"/>
  </cols>
  <sheetData>
    <row r="1" spans="4:10" ht="30" customHeight="1">
      <c r="D1" s="175" t="s">
        <v>124</v>
      </c>
      <c r="E1" s="175"/>
      <c r="F1" s="175"/>
      <c r="G1" s="175"/>
      <c r="H1" s="175"/>
      <c r="I1" s="175"/>
      <c r="J1" s="32" t="s">
        <v>123</v>
      </c>
    </row>
    <row r="2" spans="4:9" ht="30" customHeight="1">
      <c r="D2" s="175" t="s">
        <v>125</v>
      </c>
      <c r="E2" s="175"/>
      <c r="F2" s="175"/>
      <c r="G2" s="175"/>
      <c r="H2" s="175"/>
      <c r="I2" s="175"/>
    </row>
    <row r="3" spans="1:9" ht="19.5" customHeight="1">
      <c r="A3" s="150"/>
      <c r="B3" s="17"/>
      <c r="C3" s="17"/>
      <c r="D3" s="179" t="s">
        <v>32</v>
      </c>
      <c r="E3" s="179"/>
      <c r="F3" s="178" t="s">
        <v>33</v>
      </c>
      <c r="G3" s="178"/>
      <c r="H3" s="17"/>
      <c r="I3" s="17"/>
    </row>
    <row r="4" spans="1:9" ht="19.5" customHeight="1">
      <c r="A4" s="150"/>
      <c r="B4" s="178" t="s">
        <v>31</v>
      </c>
      <c r="C4" s="178"/>
      <c r="D4" s="18" t="s">
        <v>41</v>
      </c>
      <c r="E4" s="18" t="s">
        <v>42</v>
      </c>
      <c r="F4" s="18" t="s">
        <v>43</v>
      </c>
      <c r="G4" s="18" t="s">
        <v>50</v>
      </c>
      <c r="H4" s="179" t="s">
        <v>51</v>
      </c>
      <c r="I4" s="179"/>
    </row>
    <row r="5" spans="1:9" ht="19.5" customHeight="1">
      <c r="A5" s="150"/>
      <c r="B5" s="18"/>
      <c r="C5" s="18"/>
      <c r="D5" s="17" t="s">
        <v>44</v>
      </c>
      <c r="E5" s="17" t="s">
        <v>45</v>
      </c>
      <c r="F5" s="17" t="s">
        <v>21</v>
      </c>
      <c r="G5" s="17" t="s">
        <v>52</v>
      </c>
      <c r="H5" s="17"/>
      <c r="I5" s="17"/>
    </row>
    <row r="6" spans="1:9" ht="19.5" customHeight="1">
      <c r="A6" s="150"/>
      <c r="B6" s="176" t="s">
        <v>53</v>
      </c>
      <c r="C6" s="8" t="s">
        <v>54</v>
      </c>
      <c r="D6" s="8">
        <v>72370</v>
      </c>
      <c r="E6" s="8">
        <v>55989</v>
      </c>
      <c r="F6" s="8">
        <v>128359</v>
      </c>
      <c r="G6" s="25">
        <v>0.066</v>
      </c>
      <c r="H6" s="8" t="s">
        <v>55</v>
      </c>
      <c r="I6" s="176" t="s">
        <v>56</v>
      </c>
    </row>
    <row r="7" spans="1:9" ht="19.5" customHeight="1">
      <c r="A7" s="150"/>
      <c r="B7" s="176"/>
      <c r="C7" s="9" t="s">
        <v>57</v>
      </c>
      <c r="D7" s="9">
        <v>40125</v>
      </c>
      <c r="E7" s="9">
        <v>25161</v>
      </c>
      <c r="F7" s="9">
        <v>65286</v>
      </c>
      <c r="G7" s="26">
        <v>0.033</v>
      </c>
      <c r="H7" s="9" t="s">
        <v>58</v>
      </c>
      <c r="I7" s="176"/>
    </row>
    <row r="8" spans="1:9" ht="19.5" customHeight="1">
      <c r="A8" s="150"/>
      <c r="B8" s="176"/>
      <c r="C8" s="21" t="s">
        <v>59</v>
      </c>
      <c r="D8" s="22">
        <f>SUM(D6:D7)</f>
        <v>112495</v>
      </c>
      <c r="E8" s="22">
        <f>SUM(E6:E7)</f>
        <v>81150</v>
      </c>
      <c r="F8" s="22">
        <f>SUM(F6:F7)</f>
        <v>193645</v>
      </c>
      <c r="G8" s="23">
        <v>0.099</v>
      </c>
      <c r="H8" s="24" t="s">
        <v>21</v>
      </c>
      <c r="I8" s="176"/>
    </row>
    <row r="9" spans="1:9" ht="19.5" customHeight="1">
      <c r="A9" s="150"/>
      <c r="B9" s="177" t="s">
        <v>60</v>
      </c>
      <c r="C9" s="8" t="s">
        <v>54</v>
      </c>
      <c r="D9" s="8">
        <v>57962</v>
      </c>
      <c r="E9" s="8">
        <v>21767</v>
      </c>
      <c r="F9" s="8">
        <v>79729</v>
      </c>
      <c r="G9" s="25">
        <v>0.041</v>
      </c>
      <c r="H9" s="8" t="s">
        <v>55</v>
      </c>
      <c r="I9" s="177" t="s">
        <v>61</v>
      </c>
    </row>
    <row r="10" spans="1:9" ht="19.5" customHeight="1">
      <c r="A10" s="150"/>
      <c r="B10" s="177"/>
      <c r="C10" s="9" t="s">
        <v>57</v>
      </c>
      <c r="D10" s="9">
        <v>206375</v>
      </c>
      <c r="E10" s="9">
        <v>88127</v>
      </c>
      <c r="F10" s="9">
        <v>294502</v>
      </c>
      <c r="G10" s="26">
        <v>0.152</v>
      </c>
      <c r="H10" s="9" t="s">
        <v>58</v>
      </c>
      <c r="I10" s="177"/>
    </row>
    <row r="11" spans="1:9" ht="19.5" customHeight="1">
      <c r="A11" s="150"/>
      <c r="B11" s="177"/>
      <c r="C11" s="21" t="s">
        <v>59</v>
      </c>
      <c r="D11" s="22">
        <f>SUM(D9:D10)</f>
        <v>264337</v>
      </c>
      <c r="E11" s="22">
        <f>SUM(E9:E10)</f>
        <v>109894</v>
      </c>
      <c r="F11" s="22">
        <f>SUM(F9:F10)</f>
        <v>374231</v>
      </c>
      <c r="G11" s="23">
        <v>0.192</v>
      </c>
      <c r="H11" s="24" t="s">
        <v>21</v>
      </c>
      <c r="I11" s="177"/>
    </row>
    <row r="12" spans="1:9" ht="19.5" customHeight="1">
      <c r="A12" s="150"/>
      <c r="B12" s="16"/>
      <c r="C12" s="8" t="s">
        <v>62</v>
      </c>
      <c r="D12" s="8">
        <v>376832</v>
      </c>
      <c r="E12" s="8">
        <v>191044</v>
      </c>
      <c r="F12" s="8">
        <v>567876</v>
      </c>
      <c r="G12" s="25">
        <v>0.291</v>
      </c>
      <c r="H12" s="8" t="s">
        <v>63</v>
      </c>
      <c r="I12" s="14"/>
    </row>
    <row r="13" spans="1:8" ht="19.5" customHeight="1">
      <c r="A13" s="150"/>
      <c r="B13" s="150"/>
      <c r="C13" s="21" t="s">
        <v>39</v>
      </c>
      <c r="D13" s="27">
        <v>750564</v>
      </c>
      <c r="E13" s="27">
        <v>634377</v>
      </c>
      <c r="F13" s="27">
        <v>1384941</v>
      </c>
      <c r="G13" s="26">
        <v>0.709</v>
      </c>
      <c r="H13" s="21" t="s">
        <v>40</v>
      </c>
    </row>
    <row r="14" spans="1:9" ht="19.5" customHeight="1">
      <c r="A14" s="150"/>
      <c r="B14" s="178" t="s">
        <v>64</v>
      </c>
      <c r="C14" s="178"/>
      <c r="D14" s="19"/>
      <c r="E14" s="19"/>
      <c r="F14" s="19"/>
      <c r="G14" s="20">
        <v>1</v>
      </c>
      <c r="H14" s="179" t="s">
        <v>65</v>
      </c>
      <c r="I14" s="179"/>
    </row>
    <row r="15" spans="2:9" ht="19.5" customHeight="1">
      <c r="B15" s="28" t="s">
        <v>66</v>
      </c>
      <c r="C15" s="15"/>
      <c r="D15" s="15"/>
      <c r="E15" s="15"/>
      <c r="F15" s="15"/>
      <c r="G15" s="15"/>
      <c r="I15" s="29" t="s">
        <v>67</v>
      </c>
    </row>
  </sheetData>
  <sheetProtection/>
  <mergeCells count="12">
    <mergeCell ref="B14:C14"/>
    <mergeCell ref="H14:I14"/>
    <mergeCell ref="F3:G3"/>
    <mergeCell ref="D3:E3"/>
    <mergeCell ref="H4:I4"/>
    <mergeCell ref="B4:C4"/>
    <mergeCell ref="B6:B8"/>
    <mergeCell ref="B9:B11"/>
    <mergeCell ref="I6:I8"/>
    <mergeCell ref="I9:I11"/>
    <mergeCell ref="D1:I1"/>
    <mergeCell ref="D2:I2"/>
  </mergeCells>
  <hyperlinks>
    <hyperlink ref="J1" location="الفهرس!A1" display="R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1">
      <selection activeCell="B15" sqref="B15"/>
    </sheetView>
  </sheetViews>
  <sheetFormatPr defaultColWidth="9.140625" defaultRowHeight="19.5" customHeight="1"/>
  <cols>
    <col min="1" max="1" width="30.7109375" style="0" customWidth="1"/>
    <col min="2" max="2" width="79.57421875" style="0" customWidth="1"/>
  </cols>
  <sheetData>
    <row r="1" spans="2:5" ht="48.75" customHeight="1">
      <c r="B1" s="123" t="s">
        <v>331</v>
      </c>
      <c r="C1" s="32" t="s">
        <v>123</v>
      </c>
      <c r="D1" s="34"/>
      <c r="E1" s="34"/>
    </row>
    <row r="2" spans="2:6" ht="30" customHeight="1">
      <c r="B2" s="123" t="s">
        <v>101</v>
      </c>
      <c r="C2" s="33"/>
      <c r="D2" s="33"/>
      <c r="E2" s="33"/>
      <c r="F2" s="33"/>
    </row>
    <row r="4" spans="1:2" ht="19.5" customHeight="1">
      <c r="A4" s="2" t="s">
        <v>126</v>
      </c>
      <c r="B4" s="2" t="s">
        <v>127</v>
      </c>
    </row>
    <row r="5" spans="1:2" ht="19.5" customHeight="1">
      <c r="A5" s="2" t="s">
        <v>128</v>
      </c>
      <c r="B5" s="2" t="s">
        <v>33</v>
      </c>
    </row>
    <row r="6" spans="1:2" ht="19.5" customHeight="1">
      <c r="A6" s="37">
        <v>1427</v>
      </c>
      <c r="B6" s="8">
        <v>2378636</v>
      </c>
    </row>
    <row r="7" spans="1:2" ht="19.5" customHeight="1">
      <c r="A7" s="38">
        <v>1428</v>
      </c>
      <c r="B7" s="9">
        <v>2454325</v>
      </c>
    </row>
    <row r="8" spans="1:2" ht="19.5" customHeight="1">
      <c r="A8" s="37">
        <v>1429</v>
      </c>
      <c r="B8" s="8">
        <v>2408849</v>
      </c>
    </row>
    <row r="9" spans="1:2" ht="19.5" customHeight="1">
      <c r="A9" s="38">
        <v>1430</v>
      </c>
      <c r="B9" s="9">
        <v>2313278</v>
      </c>
    </row>
    <row r="10" spans="1:2" ht="19.5" customHeight="1">
      <c r="A10" s="37">
        <v>1431</v>
      </c>
      <c r="B10" s="8">
        <v>2789399</v>
      </c>
    </row>
    <row r="11" spans="1:2" ht="19.5" customHeight="1">
      <c r="A11" s="38">
        <v>1432</v>
      </c>
      <c r="B11" s="9">
        <v>2927717</v>
      </c>
    </row>
    <row r="12" spans="1:2" ht="19.5" customHeight="1">
      <c r="A12" s="37">
        <v>1433</v>
      </c>
      <c r="B12" s="8">
        <v>3161573</v>
      </c>
    </row>
    <row r="13" spans="1:2" ht="19.5" customHeight="1">
      <c r="A13" s="38">
        <v>1434</v>
      </c>
      <c r="B13" s="9">
        <v>1980249</v>
      </c>
    </row>
    <row r="14" spans="1:2" ht="19.5" customHeight="1">
      <c r="A14" s="37">
        <v>1435</v>
      </c>
      <c r="B14" s="8">
        <v>2085238</v>
      </c>
    </row>
    <row r="15" spans="1:2" ht="19.5" customHeight="1">
      <c r="A15" s="38">
        <v>1436</v>
      </c>
      <c r="B15" s="9">
        <v>1952817</v>
      </c>
    </row>
  </sheetData>
  <sheetProtection/>
  <hyperlinks>
    <hyperlink ref="C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rightToLeft="1" zoomScalePageLayoutView="0" workbookViewId="0" topLeftCell="A1">
      <selection activeCell="C14" sqref="C14"/>
    </sheetView>
  </sheetViews>
  <sheetFormatPr defaultColWidth="9.140625" defaultRowHeight="19.5" customHeight="1"/>
  <cols>
    <col min="1" max="1" width="22.7109375" style="0" customWidth="1"/>
    <col min="2" max="2" width="30.7109375" style="0" customWidth="1"/>
    <col min="3" max="4" width="35.7109375" style="0" customWidth="1"/>
  </cols>
  <sheetData>
    <row r="1" spans="2:5" ht="30" customHeight="1">
      <c r="B1" s="175" t="s">
        <v>332</v>
      </c>
      <c r="C1" s="175"/>
      <c r="D1" s="175"/>
      <c r="E1" s="32" t="s">
        <v>123</v>
      </c>
    </row>
    <row r="2" spans="2:6" ht="30" customHeight="1">
      <c r="B2" s="175" t="s">
        <v>102</v>
      </c>
      <c r="C2" s="175"/>
      <c r="D2" s="175"/>
      <c r="E2" s="113"/>
      <c r="F2" s="33"/>
    </row>
    <row r="4" spans="1:4" ht="19.5" customHeight="1">
      <c r="A4" s="2" t="s">
        <v>126</v>
      </c>
      <c r="B4" s="2" t="s">
        <v>131</v>
      </c>
      <c r="C4" s="2" t="s">
        <v>132</v>
      </c>
      <c r="D4" s="2" t="s">
        <v>133</v>
      </c>
    </row>
    <row r="5" spans="1:4" ht="19.5" customHeight="1">
      <c r="A5" s="2" t="s">
        <v>134</v>
      </c>
      <c r="B5" s="2" t="s">
        <v>65</v>
      </c>
      <c r="C5" s="2" t="s">
        <v>30</v>
      </c>
      <c r="D5" s="2" t="s">
        <v>40</v>
      </c>
    </row>
    <row r="6" spans="1:4" ht="19.5" customHeight="1">
      <c r="A6" s="37">
        <v>1427</v>
      </c>
      <c r="B6" s="8">
        <v>2378636</v>
      </c>
      <c r="C6" s="8">
        <v>724229</v>
      </c>
      <c r="D6" s="8">
        <f>B6-C6</f>
        <v>1654407</v>
      </c>
    </row>
    <row r="7" spans="1:4" ht="19.5" customHeight="1">
      <c r="A7" s="38">
        <v>1428</v>
      </c>
      <c r="B7" s="9">
        <v>2454325</v>
      </c>
      <c r="C7" s="9">
        <v>746511</v>
      </c>
      <c r="D7" s="9">
        <f aca="true" t="shared" si="0" ref="D7:D15">B7-C7</f>
        <v>1707814</v>
      </c>
    </row>
    <row r="8" spans="1:4" ht="19.5" customHeight="1">
      <c r="A8" s="37">
        <v>1429</v>
      </c>
      <c r="B8" s="8">
        <v>2408849</v>
      </c>
      <c r="C8" s="8">
        <v>679008</v>
      </c>
      <c r="D8" s="8">
        <f t="shared" si="0"/>
        <v>1729841</v>
      </c>
    </row>
    <row r="9" spans="1:4" ht="19.5" customHeight="1">
      <c r="A9" s="38">
        <v>1430</v>
      </c>
      <c r="B9" s="9">
        <v>2313278</v>
      </c>
      <c r="C9" s="9">
        <v>699313</v>
      </c>
      <c r="D9" s="9">
        <f t="shared" si="0"/>
        <v>1613965</v>
      </c>
    </row>
    <row r="10" spans="1:4" ht="19.5" customHeight="1">
      <c r="A10" s="37">
        <v>1431</v>
      </c>
      <c r="B10" s="8">
        <v>2789399</v>
      </c>
      <c r="C10" s="8">
        <v>989798</v>
      </c>
      <c r="D10" s="8">
        <f t="shared" si="0"/>
        <v>1799601</v>
      </c>
    </row>
    <row r="11" spans="1:4" ht="19.5" customHeight="1">
      <c r="A11" s="38">
        <v>1432</v>
      </c>
      <c r="B11" s="9">
        <v>2927717</v>
      </c>
      <c r="C11" s="9">
        <v>1099522</v>
      </c>
      <c r="D11" s="9">
        <f t="shared" si="0"/>
        <v>1828195</v>
      </c>
    </row>
    <row r="12" spans="1:4" ht="19.5" customHeight="1">
      <c r="A12" s="37">
        <v>1433</v>
      </c>
      <c r="B12" s="8">
        <v>3161573</v>
      </c>
      <c r="C12" s="8">
        <v>1408641</v>
      </c>
      <c r="D12" s="8">
        <f t="shared" si="0"/>
        <v>1752932</v>
      </c>
    </row>
    <row r="13" spans="1:4" ht="19.5" customHeight="1">
      <c r="A13" s="38">
        <v>1434</v>
      </c>
      <c r="B13" s="9">
        <v>1980249</v>
      </c>
      <c r="C13" s="9">
        <v>600718</v>
      </c>
      <c r="D13" s="9">
        <f t="shared" si="0"/>
        <v>1379531</v>
      </c>
    </row>
    <row r="14" spans="1:4" ht="19.5" customHeight="1">
      <c r="A14" s="37">
        <v>1435</v>
      </c>
      <c r="B14" s="8">
        <v>2085238</v>
      </c>
      <c r="C14" s="8">
        <v>696185</v>
      </c>
      <c r="D14" s="8">
        <f t="shared" si="0"/>
        <v>1389053</v>
      </c>
    </row>
    <row r="15" spans="1:4" ht="19.5" customHeight="1">
      <c r="A15" s="38">
        <v>1436</v>
      </c>
      <c r="B15" s="9">
        <v>1952817</v>
      </c>
      <c r="C15" s="9">
        <v>567876</v>
      </c>
      <c r="D15" s="9">
        <f t="shared" si="0"/>
        <v>1384941</v>
      </c>
    </row>
  </sheetData>
  <sheetProtection/>
  <mergeCells count="2">
    <mergeCell ref="B1:D1"/>
    <mergeCell ref="B2:D2"/>
  </mergeCells>
  <hyperlinks>
    <hyperlink ref="E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rightToLeft="1" zoomScalePageLayoutView="0" workbookViewId="0" topLeftCell="A1">
      <selection activeCell="B23" sqref="B23"/>
    </sheetView>
  </sheetViews>
  <sheetFormatPr defaultColWidth="9.140625" defaultRowHeight="19.5" customHeight="1"/>
  <cols>
    <col min="1" max="1" width="30.7109375" style="86" customWidth="1"/>
    <col min="2" max="8" width="10.7109375" style="86" customWidth="1"/>
    <col min="9" max="9" width="30.7109375" style="86" customWidth="1"/>
    <col min="10" max="16384" width="9.140625" style="86" customWidth="1"/>
  </cols>
  <sheetData>
    <row r="1" spans="3:17" ht="30" customHeight="1">
      <c r="C1" s="175" t="s">
        <v>356</v>
      </c>
      <c r="D1" s="175"/>
      <c r="E1" s="175"/>
      <c r="F1" s="175"/>
      <c r="G1" s="175"/>
      <c r="H1" s="175"/>
      <c r="I1" s="175"/>
      <c r="J1" s="114" t="s">
        <v>123</v>
      </c>
      <c r="Q1" s="114"/>
    </row>
    <row r="2" spans="3:9" ht="30" customHeight="1">
      <c r="C2" s="175" t="s">
        <v>104</v>
      </c>
      <c r="D2" s="175"/>
      <c r="E2" s="175"/>
      <c r="F2" s="175"/>
      <c r="G2" s="175"/>
      <c r="H2" s="175"/>
      <c r="I2" s="175"/>
    </row>
    <row r="3" spans="1:9" ht="19.5" customHeight="1">
      <c r="A3" s="179" t="s">
        <v>142</v>
      </c>
      <c r="B3" s="179" t="s">
        <v>135</v>
      </c>
      <c r="C3" s="179"/>
      <c r="D3" s="178" t="s">
        <v>136</v>
      </c>
      <c r="E3" s="178"/>
      <c r="F3" s="179" t="s">
        <v>137</v>
      </c>
      <c r="G3" s="179"/>
      <c r="H3" s="88"/>
      <c r="I3" s="179" t="s">
        <v>143</v>
      </c>
    </row>
    <row r="4" spans="1:9" ht="19.5" customHeight="1">
      <c r="A4" s="179"/>
      <c r="B4" s="178" t="s">
        <v>138</v>
      </c>
      <c r="C4" s="178"/>
      <c r="D4" s="178" t="s">
        <v>139</v>
      </c>
      <c r="E4" s="178"/>
      <c r="F4" s="179" t="s">
        <v>21</v>
      </c>
      <c r="G4" s="179"/>
      <c r="H4" s="39"/>
      <c r="I4" s="179"/>
    </row>
    <row r="5" spans="1:9" ht="19.5" customHeight="1">
      <c r="A5" s="179"/>
      <c r="B5" s="87" t="s">
        <v>140</v>
      </c>
      <c r="C5" s="87" t="s">
        <v>42</v>
      </c>
      <c r="D5" s="87" t="s">
        <v>140</v>
      </c>
      <c r="E5" s="87" t="s">
        <v>42</v>
      </c>
      <c r="F5" s="87" t="s">
        <v>140</v>
      </c>
      <c r="G5" s="88" t="s">
        <v>42</v>
      </c>
      <c r="H5" s="88" t="s">
        <v>141</v>
      </c>
      <c r="I5" s="179"/>
    </row>
    <row r="6" spans="1:9" ht="19.5" customHeight="1">
      <c r="A6" s="179"/>
      <c r="B6" s="87" t="s">
        <v>44</v>
      </c>
      <c r="C6" s="88" t="s">
        <v>45</v>
      </c>
      <c r="D6" s="88" t="s">
        <v>44</v>
      </c>
      <c r="E6" s="88" t="s">
        <v>45</v>
      </c>
      <c r="F6" s="88" t="s">
        <v>44</v>
      </c>
      <c r="G6" s="88" t="s">
        <v>45</v>
      </c>
      <c r="H6" s="88" t="s">
        <v>21</v>
      </c>
      <c r="I6" s="179"/>
    </row>
    <row r="7" spans="1:9" ht="19.5" customHeight="1">
      <c r="A7" s="115" t="s">
        <v>149</v>
      </c>
      <c r="B7" s="142">
        <v>23771</v>
      </c>
      <c r="C7" s="142">
        <v>18822</v>
      </c>
      <c r="D7" s="142">
        <v>17683</v>
      </c>
      <c r="E7" s="142">
        <v>8491</v>
      </c>
      <c r="F7" s="142">
        <v>41454</v>
      </c>
      <c r="G7" s="142">
        <v>27313</v>
      </c>
      <c r="H7" s="142">
        <f>SUM(F7:G7)</f>
        <v>68767</v>
      </c>
      <c r="I7" s="115" t="s">
        <v>154</v>
      </c>
    </row>
    <row r="8" spans="1:9" ht="19.5" customHeight="1">
      <c r="A8" s="116" t="s">
        <v>150</v>
      </c>
      <c r="B8" s="99">
        <v>1902</v>
      </c>
      <c r="C8" s="99">
        <v>664</v>
      </c>
      <c r="D8" s="99">
        <v>1092</v>
      </c>
      <c r="E8" s="99">
        <v>292</v>
      </c>
      <c r="F8" s="99">
        <v>2994</v>
      </c>
      <c r="G8" s="99">
        <v>956</v>
      </c>
      <c r="H8" s="99">
        <f>SUM(F8:G8)</f>
        <v>3950</v>
      </c>
      <c r="I8" s="116" t="s">
        <v>155</v>
      </c>
    </row>
    <row r="9" spans="1:9" ht="19.5" customHeight="1">
      <c r="A9" s="115" t="s">
        <v>151</v>
      </c>
      <c r="B9" s="142">
        <v>6810</v>
      </c>
      <c r="C9" s="142">
        <v>4406</v>
      </c>
      <c r="D9" s="142">
        <v>1414</v>
      </c>
      <c r="E9" s="142">
        <v>297</v>
      </c>
      <c r="F9" s="142">
        <v>8224</v>
      </c>
      <c r="G9" s="142">
        <v>4703</v>
      </c>
      <c r="H9" s="142">
        <f>SUM(F9:G9)</f>
        <v>12927</v>
      </c>
      <c r="I9" s="115" t="s">
        <v>144</v>
      </c>
    </row>
    <row r="10" spans="1:9" ht="19.5" customHeight="1">
      <c r="A10" s="116" t="s">
        <v>145</v>
      </c>
      <c r="B10" s="99">
        <v>15748</v>
      </c>
      <c r="C10" s="99">
        <v>13556</v>
      </c>
      <c r="D10" s="99">
        <v>11085</v>
      </c>
      <c r="E10" s="99">
        <v>4482</v>
      </c>
      <c r="F10" s="99">
        <v>26833</v>
      </c>
      <c r="G10" s="99">
        <v>18038</v>
      </c>
      <c r="H10" s="99">
        <f>SUM(F10:G10)</f>
        <v>44871</v>
      </c>
      <c r="I10" s="116" t="s">
        <v>156</v>
      </c>
    </row>
    <row r="11" spans="1:9" ht="19.5" customHeight="1">
      <c r="A11" s="115" t="s">
        <v>152</v>
      </c>
      <c r="B11" s="142">
        <v>8297</v>
      </c>
      <c r="C11" s="142">
        <v>6529</v>
      </c>
      <c r="D11" s="142">
        <v>2623</v>
      </c>
      <c r="E11" s="142">
        <v>1001</v>
      </c>
      <c r="F11" s="142">
        <v>10920</v>
      </c>
      <c r="G11" s="142">
        <v>7530</v>
      </c>
      <c r="H11" s="142">
        <f>SUM(F11:G11)</f>
        <v>18450</v>
      </c>
      <c r="I11" s="115" t="s">
        <v>157</v>
      </c>
    </row>
    <row r="12" spans="1:9" ht="19.5" customHeight="1">
      <c r="A12" s="116" t="s">
        <v>153</v>
      </c>
      <c r="B12" s="99">
        <v>15842</v>
      </c>
      <c r="C12" s="99">
        <v>12012</v>
      </c>
      <c r="D12" s="99">
        <v>24065</v>
      </c>
      <c r="E12" s="99">
        <v>7204</v>
      </c>
      <c r="F12" s="99">
        <v>39907</v>
      </c>
      <c r="G12" s="99">
        <v>19216</v>
      </c>
      <c r="H12" s="99">
        <f>SUM(F12:G12)</f>
        <v>59123</v>
      </c>
      <c r="I12" s="116" t="s">
        <v>158</v>
      </c>
    </row>
    <row r="13" spans="1:9" ht="19.5" customHeight="1">
      <c r="A13" s="40" t="s">
        <v>9</v>
      </c>
      <c r="B13" s="40">
        <f>SUM(B7:B12)</f>
        <v>72370</v>
      </c>
      <c r="C13" s="40">
        <f>SUM(C7:C12)</f>
        <v>55989</v>
      </c>
      <c r="D13" s="40">
        <f>SUM(D7:D12)</f>
        <v>57962</v>
      </c>
      <c r="E13" s="40">
        <f>SUM(E7:E12)</f>
        <v>21767</v>
      </c>
      <c r="F13" s="40">
        <f>SUM(F7:F12)</f>
        <v>130332</v>
      </c>
      <c r="G13" s="40">
        <f>SUM(G7:G12)</f>
        <v>77756</v>
      </c>
      <c r="H13" s="40">
        <f>SUM(F13:G13)</f>
        <v>208088</v>
      </c>
      <c r="I13" s="40" t="s">
        <v>21</v>
      </c>
    </row>
    <row r="14" spans="1:9" ht="19.5" customHeight="1">
      <c r="A14" s="116" t="s">
        <v>146</v>
      </c>
      <c r="B14" s="99">
        <v>40125</v>
      </c>
      <c r="C14" s="99">
        <v>25161</v>
      </c>
      <c r="D14" s="99">
        <v>206375</v>
      </c>
      <c r="E14" s="99">
        <v>88127</v>
      </c>
      <c r="F14" s="99">
        <v>246500</v>
      </c>
      <c r="G14" s="99">
        <v>113288</v>
      </c>
      <c r="H14" s="99">
        <v>359788</v>
      </c>
      <c r="I14" s="116" t="s">
        <v>147</v>
      </c>
    </row>
    <row r="15" spans="1:9" ht="19.5" customHeight="1">
      <c r="A15" s="40" t="s">
        <v>148</v>
      </c>
      <c r="B15" s="143">
        <f>SUM(B13:B14)</f>
        <v>112495</v>
      </c>
      <c r="C15" s="143">
        <f>SUM(C13:C14)</f>
        <v>81150</v>
      </c>
      <c r="D15" s="143">
        <f>SUM(D13:D14)</f>
        <v>264337</v>
      </c>
      <c r="E15" s="143">
        <f>SUM(E13:E14)</f>
        <v>109894</v>
      </c>
      <c r="F15" s="143">
        <f>SUM(F13:F14)</f>
        <v>376832</v>
      </c>
      <c r="G15" s="143">
        <f>SUM(G13:G14)</f>
        <v>191044</v>
      </c>
      <c r="H15" s="143">
        <f>SUM(H13:H14)</f>
        <v>567876</v>
      </c>
      <c r="I15" s="40" t="s">
        <v>21</v>
      </c>
    </row>
    <row r="16" ht="19.5" customHeight="1">
      <c r="F16" s="144"/>
    </row>
  </sheetData>
  <sheetProtection/>
  <mergeCells count="10">
    <mergeCell ref="C1:I1"/>
    <mergeCell ref="C2:I2"/>
    <mergeCell ref="A3:A6"/>
    <mergeCell ref="I3:I6"/>
    <mergeCell ref="B3:C3"/>
    <mergeCell ref="B4:C4"/>
    <mergeCell ref="D3:E3"/>
    <mergeCell ref="D4:E4"/>
    <mergeCell ref="F3:G3"/>
    <mergeCell ref="F4:G4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rightToLeft="1" zoomScalePageLayoutView="0" workbookViewId="0" topLeftCell="A1">
      <selection activeCell="H16" sqref="H16"/>
    </sheetView>
  </sheetViews>
  <sheetFormatPr defaultColWidth="9.140625" defaultRowHeight="19.5" customHeight="1"/>
  <cols>
    <col min="1" max="9" width="15.7109375" style="0" customWidth="1"/>
  </cols>
  <sheetData>
    <row r="1" spans="4:10" ht="59.25" customHeight="1">
      <c r="D1" s="175" t="s">
        <v>333</v>
      </c>
      <c r="E1" s="175"/>
      <c r="F1" s="175"/>
      <c r="G1" s="175"/>
      <c r="H1" s="175"/>
      <c r="I1" s="175"/>
      <c r="J1" s="32" t="s">
        <v>123</v>
      </c>
    </row>
    <row r="2" spans="4:9" ht="30" customHeight="1">
      <c r="D2" s="175" t="s">
        <v>106</v>
      </c>
      <c r="E2" s="175"/>
      <c r="F2" s="175"/>
      <c r="G2" s="175"/>
      <c r="H2" s="175"/>
      <c r="I2" s="175"/>
    </row>
    <row r="4" spans="1:9" ht="19.5" customHeight="1">
      <c r="A4" s="1" t="s">
        <v>4</v>
      </c>
      <c r="B4" s="1" t="s">
        <v>10</v>
      </c>
      <c r="C4" s="1" t="s">
        <v>11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12</v>
      </c>
      <c r="I4" s="1" t="s">
        <v>13</v>
      </c>
    </row>
    <row r="5" spans="1:9" ht="19.5" customHeight="1">
      <c r="A5" s="1" t="s">
        <v>15</v>
      </c>
      <c r="B5" s="1" t="s">
        <v>16</v>
      </c>
      <c r="C5" s="1" t="s">
        <v>16</v>
      </c>
      <c r="D5" s="1" t="s">
        <v>18</v>
      </c>
      <c r="E5" s="1" t="s">
        <v>19</v>
      </c>
      <c r="F5" s="1" t="s">
        <v>25</v>
      </c>
      <c r="G5" s="1" t="s">
        <v>20</v>
      </c>
      <c r="H5" s="1" t="s">
        <v>21</v>
      </c>
      <c r="I5" s="1" t="s">
        <v>23</v>
      </c>
    </row>
    <row r="6" spans="1:9" ht="19.5" customHeight="1">
      <c r="A6" s="1"/>
      <c r="B6" s="1" t="s">
        <v>14</v>
      </c>
      <c r="C6" s="1" t="s">
        <v>26</v>
      </c>
      <c r="D6" s="1"/>
      <c r="E6" s="1"/>
      <c r="F6" s="1" t="s">
        <v>17</v>
      </c>
      <c r="G6" s="1"/>
      <c r="H6" s="1"/>
      <c r="I6" s="1"/>
    </row>
    <row r="7" spans="1:9" ht="19.5" customHeight="1">
      <c r="A7" s="151" t="s">
        <v>347</v>
      </c>
      <c r="B7" s="115">
        <v>361</v>
      </c>
      <c r="C7" s="115">
        <v>6</v>
      </c>
      <c r="D7" s="115">
        <v>93</v>
      </c>
      <c r="E7" s="115">
        <v>139</v>
      </c>
      <c r="F7" s="115">
        <v>28</v>
      </c>
      <c r="G7" s="115">
        <v>402</v>
      </c>
      <c r="H7" s="115">
        <f>SUM(B7:G7)</f>
        <v>1029</v>
      </c>
      <c r="I7" s="139">
        <v>0.005</v>
      </c>
    </row>
    <row r="8" spans="1:9" ht="19.5" customHeight="1">
      <c r="A8" s="151" t="s">
        <v>348</v>
      </c>
      <c r="B8" s="116">
        <v>376</v>
      </c>
      <c r="C8" s="116">
        <v>10</v>
      </c>
      <c r="D8" s="116">
        <v>78</v>
      </c>
      <c r="E8" s="116">
        <v>272</v>
      </c>
      <c r="F8" s="116">
        <v>16</v>
      </c>
      <c r="G8" s="116">
        <v>610</v>
      </c>
      <c r="H8" s="116">
        <f>SUM(B8:G8)</f>
        <v>1362</v>
      </c>
      <c r="I8" s="138">
        <v>0.006</v>
      </c>
    </row>
    <row r="9" spans="1:9" ht="19.5" customHeight="1">
      <c r="A9" s="151" t="s">
        <v>349</v>
      </c>
      <c r="B9" s="115">
        <v>401</v>
      </c>
      <c r="C9" s="115">
        <v>2</v>
      </c>
      <c r="D9" s="115">
        <v>88</v>
      </c>
      <c r="E9" s="115">
        <v>1230</v>
      </c>
      <c r="F9" s="115">
        <v>73</v>
      </c>
      <c r="G9" s="115">
        <v>666</v>
      </c>
      <c r="H9" s="115">
        <f>SUM(B9:G9)</f>
        <v>2460</v>
      </c>
      <c r="I9" s="139">
        <v>0.012</v>
      </c>
    </row>
    <row r="10" spans="1:9" ht="19.5" customHeight="1">
      <c r="A10" s="151" t="s">
        <v>350</v>
      </c>
      <c r="B10" s="116">
        <v>736</v>
      </c>
      <c r="C10" s="116">
        <v>58</v>
      </c>
      <c r="D10" s="116">
        <v>118</v>
      </c>
      <c r="E10" s="116">
        <v>822</v>
      </c>
      <c r="F10" s="116">
        <v>172</v>
      </c>
      <c r="G10" s="116">
        <v>1779</v>
      </c>
      <c r="H10" s="116">
        <f>SUM(B10:G10)</f>
        <v>3685</v>
      </c>
      <c r="I10" s="137">
        <v>0.018</v>
      </c>
    </row>
    <row r="11" spans="1:9" ht="19.5" customHeight="1">
      <c r="A11" s="151" t="s">
        <v>351</v>
      </c>
      <c r="B11" s="115">
        <v>1284</v>
      </c>
      <c r="C11" s="115">
        <v>50</v>
      </c>
      <c r="D11" s="115">
        <v>439</v>
      </c>
      <c r="E11" s="115">
        <v>2981</v>
      </c>
      <c r="F11" s="115">
        <v>191</v>
      </c>
      <c r="G11" s="115">
        <v>1761</v>
      </c>
      <c r="H11" s="115">
        <f>SUM(B11:G11)</f>
        <v>6706</v>
      </c>
      <c r="I11" s="139">
        <v>0.032</v>
      </c>
    </row>
    <row r="12" spans="1:9" ht="19.5" customHeight="1">
      <c r="A12" s="151" t="s">
        <v>352</v>
      </c>
      <c r="B12" s="116">
        <v>3014</v>
      </c>
      <c r="C12" s="116">
        <v>108</v>
      </c>
      <c r="D12" s="116">
        <v>951</v>
      </c>
      <c r="E12" s="116">
        <v>6442</v>
      </c>
      <c r="F12" s="116">
        <v>1694</v>
      </c>
      <c r="G12" s="116">
        <v>5799</v>
      </c>
      <c r="H12" s="116">
        <f>SUM(B12:G12)</f>
        <v>18008</v>
      </c>
      <c r="I12" s="137">
        <v>0.087</v>
      </c>
    </row>
    <row r="13" spans="1:9" ht="19.5" customHeight="1">
      <c r="A13" s="151" t="s">
        <v>353</v>
      </c>
      <c r="B13" s="115">
        <v>24215</v>
      </c>
      <c r="C13" s="115">
        <v>1958</v>
      </c>
      <c r="D13" s="115">
        <v>6245</v>
      </c>
      <c r="E13" s="115">
        <v>21447</v>
      </c>
      <c r="F13" s="115">
        <v>12303</v>
      </c>
      <c r="G13" s="115">
        <v>23543</v>
      </c>
      <c r="H13" s="115">
        <f>SUM(B13:G13)</f>
        <v>89711</v>
      </c>
      <c r="I13" s="139">
        <v>0.431</v>
      </c>
    </row>
    <row r="14" spans="1:9" ht="19.5" customHeight="1">
      <c r="A14" s="151" t="s">
        <v>354</v>
      </c>
      <c r="B14" s="116">
        <v>35642</v>
      </c>
      <c r="C14" s="116">
        <v>1582</v>
      </c>
      <c r="D14" s="116">
        <v>3978</v>
      </c>
      <c r="E14" s="116">
        <v>11074</v>
      </c>
      <c r="F14" s="116">
        <v>3546</v>
      </c>
      <c r="G14" s="116">
        <v>19629</v>
      </c>
      <c r="H14" s="116">
        <f>SUM(B14:G14)</f>
        <v>75451</v>
      </c>
      <c r="I14" s="137">
        <v>0.363</v>
      </c>
    </row>
    <row r="15" spans="1:9" ht="19.5" customHeight="1">
      <c r="A15" s="151" t="s">
        <v>355</v>
      </c>
      <c r="B15" s="115">
        <v>2738</v>
      </c>
      <c r="C15" s="115">
        <v>176</v>
      </c>
      <c r="D15" s="115">
        <v>937</v>
      </c>
      <c r="E15" s="115">
        <v>464</v>
      </c>
      <c r="F15" s="115">
        <v>427</v>
      </c>
      <c r="G15" s="115">
        <v>4934</v>
      </c>
      <c r="H15" s="115">
        <f>SUM(B15:G15)</f>
        <v>9676</v>
      </c>
      <c r="I15" s="139">
        <v>0.046</v>
      </c>
    </row>
    <row r="16" spans="1:9" ht="19.5" customHeight="1">
      <c r="A16" s="1" t="s">
        <v>24</v>
      </c>
      <c r="B16" s="116">
        <f>SUM(B7:B15)</f>
        <v>68767</v>
      </c>
      <c r="C16" s="116">
        <f>SUM(C7:C15)</f>
        <v>3950</v>
      </c>
      <c r="D16" s="116">
        <f>SUM(D7:D15)</f>
        <v>12927</v>
      </c>
      <c r="E16" s="116">
        <f>SUM(E7:E15)</f>
        <v>44871</v>
      </c>
      <c r="F16" s="116">
        <f>SUM(F7:F15)</f>
        <v>18450</v>
      </c>
      <c r="G16" s="116">
        <f>SUM(G7:G15)</f>
        <v>59123</v>
      </c>
      <c r="H16" s="116">
        <f>SUM(B16:G16)</f>
        <v>208088</v>
      </c>
      <c r="I16" s="140">
        <v>1</v>
      </c>
    </row>
    <row r="17" spans="1:9" ht="19.5" customHeight="1">
      <c r="A17" s="1" t="s">
        <v>22</v>
      </c>
      <c r="B17" s="139">
        <v>0.33</v>
      </c>
      <c r="C17" s="139">
        <v>0.019</v>
      </c>
      <c r="D17" s="139">
        <v>0.062</v>
      </c>
      <c r="E17" s="139">
        <v>0.216</v>
      </c>
      <c r="F17" s="139">
        <v>0.089</v>
      </c>
      <c r="G17" s="139">
        <v>0.284</v>
      </c>
      <c r="H17" s="141">
        <v>1</v>
      </c>
      <c r="I17" s="1" t="s">
        <v>23</v>
      </c>
    </row>
  </sheetData>
  <sheetProtection/>
  <mergeCells count="2">
    <mergeCell ref="D1:I1"/>
    <mergeCell ref="D2:I2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rightToLeft="1" zoomScalePageLayoutView="0" workbookViewId="0" topLeftCell="A1">
      <selection activeCell="H16" sqref="H16"/>
    </sheetView>
  </sheetViews>
  <sheetFormatPr defaultColWidth="9.140625" defaultRowHeight="15.75" customHeight="1"/>
  <cols>
    <col min="1" max="1" width="15.7109375" style="0" customWidth="1"/>
    <col min="2" max="9" width="16.7109375" style="0" customWidth="1"/>
  </cols>
  <sheetData>
    <row r="1" spans="3:10" ht="60" customHeight="1">
      <c r="C1" s="175" t="s">
        <v>334</v>
      </c>
      <c r="D1" s="175"/>
      <c r="E1" s="175"/>
      <c r="F1" s="175"/>
      <c r="G1" s="175"/>
      <c r="H1" s="175"/>
      <c r="I1" s="175"/>
      <c r="J1" s="32" t="s">
        <v>123</v>
      </c>
    </row>
    <row r="2" spans="3:9" ht="30" customHeight="1">
      <c r="C2" s="175" t="s">
        <v>108</v>
      </c>
      <c r="D2" s="175"/>
      <c r="E2" s="175"/>
      <c r="F2" s="175"/>
      <c r="G2" s="175"/>
      <c r="H2" s="175"/>
      <c r="I2" s="175"/>
    </row>
    <row r="4" spans="1:9" ht="15.75" customHeight="1">
      <c r="A4" s="1" t="s">
        <v>4</v>
      </c>
      <c r="B4" s="1" t="s">
        <v>10</v>
      </c>
      <c r="C4" s="1" t="s">
        <v>11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12</v>
      </c>
      <c r="I4" s="1" t="s">
        <v>13</v>
      </c>
    </row>
    <row r="5" spans="1:9" ht="15.75" customHeight="1">
      <c r="A5" s="1" t="s">
        <v>15</v>
      </c>
      <c r="B5" s="1" t="s">
        <v>16</v>
      </c>
      <c r="C5" s="1" t="s">
        <v>16</v>
      </c>
      <c r="D5" s="1" t="s">
        <v>18</v>
      </c>
      <c r="E5" s="1" t="s">
        <v>19</v>
      </c>
      <c r="F5" s="1" t="s">
        <v>25</v>
      </c>
      <c r="G5" s="1" t="s">
        <v>20</v>
      </c>
      <c r="H5" s="1" t="s">
        <v>21</v>
      </c>
      <c r="I5" s="1" t="s">
        <v>23</v>
      </c>
    </row>
    <row r="6" spans="1:9" ht="15.75" customHeight="1">
      <c r="A6" s="1"/>
      <c r="B6" s="1" t="s">
        <v>14</v>
      </c>
      <c r="C6" s="1" t="s">
        <v>26</v>
      </c>
      <c r="D6" s="1"/>
      <c r="E6" s="1"/>
      <c r="F6" s="1" t="s">
        <v>17</v>
      </c>
      <c r="G6" s="1"/>
      <c r="H6" s="1"/>
      <c r="I6" s="1"/>
    </row>
    <row r="7" spans="1:9" ht="15.75" customHeight="1">
      <c r="A7" s="151" t="s">
        <v>347</v>
      </c>
      <c r="B7" s="115">
        <v>95</v>
      </c>
      <c r="C7" s="115">
        <v>0</v>
      </c>
      <c r="D7" s="115">
        <v>36</v>
      </c>
      <c r="E7" s="115">
        <v>67</v>
      </c>
      <c r="F7" s="115">
        <v>1</v>
      </c>
      <c r="G7" s="115">
        <v>202</v>
      </c>
      <c r="H7" s="115">
        <f>SUM(B7:G7)</f>
        <v>401</v>
      </c>
      <c r="I7" s="156">
        <v>0.003</v>
      </c>
    </row>
    <row r="8" spans="1:9" ht="15.75" customHeight="1">
      <c r="A8" s="151" t="s">
        <v>348</v>
      </c>
      <c r="B8" s="116">
        <v>124</v>
      </c>
      <c r="C8" s="116">
        <v>2</v>
      </c>
      <c r="D8" s="116">
        <v>69</v>
      </c>
      <c r="E8" s="116">
        <v>36</v>
      </c>
      <c r="F8" s="116">
        <v>14</v>
      </c>
      <c r="G8" s="116">
        <v>480</v>
      </c>
      <c r="H8" s="116">
        <f>SUM(B8:G8)</f>
        <v>725</v>
      </c>
      <c r="I8" s="157">
        <v>0.005</v>
      </c>
    </row>
    <row r="9" spans="1:9" ht="15.75" customHeight="1">
      <c r="A9" s="151" t="s">
        <v>349</v>
      </c>
      <c r="B9" s="115">
        <v>153</v>
      </c>
      <c r="C9" s="115">
        <v>2</v>
      </c>
      <c r="D9" s="115">
        <v>63</v>
      </c>
      <c r="E9" s="115">
        <v>896</v>
      </c>
      <c r="F9" s="115">
        <v>25</v>
      </c>
      <c r="G9" s="115">
        <v>495</v>
      </c>
      <c r="H9" s="115">
        <f>SUM(B9:G9)</f>
        <v>1634</v>
      </c>
      <c r="I9" s="156">
        <v>0.013</v>
      </c>
    </row>
    <row r="10" spans="1:9" ht="15.75" customHeight="1">
      <c r="A10" s="151" t="s">
        <v>350</v>
      </c>
      <c r="B10" s="116">
        <v>317</v>
      </c>
      <c r="C10" s="116">
        <v>45</v>
      </c>
      <c r="D10" s="116">
        <v>72</v>
      </c>
      <c r="E10" s="116">
        <v>570</v>
      </c>
      <c r="F10" s="116">
        <v>100</v>
      </c>
      <c r="G10" s="116">
        <v>1413</v>
      </c>
      <c r="H10" s="116">
        <f>SUM(B10:G10)</f>
        <v>2517</v>
      </c>
      <c r="I10" s="157">
        <v>0.02</v>
      </c>
    </row>
    <row r="11" spans="1:9" ht="15.75" customHeight="1">
      <c r="A11" s="151" t="s">
        <v>351</v>
      </c>
      <c r="B11" s="115">
        <v>659</v>
      </c>
      <c r="C11" s="115">
        <v>5</v>
      </c>
      <c r="D11" s="115">
        <v>231</v>
      </c>
      <c r="E11" s="115">
        <v>2590</v>
      </c>
      <c r="F11" s="115">
        <v>131</v>
      </c>
      <c r="G11" s="115">
        <v>853</v>
      </c>
      <c r="H11" s="115">
        <f>SUM(B11:G11)</f>
        <v>4469</v>
      </c>
      <c r="I11" s="156">
        <v>0.035</v>
      </c>
    </row>
    <row r="12" spans="1:9" ht="15.75" customHeight="1">
      <c r="A12" s="151" t="s">
        <v>352</v>
      </c>
      <c r="B12" s="116">
        <v>1547</v>
      </c>
      <c r="C12" s="116">
        <v>89</v>
      </c>
      <c r="D12" s="116">
        <v>746</v>
      </c>
      <c r="E12" s="116">
        <v>4541</v>
      </c>
      <c r="F12" s="116">
        <v>1387</v>
      </c>
      <c r="G12" s="116">
        <v>3475</v>
      </c>
      <c r="H12" s="116">
        <f>SUM(B12:G12)</f>
        <v>11785</v>
      </c>
      <c r="I12" s="157">
        <v>0.092</v>
      </c>
    </row>
    <row r="13" spans="1:9" ht="15.75" customHeight="1">
      <c r="A13" s="151" t="s">
        <v>353</v>
      </c>
      <c r="B13" s="115">
        <v>14898</v>
      </c>
      <c r="C13" s="115">
        <v>1605</v>
      </c>
      <c r="D13" s="115">
        <v>5667</v>
      </c>
      <c r="E13" s="115">
        <v>13147</v>
      </c>
      <c r="F13" s="115">
        <v>10179</v>
      </c>
      <c r="G13" s="115">
        <v>11687</v>
      </c>
      <c r="H13" s="115">
        <f>SUM(B13:G13)</f>
        <v>57183</v>
      </c>
      <c r="I13" s="156">
        <v>0.445</v>
      </c>
    </row>
    <row r="14" spans="1:9" ht="15.75" customHeight="1">
      <c r="A14" s="151" t="s">
        <v>354</v>
      </c>
      <c r="B14" s="116">
        <v>23122</v>
      </c>
      <c r="C14" s="116">
        <v>653</v>
      </c>
      <c r="D14" s="116">
        <v>3642</v>
      </c>
      <c r="E14" s="116">
        <v>7085</v>
      </c>
      <c r="F14" s="116">
        <v>2652</v>
      </c>
      <c r="G14" s="116">
        <v>7908</v>
      </c>
      <c r="H14" s="116">
        <f>SUM(B14:G14)</f>
        <v>45062</v>
      </c>
      <c r="I14" s="157">
        <v>0.351</v>
      </c>
    </row>
    <row r="15" spans="1:9" ht="15.75" customHeight="1">
      <c r="A15" s="151" t="s">
        <v>355</v>
      </c>
      <c r="B15" s="115">
        <v>1678</v>
      </c>
      <c r="C15" s="115">
        <v>165</v>
      </c>
      <c r="D15" s="115">
        <v>690</v>
      </c>
      <c r="E15" s="115">
        <v>372</v>
      </c>
      <c r="F15" s="115">
        <v>337</v>
      </c>
      <c r="G15" s="115">
        <v>1341</v>
      </c>
      <c r="H15" s="115">
        <f>SUM(B15:G15)</f>
        <v>4583</v>
      </c>
      <c r="I15" s="156">
        <v>0.036</v>
      </c>
    </row>
    <row r="16" spans="1:9" ht="15.75" customHeight="1">
      <c r="A16" s="1" t="s">
        <v>24</v>
      </c>
      <c r="B16" s="116">
        <f>SUM(B7:B15)</f>
        <v>42593</v>
      </c>
      <c r="C16" s="116">
        <f>SUM(C7:C15)</f>
        <v>2566</v>
      </c>
      <c r="D16" s="116">
        <f>SUM(D7:D15)</f>
        <v>11216</v>
      </c>
      <c r="E16" s="116">
        <f>SUM(E7:E15)</f>
        <v>29304</v>
      </c>
      <c r="F16" s="116">
        <f>SUM(F7:F15)</f>
        <v>14826</v>
      </c>
      <c r="G16" s="116">
        <f>SUM(G7:G15)</f>
        <v>27854</v>
      </c>
      <c r="H16" s="116">
        <f>SUM(B16:G16)</f>
        <v>128359</v>
      </c>
      <c r="I16" s="140">
        <v>1</v>
      </c>
    </row>
    <row r="17" spans="1:9" ht="15.75" customHeight="1">
      <c r="A17" s="1" t="s">
        <v>22</v>
      </c>
      <c r="B17" s="156">
        <v>0.332</v>
      </c>
      <c r="C17" s="156">
        <v>0.02</v>
      </c>
      <c r="D17" s="156">
        <v>0.087</v>
      </c>
      <c r="E17" s="156">
        <v>0.228</v>
      </c>
      <c r="F17" s="156">
        <v>0.116</v>
      </c>
      <c r="G17" s="156">
        <v>0.217</v>
      </c>
      <c r="H17" s="141">
        <v>1</v>
      </c>
      <c r="I17" s="1" t="s">
        <v>23</v>
      </c>
    </row>
  </sheetData>
  <sheetProtection/>
  <mergeCells count="2">
    <mergeCell ref="C1:I1"/>
    <mergeCell ref="C2:I2"/>
  </mergeCells>
  <hyperlinks>
    <hyperlink ref="J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6"/>
  <sheetViews>
    <sheetView rightToLeft="1" zoomScalePageLayoutView="0" workbookViewId="0" topLeftCell="A1">
      <selection activeCell="B26" sqref="B26"/>
    </sheetView>
  </sheetViews>
  <sheetFormatPr defaultColWidth="9.140625" defaultRowHeight="12.75"/>
  <cols>
    <col min="1" max="1" width="19.28125" style="0" customWidth="1"/>
    <col min="2" max="5" width="19.7109375" style="0" customWidth="1"/>
    <col min="6" max="6" width="26.8515625" style="0" customWidth="1"/>
  </cols>
  <sheetData>
    <row r="1" spans="3:7" ht="62.25" customHeight="1">
      <c r="C1" s="175" t="s">
        <v>335</v>
      </c>
      <c r="D1" s="175"/>
      <c r="E1" s="175"/>
      <c r="F1" s="175"/>
      <c r="G1" s="32" t="s">
        <v>123</v>
      </c>
    </row>
    <row r="2" spans="3:6" ht="30" customHeight="1">
      <c r="C2" s="180" t="s">
        <v>159</v>
      </c>
      <c r="D2" s="180"/>
      <c r="E2" s="180"/>
      <c r="F2" s="180"/>
    </row>
    <row r="3" spans="1:6" ht="19.5" customHeight="1">
      <c r="A3" s="179" t="s">
        <v>201</v>
      </c>
      <c r="B3" s="179" t="s">
        <v>202</v>
      </c>
      <c r="C3" s="179"/>
      <c r="D3" s="41" t="s">
        <v>33</v>
      </c>
      <c r="E3" s="41" t="s">
        <v>206</v>
      </c>
      <c r="F3" s="42" t="s">
        <v>207</v>
      </c>
    </row>
    <row r="4" spans="1:6" ht="19.5" customHeight="1">
      <c r="A4" s="179"/>
      <c r="B4" s="41" t="s">
        <v>203</v>
      </c>
      <c r="C4" s="41" t="s">
        <v>204</v>
      </c>
      <c r="D4" s="41" t="s">
        <v>205</v>
      </c>
      <c r="E4" s="41" t="s">
        <v>52</v>
      </c>
      <c r="F4" s="42"/>
    </row>
    <row r="5" spans="1:6" ht="19.5" customHeight="1">
      <c r="A5" s="44" t="s">
        <v>160</v>
      </c>
      <c r="B5" s="142">
        <v>22641</v>
      </c>
      <c r="C5" s="142">
        <v>9288</v>
      </c>
      <c r="D5" s="142">
        <f>SUM(B5:C5)</f>
        <v>31929</v>
      </c>
      <c r="E5" s="159">
        <v>0.4</v>
      </c>
      <c r="F5" s="44" t="s">
        <v>181</v>
      </c>
    </row>
    <row r="6" spans="1:6" ht="19.5" customHeight="1">
      <c r="A6" s="45" t="s">
        <v>161</v>
      </c>
      <c r="B6" s="99">
        <v>7583</v>
      </c>
      <c r="C6" s="99">
        <v>2047</v>
      </c>
      <c r="D6" s="99">
        <f>SUM(B6:C6)</f>
        <v>9630</v>
      </c>
      <c r="E6" s="100">
        <v>0.121</v>
      </c>
      <c r="F6" s="45" t="s">
        <v>182</v>
      </c>
    </row>
    <row r="7" spans="1:6" ht="19.5" customHeight="1">
      <c r="A7" s="44" t="s">
        <v>162</v>
      </c>
      <c r="B7" s="142">
        <v>4928</v>
      </c>
      <c r="C7" s="142">
        <v>1933</v>
      </c>
      <c r="D7" s="142">
        <f>SUM(B7:C7)</f>
        <v>6861</v>
      </c>
      <c r="E7" s="159">
        <v>0.086</v>
      </c>
      <c r="F7" s="44" t="s">
        <v>183</v>
      </c>
    </row>
    <row r="8" spans="1:6" ht="19.5" customHeight="1">
      <c r="A8" s="45" t="s">
        <v>163</v>
      </c>
      <c r="B8" s="99">
        <v>5317</v>
      </c>
      <c r="C8" s="99">
        <v>1518</v>
      </c>
      <c r="D8" s="99">
        <f>SUM(B8:C8)</f>
        <v>6835</v>
      </c>
      <c r="E8" s="100">
        <v>0.086</v>
      </c>
      <c r="F8" s="45" t="s">
        <v>184</v>
      </c>
    </row>
    <row r="9" spans="1:6" ht="19.5" customHeight="1">
      <c r="A9" s="44" t="s">
        <v>164</v>
      </c>
      <c r="B9" s="142">
        <v>2896</v>
      </c>
      <c r="C9" s="142">
        <v>908</v>
      </c>
      <c r="D9" s="142">
        <f>SUM(B9:C9)</f>
        <v>3804</v>
      </c>
      <c r="E9" s="159">
        <v>0.048</v>
      </c>
      <c r="F9" s="44" t="s">
        <v>185</v>
      </c>
    </row>
    <row r="10" spans="1:6" ht="19.5" customHeight="1">
      <c r="A10" s="45" t="s">
        <v>165</v>
      </c>
      <c r="B10" s="99">
        <v>1999</v>
      </c>
      <c r="C10" s="99">
        <v>884</v>
      </c>
      <c r="D10" s="99">
        <f>SUM(B10:C10)</f>
        <v>2883</v>
      </c>
      <c r="E10" s="100">
        <v>0.036</v>
      </c>
      <c r="F10" s="45" t="s">
        <v>186</v>
      </c>
    </row>
    <row r="11" spans="1:6" ht="19.5" customHeight="1">
      <c r="A11" s="44" t="s">
        <v>166</v>
      </c>
      <c r="B11" s="142">
        <v>2575</v>
      </c>
      <c r="C11" s="142">
        <v>263</v>
      </c>
      <c r="D11" s="142">
        <f>SUM(B11:C11)</f>
        <v>2838</v>
      </c>
      <c r="E11" s="159">
        <v>0.036</v>
      </c>
      <c r="F11" s="44" t="s">
        <v>187</v>
      </c>
    </row>
    <row r="12" spans="1:6" ht="19.5" customHeight="1">
      <c r="A12" s="45" t="s">
        <v>167</v>
      </c>
      <c r="B12" s="99">
        <v>1580</v>
      </c>
      <c r="C12" s="99">
        <v>931</v>
      </c>
      <c r="D12" s="99">
        <f>SUM(B12:C12)</f>
        <v>2511</v>
      </c>
      <c r="E12" s="100">
        <v>0.031</v>
      </c>
      <c r="F12" s="45" t="s">
        <v>188</v>
      </c>
    </row>
    <row r="13" spans="1:6" ht="19.5" customHeight="1">
      <c r="A13" s="44" t="s">
        <v>168</v>
      </c>
      <c r="B13" s="142">
        <v>1161</v>
      </c>
      <c r="C13" s="142">
        <v>1151</v>
      </c>
      <c r="D13" s="142">
        <f>SUM(B13:C13)</f>
        <v>2312</v>
      </c>
      <c r="E13" s="159">
        <v>0.029</v>
      </c>
      <c r="F13" s="44" t="s">
        <v>189</v>
      </c>
    </row>
    <row r="14" spans="1:6" ht="19.5" customHeight="1">
      <c r="A14" s="45" t="s">
        <v>169</v>
      </c>
      <c r="B14" s="99">
        <v>1245</v>
      </c>
      <c r="C14" s="99">
        <v>409</v>
      </c>
      <c r="D14" s="99">
        <f>SUM(B14:C14)</f>
        <v>1654</v>
      </c>
      <c r="E14" s="100">
        <v>0.021</v>
      </c>
      <c r="F14" s="45" t="s">
        <v>190</v>
      </c>
    </row>
    <row r="15" spans="1:6" ht="19.5" customHeight="1">
      <c r="A15" s="44" t="s">
        <v>170</v>
      </c>
      <c r="B15" s="142">
        <v>568</v>
      </c>
      <c r="C15" s="142">
        <v>289</v>
      </c>
      <c r="D15" s="142">
        <f>SUM(B15:C15)</f>
        <v>857</v>
      </c>
      <c r="E15" s="159">
        <v>0.011</v>
      </c>
      <c r="F15" s="44" t="s">
        <v>191</v>
      </c>
    </row>
    <row r="16" spans="1:6" ht="19.5" customHeight="1">
      <c r="A16" s="45" t="s">
        <v>171</v>
      </c>
      <c r="B16" s="99">
        <v>499</v>
      </c>
      <c r="C16" s="99">
        <v>175</v>
      </c>
      <c r="D16" s="99">
        <f>SUM(B16:C16)</f>
        <v>674</v>
      </c>
      <c r="E16" s="100">
        <v>0.008</v>
      </c>
      <c r="F16" s="45" t="s">
        <v>192</v>
      </c>
    </row>
    <row r="17" spans="1:6" ht="19.5" customHeight="1">
      <c r="A17" s="44" t="s">
        <v>172</v>
      </c>
      <c r="B17" s="142">
        <v>395</v>
      </c>
      <c r="C17" s="142">
        <v>240</v>
      </c>
      <c r="D17" s="142">
        <f>SUM(B17:C17)</f>
        <v>635</v>
      </c>
      <c r="E17" s="159">
        <v>0.008</v>
      </c>
      <c r="F17" s="44" t="s">
        <v>193</v>
      </c>
    </row>
    <row r="18" spans="1:6" ht="19.5" customHeight="1">
      <c r="A18" s="45" t="s">
        <v>173</v>
      </c>
      <c r="B18" s="99">
        <v>349</v>
      </c>
      <c r="C18" s="99">
        <v>227</v>
      </c>
      <c r="D18" s="99">
        <f>SUM(B18:C18)</f>
        <v>576</v>
      </c>
      <c r="E18" s="100">
        <v>0.007</v>
      </c>
      <c r="F18" s="45" t="s">
        <v>194</v>
      </c>
    </row>
    <row r="19" spans="1:6" ht="19.5" customHeight="1">
      <c r="A19" s="44" t="s">
        <v>174</v>
      </c>
      <c r="B19" s="142">
        <v>320</v>
      </c>
      <c r="C19" s="142">
        <v>163</v>
      </c>
      <c r="D19" s="142">
        <f>SUM(B19:C19)</f>
        <v>483</v>
      </c>
      <c r="E19" s="159">
        <v>0.006</v>
      </c>
      <c r="F19" s="44" t="s">
        <v>195</v>
      </c>
    </row>
    <row r="20" spans="1:6" ht="19.5" customHeight="1">
      <c r="A20" s="45" t="s">
        <v>175</v>
      </c>
      <c r="B20" s="99">
        <v>295</v>
      </c>
      <c r="C20" s="99">
        <v>178</v>
      </c>
      <c r="D20" s="99">
        <f>SUM(B20:C20)</f>
        <v>473</v>
      </c>
      <c r="E20" s="100">
        <v>0.006</v>
      </c>
      <c r="F20" s="45" t="s">
        <v>196</v>
      </c>
    </row>
    <row r="21" spans="1:6" ht="19.5" customHeight="1">
      <c r="A21" s="44" t="s">
        <v>176</v>
      </c>
      <c r="B21" s="142">
        <v>269</v>
      </c>
      <c r="C21" s="142">
        <v>49</v>
      </c>
      <c r="D21" s="142">
        <f>SUM(B21:C21)</f>
        <v>318</v>
      </c>
      <c r="E21" s="159">
        <v>0.004</v>
      </c>
      <c r="F21" s="44" t="s">
        <v>197</v>
      </c>
    </row>
    <row r="22" spans="1:6" ht="19.5" customHeight="1">
      <c r="A22" s="45" t="s">
        <v>177</v>
      </c>
      <c r="B22" s="99">
        <v>227</v>
      </c>
      <c r="C22" s="99">
        <v>75</v>
      </c>
      <c r="D22" s="99">
        <f>SUM(B22:C22)</f>
        <v>302</v>
      </c>
      <c r="E22" s="100">
        <v>0.004</v>
      </c>
      <c r="F22" s="45" t="s">
        <v>198</v>
      </c>
    </row>
    <row r="23" spans="1:6" ht="19.5" customHeight="1">
      <c r="A23" s="44" t="s">
        <v>178</v>
      </c>
      <c r="B23" s="142">
        <v>176</v>
      </c>
      <c r="C23" s="142">
        <v>93</v>
      </c>
      <c r="D23" s="142">
        <f>SUM(B23:C23)</f>
        <v>269</v>
      </c>
      <c r="E23" s="158">
        <v>0.004</v>
      </c>
      <c r="F23" s="44" t="s">
        <v>199</v>
      </c>
    </row>
    <row r="24" spans="1:6" ht="19.5" customHeight="1">
      <c r="A24" s="45" t="s">
        <v>179</v>
      </c>
      <c r="B24" s="99">
        <v>199</v>
      </c>
      <c r="C24" s="99">
        <v>60</v>
      </c>
      <c r="D24" s="99">
        <f>SUM(B24:C24)</f>
        <v>259</v>
      </c>
      <c r="E24" s="100">
        <v>0.003</v>
      </c>
      <c r="F24" s="45" t="s">
        <v>200</v>
      </c>
    </row>
    <row r="25" spans="1:6" ht="19.5" customHeight="1">
      <c r="A25" s="44" t="s">
        <v>180</v>
      </c>
      <c r="B25" s="142">
        <v>2740</v>
      </c>
      <c r="C25" s="142">
        <v>886</v>
      </c>
      <c r="D25" s="142">
        <f>SUM(B25:C25)</f>
        <v>3626</v>
      </c>
      <c r="E25" s="159">
        <v>0.045</v>
      </c>
      <c r="F25" s="44" t="s">
        <v>208</v>
      </c>
    </row>
    <row r="26" spans="1:6" s="56" customFormat="1" ht="19.5" customHeight="1">
      <c r="A26" s="2" t="s">
        <v>216</v>
      </c>
      <c r="B26" s="40">
        <f>SUM(B5:B25)</f>
        <v>57962</v>
      </c>
      <c r="C26" s="40">
        <f>SUM(C5:C25)</f>
        <v>21767</v>
      </c>
      <c r="D26" s="40">
        <f>SUM(B26:C26)</f>
        <v>79729</v>
      </c>
      <c r="E26" s="52">
        <v>1</v>
      </c>
      <c r="F26" s="46" t="s">
        <v>21</v>
      </c>
    </row>
  </sheetData>
  <sheetProtection/>
  <mergeCells count="4">
    <mergeCell ref="C1:F1"/>
    <mergeCell ref="C2:F2"/>
    <mergeCell ref="A3:A4"/>
    <mergeCell ref="B3:C3"/>
  </mergeCells>
  <hyperlinks>
    <hyperlink ref="G1" location="الفهرس!A1" display="R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حسين</dc:creator>
  <cp:keywords/>
  <dc:description/>
  <cp:lastModifiedBy>user</cp:lastModifiedBy>
  <cp:lastPrinted>2012-05-27T08:02:28Z</cp:lastPrinted>
  <dcterms:created xsi:type="dcterms:W3CDTF">1996-10-14T23:33:28Z</dcterms:created>
  <dcterms:modified xsi:type="dcterms:W3CDTF">2017-02-09T08:39:06Z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