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bdullah\Desktop\المحتوى\المنتجات\الأعمال قصيرة المدى\Excel\"/>
    </mc:Choice>
  </mc:AlternateContent>
  <xr:revisionPtr revIDLastSave="0" documentId="13_ncr:1_{EF58DCCC-7DD1-4725-BB71-D66FCF3FA59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المحتوى " sheetId="59" r:id="rId1"/>
    <sheet name="المنشآت" sheetId="49" r:id="rId2"/>
    <sheet name="المشتغلين حسب القطاع" sheetId="71" r:id="rId3"/>
    <sheet name="المشتغلين حسب المناطق " sheetId="67" r:id="rId4"/>
    <sheet name="المشتغلين حسب فئة العمر " sheetId="72" r:id="rId5"/>
    <sheet name="المشتغلين حسب الجنسيه والمهن" sheetId="73" r:id="rId6"/>
    <sheet name="المشتغلين حسب المناطق والمهن" sheetId="64" r:id="rId7"/>
    <sheet name="المشتغلين حسب العمر والمهنه" sheetId="74" r:id="rId8"/>
    <sheet name="المشتغلين حسب النشاط" sheetId="75" r:id="rId9"/>
    <sheet name="المشتغلين حسب النشاط والمنطقة" sheetId="76" r:id="rId10"/>
    <sheet name="المشتغلين حسب النشاط والعمر" sheetId="77" r:id="rId11"/>
    <sheet name="المشتغلين حسب الكيان القانوني " sheetId="78" r:id="rId12"/>
    <sheet name="المشتغلين حسب حجم المنشأة" sheetId="79" r:id="rId13"/>
    <sheet name="متوسط التعويضات " sheetId="80" r:id="rId14"/>
    <sheet name="النفقات والايرادات" sheetId="54" r:id="rId15"/>
    <sheet name="فائض التشغيل" sheetId="56" r:id="rId16"/>
    <sheet name="معدل الانتاجية " sheetId="57" r:id="rId17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56" l="1"/>
  <c r="C26" i="54"/>
  <c r="D26" i="54"/>
  <c r="C25" i="49"/>
  <c r="I8" i="75"/>
  <c r="J8" i="75"/>
  <c r="K8" i="75"/>
  <c r="I9" i="75"/>
  <c r="J9" i="75"/>
  <c r="K9" i="75"/>
  <c r="I10" i="75"/>
  <c r="J10" i="75"/>
  <c r="K10" i="75"/>
  <c r="I11" i="75"/>
  <c r="J11" i="75"/>
  <c r="K11" i="75"/>
  <c r="I12" i="75"/>
  <c r="J12" i="75"/>
  <c r="K12" i="75"/>
  <c r="I13" i="75"/>
  <c r="J13" i="75"/>
  <c r="K13" i="75"/>
  <c r="I14" i="75"/>
  <c r="J14" i="75"/>
  <c r="K14" i="75"/>
  <c r="I15" i="75"/>
  <c r="J15" i="75"/>
  <c r="K15" i="75"/>
  <c r="I16" i="75"/>
  <c r="J16" i="75"/>
  <c r="K16" i="75"/>
  <c r="I17" i="75"/>
  <c r="J17" i="75"/>
  <c r="K17" i="75"/>
  <c r="I18" i="75"/>
  <c r="J18" i="75"/>
  <c r="K18" i="75"/>
  <c r="I19" i="75"/>
  <c r="J19" i="75"/>
  <c r="K19" i="75"/>
  <c r="I20" i="75"/>
  <c r="J20" i="75"/>
  <c r="K20" i="75"/>
  <c r="I21" i="75"/>
  <c r="J21" i="75"/>
  <c r="K21" i="75"/>
  <c r="I22" i="75"/>
  <c r="J22" i="75"/>
  <c r="K22" i="75"/>
  <c r="I23" i="75"/>
  <c r="J23" i="75"/>
  <c r="K23" i="75"/>
  <c r="I24" i="75"/>
  <c r="J24" i="75"/>
  <c r="K24" i="75"/>
  <c r="I25" i="75"/>
  <c r="J25" i="75"/>
  <c r="K25" i="75"/>
  <c r="I26" i="75"/>
  <c r="J26" i="75"/>
  <c r="K26" i="75"/>
  <c r="I27" i="75"/>
  <c r="J27" i="75"/>
  <c r="K27" i="75"/>
  <c r="I28" i="75"/>
  <c r="J28" i="75"/>
  <c r="K28" i="75"/>
  <c r="K29" i="75"/>
  <c r="I8" i="79"/>
  <c r="J8" i="79"/>
  <c r="K8" i="79"/>
  <c r="I9" i="79"/>
  <c r="J9" i="79"/>
  <c r="K9" i="79"/>
  <c r="I10" i="79"/>
  <c r="J10" i="79"/>
  <c r="K10" i="79"/>
  <c r="I11" i="79"/>
  <c r="J11" i="79"/>
  <c r="K11" i="79"/>
  <c r="K12" i="79"/>
  <c r="J12" i="79"/>
  <c r="I12" i="79"/>
  <c r="H8" i="79"/>
  <c r="H9" i="79"/>
  <c r="H10" i="79"/>
  <c r="H11" i="79"/>
  <c r="H12" i="79"/>
  <c r="G12" i="79"/>
  <c r="F12" i="79"/>
  <c r="E8" i="79"/>
  <c r="E9" i="79"/>
  <c r="E10" i="79"/>
  <c r="E11" i="79"/>
  <c r="E12" i="79"/>
  <c r="D12" i="79"/>
  <c r="C12" i="79"/>
  <c r="C29" i="75"/>
  <c r="D29" i="75"/>
  <c r="I17" i="73"/>
  <c r="J17" i="73"/>
  <c r="K17" i="73"/>
  <c r="H17" i="73"/>
  <c r="E17" i="73"/>
  <c r="I16" i="73"/>
  <c r="J16" i="73"/>
  <c r="K16" i="73"/>
  <c r="H16" i="73"/>
  <c r="E16" i="73"/>
  <c r="I15" i="73"/>
  <c r="J15" i="73"/>
  <c r="K15" i="73"/>
  <c r="H15" i="73"/>
  <c r="E15" i="73"/>
  <c r="I14" i="73"/>
  <c r="J14" i="73"/>
  <c r="K14" i="73"/>
  <c r="H14" i="73"/>
  <c r="E14" i="73"/>
  <c r="I13" i="73"/>
  <c r="J13" i="73"/>
  <c r="K13" i="73"/>
  <c r="H13" i="73"/>
  <c r="E13" i="73"/>
  <c r="I12" i="73"/>
  <c r="J12" i="73"/>
  <c r="K12" i="73"/>
  <c r="H12" i="73"/>
  <c r="E12" i="73"/>
  <c r="I11" i="73"/>
  <c r="J11" i="73"/>
  <c r="K11" i="73"/>
  <c r="H11" i="73"/>
  <c r="E11" i="73"/>
  <c r="I10" i="73"/>
  <c r="J10" i="73"/>
  <c r="K10" i="73"/>
  <c r="H10" i="73"/>
  <c r="E10" i="73"/>
  <c r="I9" i="73"/>
  <c r="J9" i="73"/>
  <c r="K9" i="73"/>
  <c r="H9" i="73"/>
  <c r="E9" i="73"/>
  <c r="I8" i="73"/>
  <c r="J8" i="73"/>
  <c r="K8" i="73"/>
  <c r="H8" i="73"/>
  <c r="E8" i="73"/>
  <c r="I18" i="72"/>
  <c r="J18" i="72"/>
  <c r="K18" i="72"/>
  <c r="I17" i="72"/>
  <c r="J17" i="72"/>
  <c r="K17" i="72"/>
  <c r="I16" i="72"/>
  <c r="J16" i="72"/>
  <c r="K16" i="72"/>
  <c r="I15" i="72"/>
  <c r="J15" i="72"/>
  <c r="K15" i="72"/>
  <c r="I14" i="72"/>
  <c r="J14" i="72"/>
  <c r="K14" i="72"/>
  <c r="I13" i="72"/>
  <c r="J13" i="72"/>
  <c r="K13" i="72"/>
  <c r="I12" i="72"/>
  <c r="J12" i="72"/>
  <c r="K12" i="72"/>
  <c r="I11" i="72"/>
  <c r="J11" i="72"/>
  <c r="K11" i="72"/>
  <c r="I10" i="72"/>
  <c r="J10" i="72"/>
  <c r="K10" i="72"/>
  <c r="I9" i="72"/>
  <c r="J9" i="72"/>
  <c r="K9" i="72"/>
  <c r="I8" i="72"/>
  <c r="J8" i="72"/>
  <c r="K8" i="72"/>
  <c r="H18" i="72"/>
  <c r="H17" i="72"/>
  <c r="H16" i="72"/>
  <c r="H15" i="72"/>
  <c r="H14" i="72"/>
  <c r="H13" i="72"/>
  <c r="H12" i="72"/>
  <c r="H11" i="72"/>
  <c r="H10" i="72"/>
  <c r="H9" i="72"/>
  <c r="H8" i="72"/>
  <c r="E18" i="72"/>
  <c r="E17" i="72"/>
  <c r="E16" i="72"/>
  <c r="E15" i="72"/>
  <c r="E14" i="72"/>
  <c r="E13" i="72"/>
  <c r="E12" i="72"/>
  <c r="E11" i="72"/>
  <c r="E10" i="72"/>
  <c r="E9" i="72"/>
  <c r="E8" i="72"/>
  <c r="E19" i="72"/>
  <c r="J8" i="67"/>
  <c r="J9" i="67"/>
  <c r="J10" i="67"/>
  <c r="J11" i="67"/>
  <c r="J12" i="67"/>
  <c r="J13" i="67"/>
  <c r="J14" i="67"/>
  <c r="J15" i="67"/>
  <c r="J16" i="67"/>
  <c r="J17" i="67"/>
  <c r="J18" i="67"/>
  <c r="J19" i="67"/>
  <c r="J20" i="67"/>
  <c r="J21" i="67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H8" i="67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E15" i="67"/>
  <c r="E8" i="67"/>
  <c r="E9" i="67"/>
  <c r="E10" i="67"/>
  <c r="E11" i="67"/>
  <c r="E12" i="67"/>
  <c r="E13" i="67"/>
  <c r="E14" i="67"/>
  <c r="E16" i="67"/>
  <c r="E17" i="67"/>
  <c r="E18" i="67"/>
  <c r="E19" i="67"/>
  <c r="E20" i="67"/>
  <c r="E21" i="67"/>
  <c r="J10" i="71"/>
  <c r="E10" i="71"/>
  <c r="E9" i="75"/>
  <c r="H9" i="75"/>
  <c r="E10" i="75"/>
  <c r="H10" i="75"/>
  <c r="E11" i="75"/>
  <c r="H11" i="75"/>
  <c r="E12" i="75"/>
  <c r="H12" i="75"/>
  <c r="E13" i="75"/>
  <c r="H13" i="75"/>
  <c r="E14" i="75"/>
  <c r="H14" i="75"/>
  <c r="E15" i="75"/>
  <c r="H15" i="75"/>
  <c r="E16" i="75"/>
  <c r="H16" i="75"/>
  <c r="E17" i="75"/>
  <c r="H17" i="75"/>
  <c r="E18" i="75"/>
  <c r="H18" i="75"/>
  <c r="E19" i="75"/>
  <c r="H19" i="75"/>
  <c r="E20" i="75"/>
  <c r="H20" i="75"/>
  <c r="E21" i="75"/>
  <c r="H21" i="75"/>
  <c r="E22" i="75"/>
  <c r="H22" i="75"/>
  <c r="E23" i="75"/>
  <c r="H23" i="75"/>
  <c r="E24" i="75"/>
  <c r="H24" i="75"/>
  <c r="E25" i="75"/>
  <c r="H25" i="75"/>
  <c r="E26" i="75"/>
  <c r="H26" i="75"/>
  <c r="E27" i="75"/>
  <c r="H27" i="75"/>
  <c r="E28" i="75"/>
  <c r="H28" i="75"/>
  <c r="E8" i="75"/>
  <c r="E29" i="75"/>
  <c r="F29" i="75"/>
  <c r="G29" i="75"/>
  <c r="H8" i="75"/>
  <c r="H29" i="75"/>
  <c r="I29" i="75"/>
  <c r="J29" i="75"/>
  <c r="E8" i="78"/>
  <c r="H8" i="78"/>
  <c r="I8" i="78"/>
  <c r="J8" i="78"/>
  <c r="K8" i="78"/>
  <c r="E9" i="78"/>
  <c r="H9" i="78"/>
  <c r="I9" i="78"/>
  <c r="J9" i="78"/>
  <c r="K9" i="78"/>
  <c r="I10" i="78"/>
  <c r="J10" i="78"/>
  <c r="K10" i="78"/>
  <c r="I11" i="78"/>
  <c r="J11" i="78"/>
  <c r="K11" i="78"/>
  <c r="I12" i="78"/>
  <c r="J12" i="78"/>
  <c r="K12" i="78"/>
  <c r="I13" i="78"/>
  <c r="J13" i="78"/>
  <c r="K13" i="78"/>
  <c r="I14" i="78"/>
  <c r="J14" i="78"/>
  <c r="K14" i="78"/>
  <c r="I15" i="78"/>
  <c r="J15" i="78"/>
  <c r="K15" i="78"/>
  <c r="K16" i="78"/>
  <c r="E10" i="78"/>
  <c r="H10" i="78"/>
  <c r="E11" i="78"/>
  <c r="H11" i="78"/>
  <c r="E12" i="78"/>
  <c r="H12" i="78"/>
  <c r="E13" i="78"/>
  <c r="H13" i="78"/>
  <c r="E14" i="78"/>
  <c r="H14" i="78"/>
  <c r="E15" i="78"/>
  <c r="H15" i="78"/>
  <c r="C16" i="78"/>
  <c r="D16" i="78"/>
  <c r="E16" i="78"/>
  <c r="F16" i="78"/>
  <c r="G16" i="78"/>
  <c r="H16" i="78"/>
  <c r="I16" i="78"/>
  <c r="J16" i="78"/>
  <c r="M17" i="74"/>
  <c r="M16" i="74"/>
  <c r="M15" i="74"/>
  <c r="M14" i="74"/>
  <c r="M13" i="74"/>
  <c r="M12" i="74"/>
  <c r="M11" i="74"/>
  <c r="M10" i="74"/>
  <c r="M9" i="74"/>
  <c r="M8" i="74"/>
  <c r="M7" i="74"/>
  <c r="L18" i="74"/>
  <c r="K18" i="74"/>
  <c r="J18" i="74"/>
  <c r="I18" i="74"/>
  <c r="H18" i="74"/>
  <c r="G18" i="74"/>
  <c r="F18" i="74"/>
  <c r="E18" i="74"/>
  <c r="D18" i="74"/>
  <c r="C18" i="7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L20" i="64"/>
  <c r="K20" i="64"/>
  <c r="J20" i="64"/>
  <c r="I20" i="64"/>
  <c r="H20" i="64"/>
  <c r="G20" i="64"/>
  <c r="F20" i="64"/>
  <c r="E20" i="64"/>
  <c r="D20" i="64"/>
  <c r="C20" i="64"/>
  <c r="M18" i="74"/>
  <c r="M20" i="64"/>
  <c r="N27" i="77"/>
  <c r="N26" i="77"/>
  <c r="N25" i="77"/>
  <c r="N24" i="77"/>
  <c r="N23" i="77"/>
  <c r="N22" i="77"/>
  <c r="N21" i="77"/>
  <c r="N20" i="77"/>
  <c r="N19" i="77"/>
  <c r="N18" i="77"/>
  <c r="N17" i="77"/>
  <c r="N16" i="77"/>
  <c r="N15" i="77"/>
  <c r="N14" i="77"/>
  <c r="N13" i="77"/>
  <c r="N12" i="77"/>
  <c r="N11" i="77"/>
  <c r="N10" i="77"/>
  <c r="N9" i="77"/>
  <c r="N8" i="77"/>
  <c r="N7" i="77"/>
  <c r="M28" i="77"/>
  <c r="L28" i="77"/>
  <c r="K28" i="77"/>
  <c r="J28" i="77"/>
  <c r="I28" i="77"/>
  <c r="H28" i="77"/>
  <c r="G28" i="77"/>
  <c r="F28" i="77"/>
  <c r="E28" i="77"/>
  <c r="D28" i="77"/>
  <c r="C28" i="77"/>
  <c r="P27" i="76"/>
  <c r="P26" i="76"/>
  <c r="P25" i="76"/>
  <c r="P24" i="76"/>
  <c r="P23" i="76"/>
  <c r="P22" i="76"/>
  <c r="P21" i="76"/>
  <c r="P20" i="76"/>
  <c r="P19" i="76"/>
  <c r="P18" i="76"/>
  <c r="P17" i="76"/>
  <c r="P16" i="76"/>
  <c r="P15" i="76"/>
  <c r="P14" i="76"/>
  <c r="P13" i="76"/>
  <c r="P12" i="76"/>
  <c r="P11" i="76"/>
  <c r="P10" i="76"/>
  <c r="P9" i="76"/>
  <c r="P8" i="76"/>
  <c r="P7" i="76"/>
  <c r="C28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N28" i="77"/>
  <c r="K18" i="73"/>
  <c r="J18" i="73"/>
  <c r="I18" i="73"/>
  <c r="H18" i="73"/>
  <c r="G18" i="73"/>
  <c r="F18" i="73"/>
  <c r="E18" i="73"/>
  <c r="D18" i="73"/>
  <c r="C18" i="73"/>
  <c r="K19" i="72"/>
  <c r="J19" i="72"/>
  <c r="I19" i="72"/>
  <c r="H19" i="72"/>
  <c r="G19" i="72"/>
  <c r="F19" i="72"/>
  <c r="D19" i="72"/>
  <c r="C19" i="72"/>
  <c r="G21" i="67"/>
  <c r="F21" i="67"/>
  <c r="D21" i="67"/>
  <c r="C21" i="67"/>
  <c r="I10" i="71"/>
  <c r="K10" i="71"/>
  <c r="G10" i="71"/>
  <c r="F10" i="71"/>
  <c r="H10" i="71"/>
  <c r="D10" i="71"/>
  <c r="C10" i="71"/>
  <c r="P28" i="76"/>
</calcChain>
</file>

<file path=xl/sharedStrings.xml><?xml version="1.0" encoding="utf-8"?>
<sst xmlns="http://schemas.openxmlformats.org/spreadsheetml/2006/main" count="895" uniqueCount="307">
  <si>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</si>
  <si>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</si>
  <si>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</si>
  <si>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</si>
  <si>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</si>
  <si>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</si>
  <si>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</si>
  <si>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</si>
  <si>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</si>
  <si>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</si>
  <si>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</si>
  <si>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</si>
  <si>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</si>
  <si>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</si>
  <si>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</si>
  <si>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</si>
  <si>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</si>
  <si>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</si>
  <si>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</si>
  <si>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</si>
  <si>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</si>
  <si>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</si>
  <si>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</si>
  <si>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</si>
  <si>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</si>
  <si>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</si>
  <si>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</si>
  <si>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Construction</t>
  </si>
  <si>
    <t>Wholesale&amp; retail trade; repair of motor vehicles</t>
  </si>
  <si>
    <t>Transportation&amp; storage</t>
  </si>
  <si>
    <t>Information &amp; communication</t>
  </si>
  <si>
    <t>Financial &amp; insurance</t>
  </si>
  <si>
    <t>Real estate activities</t>
  </si>
  <si>
    <t>Education</t>
  </si>
  <si>
    <t>Arts, entertainment &amp; recreation</t>
  </si>
  <si>
    <t>النفقات التشغيلية</t>
  </si>
  <si>
    <t>الإيرادات التشغيلية</t>
  </si>
  <si>
    <t xml:space="preserve">متوسط التعويضات </t>
  </si>
  <si>
    <t xml:space="preserve">فائض التشغيل </t>
  </si>
  <si>
    <t>عدد المنشآت</t>
  </si>
  <si>
    <t>Female</t>
  </si>
  <si>
    <t>No. of establishments</t>
  </si>
  <si>
    <t>Male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</si>
  <si>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</si>
  <si>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</si>
  <si>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</si>
  <si>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</si>
  <si>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</si>
  <si>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</si>
  <si>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</si>
  <si>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</si>
  <si>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Avg. compensation</t>
  </si>
  <si>
    <t>Table 7</t>
  </si>
  <si>
    <t>جدول 8</t>
  </si>
  <si>
    <t>جدول 10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</si>
  <si>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</si>
  <si>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</si>
  <si>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</si>
  <si>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</si>
  <si>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</si>
  <si>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</si>
  <si>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</si>
  <si>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</si>
  <si>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</si>
  <si>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</si>
  <si>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</si>
  <si>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</si>
  <si>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</si>
  <si>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</si>
  <si>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</si>
  <si>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</si>
  <si>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</si>
  <si>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</si>
  <si>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</si>
  <si>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</si>
  <si>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</si>
  <si>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</si>
  <si>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</si>
  <si>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</si>
  <si>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</si>
  <si>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</si>
  <si>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ذكور</t>
  </si>
  <si>
    <t>اناث</t>
  </si>
  <si>
    <t xml:space="preserve">   Saudi _  السعوديون </t>
  </si>
  <si>
    <t xml:space="preserve">Total </t>
  </si>
  <si>
    <t xml:space="preserve">المصدر - المؤسسة العامة للتامينات الاجتماعية </t>
  </si>
  <si>
    <t>المهن الكتابية</t>
  </si>
  <si>
    <t>مهن البيع</t>
  </si>
  <si>
    <t>مهن الخدمات</t>
  </si>
  <si>
    <t>مهن العمليات الصناعية والكيميائية والصناعات الغذائية</t>
  </si>
  <si>
    <t>مهن أخرى</t>
  </si>
  <si>
    <t>الاجمالي</t>
  </si>
  <si>
    <t>المنطقة الإدارية</t>
  </si>
  <si>
    <t>Administrative Area</t>
  </si>
  <si>
    <t>جدول 4</t>
  </si>
  <si>
    <t>Table 6</t>
  </si>
  <si>
    <t>الاختصاصيون في المواضيع العلمية والفنية والإنسانية</t>
  </si>
  <si>
    <t>الفنيون في المواضيع العلمية والفنية والإنسانية</t>
  </si>
  <si>
    <t>مهن الزراعة والصيد وتربية الحيوان والطيور</t>
  </si>
  <si>
    <t>Specialists in scientific, technical and humanity subject</t>
  </si>
  <si>
    <t>Technicians in scientific, technical and humanity subject</t>
  </si>
  <si>
    <t>Clerical occupations</t>
  </si>
  <si>
    <t>Basic engineering professions</t>
  </si>
  <si>
    <t>Managers and business managers</t>
  </si>
  <si>
    <t>Sales occupations</t>
  </si>
  <si>
    <t>Service occupations</t>
  </si>
  <si>
    <t>Agriculture, hunting and animal husbandry</t>
  </si>
  <si>
    <t>Industrial/chemical processes and food industries</t>
  </si>
  <si>
    <t>Other occupations</t>
  </si>
  <si>
    <t xml:space="preserve">Private </t>
  </si>
  <si>
    <t>Society</t>
  </si>
  <si>
    <t>Vocational</t>
  </si>
  <si>
    <t xml:space="preserve">المصدر - الهيئه العامه للإحصاء </t>
  </si>
  <si>
    <t>Source -GAStat</t>
  </si>
  <si>
    <t>Source -GOSI</t>
  </si>
  <si>
    <t>جدول 11</t>
  </si>
  <si>
    <t>Table11</t>
  </si>
  <si>
    <t>المحتوى</t>
  </si>
  <si>
    <t xml:space="preserve"> الهيئه العامه للإحصاء</t>
  </si>
  <si>
    <t>الجمله</t>
  </si>
  <si>
    <t xml:space="preserve">الجمله </t>
  </si>
  <si>
    <t>خاص</t>
  </si>
  <si>
    <t>عام</t>
  </si>
  <si>
    <t>Private Sector</t>
  </si>
  <si>
    <t>Public Sector</t>
  </si>
  <si>
    <t>Sector</t>
  </si>
  <si>
    <t xml:space="preserve"> القطاع</t>
  </si>
  <si>
    <t>Table3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</si>
  <si>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</si>
  <si>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</si>
  <si>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</si>
  <si>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</si>
  <si>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</si>
  <si>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</si>
  <si>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</si>
  <si>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</si>
  <si>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</si>
  <si>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</si>
  <si>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</si>
  <si>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Age group</t>
  </si>
  <si>
    <t>فئات العمر</t>
  </si>
  <si>
    <t>Table4</t>
  </si>
  <si>
    <t>جدول 5</t>
  </si>
  <si>
    <t>Table5</t>
  </si>
  <si>
    <t>المديرون ومديرو الأعمال</t>
  </si>
  <si>
    <t>الفئات العمرية</t>
  </si>
  <si>
    <t xml:space="preserve"> Age group</t>
  </si>
  <si>
    <t>Table8</t>
  </si>
  <si>
    <t>economic activity</t>
  </si>
  <si>
    <t>الإدارة العامة والدفاع</t>
  </si>
  <si>
    <t>المنظمات والهيئات</t>
  </si>
  <si>
    <t>أخرى</t>
  </si>
  <si>
    <t>الإجمالي</t>
  </si>
  <si>
    <t>جدول 9</t>
  </si>
  <si>
    <t xml:space="preserve">Table10 </t>
  </si>
  <si>
    <t>منشأة فردية</t>
  </si>
  <si>
    <t>منشأة مساهمة</t>
  </si>
  <si>
    <t>منشأة محدودة</t>
  </si>
  <si>
    <t>منشأة تضامن</t>
  </si>
  <si>
    <t>منشأة توصية</t>
  </si>
  <si>
    <t>جمعية</t>
  </si>
  <si>
    <t>منشأة مهنية</t>
  </si>
  <si>
    <t xml:space="preserve">منظمة/ هيئة </t>
  </si>
  <si>
    <t>Stock Share</t>
  </si>
  <si>
    <t>Limited Liability</t>
  </si>
  <si>
    <t>Partnership</t>
  </si>
  <si>
    <t>Limited Partnership</t>
  </si>
  <si>
    <t>Organization regional</t>
  </si>
  <si>
    <t>الكيان القانوني</t>
  </si>
  <si>
    <t>establishment's legal entity</t>
  </si>
  <si>
    <t xml:space="preserve">establishment's Size </t>
  </si>
  <si>
    <t>متناهية الصغر</t>
  </si>
  <si>
    <t>صغيرة</t>
  </si>
  <si>
    <t>متوسطة</t>
  </si>
  <si>
    <t>كبيرة</t>
  </si>
  <si>
    <t>Micro</t>
  </si>
  <si>
    <t>Small</t>
  </si>
  <si>
    <t>Medium</t>
  </si>
  <si>
    <t>جدول 12</t>
  </si>
  <si>
    <t>Table12</t>
  </si>
  <si>
    <t>جدول 13</t>
  </si>
  <si>
    <t>Table 13</t>
  </si>
  <si>
    <t>جدول14</t>
  </si>
  <si>
    <t>Table 14</t>
  </si>
  <si>
    <t>جدول 15</t>
  </si>
  <si>
    <t>Table15</t>
  </si>
  <si>
    <t>جدول 16</t>
  </si>
  <si>
    <t>Table16</t>
  </si>
  <si>
    <t xml:space="preserve"> Agriculture, forestry and fishing</t>
  </si>
  <si>
    <t xml:space="preserve"> Mining and quarrying</t>
  </si>
  <si>
    <t xml:space="preserve"> Manufacturing</t>
  </si>
  <si>
    <t xml:space="preserve"> Construction</t>
  </si>
  <si>
    <t xml:space="preserve"> Transportation and storage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</si>
  <si>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</si>
  <si>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</si>
  <si>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</si>
  <si>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Education</t>
  </si>
  <si>
    <t xml:space="preserve"> Other service activities</t>
  </si>
  <si>
    <t>other</t>
  </si>
  <si>
    <t>حجم المنشآة</t>
  </si>
  <si>
    <t xml:space="preserve"> Electricity, gas supply</t>
  </si>
  <si>
    <t xml:space="preserve"> Water supply; sewerage activities</t>
  </si>
  <si>
    <t xml:space="preserve"> Wholesale and retail trade</t>
  </si>
  <si>
    <t xml:space="preserve"> Accommodation and food service</t>
  </si>
  <si>
    <t xml:space="preserve"> Professional activities</t>
  </si>
  <si>
    <t xml:space="preserve"> Administrative and support service</t>
  </si>
  <si>
    <t xml:space="preserve"> Public administration and defence</t>
  </si>
  <si>
    <t xml:space="preserve"> Human health and social work</t>
  </si>
  <si>
    <t xml:space="preserve"> Arts, entertainment &amp; recreation</t>
  </si>
  <si>
    <t>Organizations and bodies</t>
  </si>
  <si>
    <t xml:space="preserve">Total Employees _ إجمالي المشتغلين </t>
  </si>
  <si>
    <t>المهن</t>
  </si>
  <si>
    <t xml:space="preserve"> Occupation group</t>
  </si>
  <si>
    <t>المهن الهندسية الأساسية المساعدة</t>
  </si>
  <si>
    <t xml:space="preserve">المصدر - الهيئة العامة للإحصاء </t>
  </si>
  <si>
    <t xml:space="preserve">   Saudi _  سعودي</t>
  </si>
  <si>
    <t xml:space="preserve">Non Saudi   _  غير سعودي  </t>
  </si>
  <si>
    <t>Large</t>
  </si>
  <si>
    <t xml:space="preserve">Non Saudi   _  غير السعوديين  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</si>
  <si>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</si>
  <si>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</si>
  <si>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</si>
  <si>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مهن الزراعة وتربية الحيوان والطيور والصيد</t>
  </si>
  <si>
    <t>المهن الهندسية الاساسية المساعدة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</si>
  <si>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</si>
  <si>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</si>
  <si>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</si>
  <si>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</si>
  <si>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</si>
  <si>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</si>
  <si>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</si>
  <si>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</si>
  <si>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</si>
  <si>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>Other Occuption</t>
  </si>
  <si>
    <t>(Millions SR)</t>
  </si>
  <si>
    <t>(ملايين الريالات)</t>
  </si>
  <si>
    <t>النفقات والإيرادات التشغيلية حسب النشاط الاقتصادي خلال الربع الرابع 2019</t>
  </si>
  <si>
    <t>معدل إنتاجية المشتغل الشهرية حسب النشاط الاقتصادي خلال الربع الرابع 2019</t>
  </si>
  <si>
    <t>فائض التشغيل حسب النشاط الاقتصادي خلال الربع الرابع 2019</t>
  </si>
  <si>
    <t>متوسط التعويضات الشهرية المدفوعة للمشتغلين حسب النشاط الاقتصادي خلال الربع الرابع  2019</t>
  </si>
  <si>
    <t>المشتغلون في القطاع الخاص والعام حسب حجم المنشآة والجنس والجنسية في الربع الرابع 2019</t>
  </si>
  <si>
    <t>المشتغلون في القطاع الخاص حسب الكيان القانوني والجنس والجنسية في الربع الرابع 2019</t>
  </si>
  <si>
    <t>عدد المشتغلين في القطاع الخاص والقطاع العام حسب الفئة العمريه والنشاط الاقتصادي خلال الربع الرابع 2019</t>
  </si>
  <si>
    <t>عدد المشتغلين في القطاع الخاص والقطاع العام حسب المنطقة الإدارية والنشاط الاقتصادي خلال الربع الرابع 2019</t>
  </si>
  <si>
    <t>عدد المشتغلين في القطاع الخاص والقطاع العام حسب الجنس والجنسية والنشاط الاقتصادي خلال الربع الرابع 2019</t>
  </si>
  <si>
    <t>عدد المنشآت حسب النشاط الاقتصادي خلال الربع الرابع 2019</t>
  </si>
  <si>
    <t>عدد المشتغلين في القطاع الخاص والقطاع العام حسب الجنس خلال الربع الرابع 2019</t>
  </si>
  <si>
    <t>عدد المشتغلين في القطاع الخاص والقطاع العام حسب الجنس والجنسية والمنطقة الادارية خلال الربع الرابع 2019</t>
  </si>
  <si>
    <t>عدد المشتغلين في القطاع الخاص والقطاع العام حسب فئات العمر ,والجنس والجنسيه خلال الربع الرابع  2019</t>
  </si>
  <si>
    <t>عدد المشتغلين في القطاع الخاص والقطاع العام حسب  المجموعات الرئيسة للمهنة ,الجنس والجنسية خلال الربع الرابع 2019</t>
  </si>
  <si>
    <t>عدد المشتغلين  في القطاع الخاص والقطاع العام حسب أقسام المهن الرئيسية  والمناطق الإداريه خلال الربع الرابع 2019</t>
  </si>
  <si>
    <t>عدد المشتغلين  في القطاع الخاص والقطاع العام حسب أقسام المهن الرئيسية  وفئات العمر خلال الربع الرابع 2019</t>
  </si>
  <si>
    <t>Number of Employees in Private Sector and Public Sector by gender, Nationality and establishment 's economic activity, 4th. Qrt. 2019</t>
  </si>
  <si>
    <t>No. of establishments by economi activity, 4th. . Qrt. 2019</t>
  </si>
  <si>
    <t>Number of Employees in Private Sector and Public Sector by gender , 4th. Qrt. 2019</t>
  </si>
  <si>
    <t>Number of Employees in Private Sector and Public Sector by gender, Nationality and Administrative Area 4th. Qrt. 2019</t>
  </si>
  <si>
    <t>Number of Employees in Private Sector and Public Sector by gender , Nationality and Age group , 4th. Qrt. 2019</t>
  </si>
  <si>
    <t>Number of Employees in Private Sector and Public Sector by gender, Nationality and Occupation group, 4th. Qrt. 2019</t>
  </si>
  <si>
    <t>Number of Employees in the private sector and public sector by Occupation group and Administrative Area, 4th. Qrt. 2019</t>
  </si>
  <si>
    <t>Number of Employees in the private sector and public sector by Occupation group and  Age group, 4th. Qrt. 2019</t>
  </si>
  <si>
    <t>Number of Employees in Private Sector and Public Sector by Administrative Area and establishment 's economic activity, 4th. Qrt. 2019</t>
  </si>
  <si>
    <t>Number of Employees in Private Sector and Public Sector by Age group and establishment 's economic activity, 4th. Qrt. 2019</t>
  </si>
  <si>
    <t>Number of Employees in Private Sector and Public Sector by gender, Nationality and establishment's legal entity, 4th. Qrt. 2019</t>
  </si>
  <si>
    <t>Average monthly compensation paid to employees by economic activity, 4th. Qrt. 2019</t>
  </si>
  <si>
    <t>Operating expendetures and revenues by economic activity, 4th. .Qrt. 2019</t>
  </si>
  <si>
    <t>Operating surplus by economi activity, 4th .Qrt. 2019</t>
  </si>
  <si>
    <t>Average monthly worker productivity by economi activity, 4th. Qrt. 2019</t>
  </si>
  <si>
    <t>عدد المنشآت حسب النشاط الاقتصادي خلال الربع الرابع  2019</t>
  </si>
  <si>
    <t>عدد المشتغلين الإناث حسب المناطق والمهن خلال الربع الرابع 2019</t>
  </si>
  <si>
    <t>عدد المشتغلين حسب النشاط الاقتصادي خلال الربع الرابع 2019</t>
  </si>
  <si>
    <t>النفقات والإيرادات حسب النشاط الاقتصادي خلال الربع الرابع 2019</t>
  </si>
  <si>
    <t>فائض التشغيل حسب النشاط الإقتصادي خلال الربع الرابع 2019</t>
  </si>
  <si>
    <t>معدل إنتاجية المشتغل حسب النشاط الإقتصادي خلال الربع الرابع 2019</t>
  </si>
  <si>
    <t>متوسط تعويضات المشتغلين خلال الربع الرابع 2019</t>
  </si>
  <si>
    <t>عدد المشتغلين حسب النشاط الاقتصادي وفئات العمر خلال الربع الرابع 2019</t>
  </si>
  <si>
    <t>عدد المشتغلين حسب الكيان  القانوني خلال الربع الرابع 2019</t>
  </si>
  <si>
    <t xml:space="preserve"> عدد المشتغلين حسب فئات العمر والمهن خلال الربع الرابع 2019</t>
  </si>
  <si>
    <t xml:space="preserve"> عدد المشتغلين حسب المناطق خلال الربع الرابع 2019</t>
  </si>
  <si>
    <t>عدد المشتغلين السعوديين حسب نوع القطاع خلال الربع الرابع 2019</t>
  </si>
  <si>
    <t>عدد المشتغلين حسب فئات العمر خلال الربع الرابع 2019</t>
  </si>
  <si>
    <t>عدد المشتغلين حسب الجنسيه والمهن خلال الربع الرابع 2019</t>
  </si>
  <si>
    <t>عدد المشتغلين حسب النشاط الاقتصادي والمنطقة الإدارية خلال الربع الرابع 2019</t>
  </si>
  <si>
    <t>Number of Employees in Private Sector and Public Sector by gender, Nationality and establishment's Size, 4th. Qrt. 2019</t>
  </si>
  <si>
    <t>جدول 6</t>
  </si>
  <si>
    <t>جدول 7</t>
  </si>
  <si>
    <t xml:space="preserve">Table 9 </t>
  </si>
  <si>
    <t>Other services</t>
  </si>
  <si>
    <t>Short term business statistics, 4th. Qrt. 2019</t>
  </si>
  <si>
    <t>Average worker productivity, according to economic activity, 4th. Qrt. 2019</t>
  </si>
  <si>
    <t>Number of establishments by economic activity, 4th. Qrt. 2019</t>
  </si>
  <si>
    <t>Number of Saudi Employees by sector type, 4th. Qrt. 2019</t>
  </si>
  <si>
    <t>Number of employees by age groups, 4th. Qrt. 2019</t>
  </si>
  <si>
    <t> Number of employees by regions, 4th. Qrt. 2019</t>
  </si>
  <si>
    <t>Number of Employees by Nationality and Occupations, 4th. Qrt. 2019</t>
  </si>
  <si>
    <t>Number of female workers by regions and professions, 4th. Qrt. 2019</t>
  </si>
  <si>
    <t>Number of employees by economic activity, 4th. Qrt. 2019</t>
  </si>
  <si>
    <t>Number of employees by economic activity and administrative region, 4th. Qrt. 2019</t>
  </si>
  <si>
    <t> Number of employees by age and occupation categories, 4th. Qrt. 2019</t>
  </si>
  <si>
    <t>Number of employees by economic activity and age groups, 4th. Qrt. 2019</t>
  </si>
  <si>
    <t>Number of employees by legal entity, 4th. Qrt. 2019</t>
  </si>
  <si>
    <t>عدد المشتغلين حسب حجم المنشأة خلال الربع الرابع 2019</t>
  </si>
  <si>
    <t>The number of employees according to the size of establishment, 4th. Qrt. 2019</t>
  </si>
  <si>
    <t>Average compensation of employees, 4th. Qrt. 2019</t>
  </si>
  <si>
    <t>Expenditures and revenues by economic activity, 4th. Qrt. 2019</t>
  </si>
  <si>
    <t>Operating surplus by economic activity, 4th. Qrt. 2019</t>
  </si>
  <si>
    <t>Content</t>
  </si>
  <si>
    <t>إحصاءات الأعمال قصيرة المدى للربع الرابع ٢٠١٩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</si>
</sst>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0.0%"/>
  </numFmts>
  <fonts count="45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78"/>
      <scheme val="minor"/>
    </font>
    <font>
      <sz val="8"/>
      <name val="Neo Sans Arabic"/>
      <family val="2"/>
    </font>
    <font>
      <sz val="8"/>
      <name val="Neo Sans Arabica"/>
      <charset val="178"/>
    </font>
    <font>
      <sz val="10"/>
      <name val="Frutiger LT Arabic 45 Light"/>
    </font>
    <font>
      <u/>
      <sz val="10"/>
      <color theme="10"/>
      <name val="Arial"/>
      <family val="2"/>
    </font>
    <font>
      <sz val="8"/>
      <name val="Arial"/>
      <family val="2"/>
      <charset val="178"/>
    </font>
    <font>
      <b/>
      <sz val="11"/>
      <color theme="0"/>
      <name val="Frutiger LT Arabic 45 Light"/>
    </font>
    <font>
      <sz val="11"/>
      <name val="Frutiger LT Arabic 45 Light"/>
    </font>
    <font>
      <b/>
      <sz val="10"/>
      <color theme="0"/>
      <name val="Frutiger LT Arabic 45 Light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2"/>
      <name val="Arial"/>
      <family val="2"/>
    </font>
    <font>
      <sz val="12"/>
      <color theme="4" tint="-0.499984740745262"/>
      <name val="Neo Sans Arabic"/>
      <family val="2"/>
      <charset val="178"/>
    </font>
    <font>
      <sz val="12"/>
      <name val="Arial"/>
      <family val="2"/>
      <charset val="178"/>
    </font>
    <font>
      <b/>
      <sz val="12"/>
      <color theme="4" tint="-0.499984740745262"/>
      <name val="Sakkal Majalla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b/>
      <sz val="16"/>
      <color theme="0"/>
      <name val="Neo Sans Arabic"/>
      <family val="2"/>
    </font>
    <font>
      <b/>
      <sz val="11"/>
      <name val="Frutiger LT Arabic 45 Light"/>
    </font>
    <font>
      <b/>
      <sz val="11"/>
      <color theme="0"/>
      <name val="Frutiger LT Arabic 55 Roman"/>
    </font>
    <font>
      <sz val="11"/>
      <name val="Frutiger LT Arabic 55 Roman"/>
    </font>
    <font>
      <sz val="10"/>
      <name val="Frutiger LT Arabic 55 Roman"/>
    </font>
    <font>
      <b/>
      <sz val="10"/>
      <color theme="0"/>
      <name val="Frutiger LT Arabic 55 Roman"/>
    </font>
    <font>
      <sz val="8"/>
      <name val="Frutiger LT Arabic 55 Roman"/>
    </font>
    <font>
      <sz val="7"/>
      <name val="Frutiger LT Arabic 55 Roman"/>
    </font>
    <font>
      <sz val="11"/>
      <color theme="1"/>
      <name val="Frutiger LT Arabic 55 Roman"/>
    </font>
    <font>
      <b/>
      <sz val="8"/>
      <color theme="0"/>
      <name val="Frutiger LT Arabic 45 Light"/>
    </font>
    <font>
      <sz val="14"/>
      <color theme="4" tint="-0.249977111117893"/>
      <name val="Neo Sans Arabic"/>
      <family val="2"/>
    </font>
    <font>
      <b/>
      <sz val="12"/>
      <color theme="4" tint="-0.249977111117893"/>
      <name val="Neo Sans Arabic"/>
      <family val="2"/>
      <charset val="178"/>
    </font>
    <font>
      <sz val="12"/>
      <color theme="4" tint="-0.249977111117893"/>
      <name val="Neo Sans Arabic"/>
      <family val="2"/>
      <charset val="178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sz val="12"/>
      <color theme="4" tint="-0.249977111117893"/>
      <name val="Neo Sans Arabic Medium"/>
      <family val="2"/>
    </font>
    <font>
      <sz val="8"/>
      <color rgb="FFC00000"/>
      <name val="Neo Sans Arabic"/>
      <family val="2"/>
      <charset val="178"/>
    </font>
    <font>
      <sz val="10"/>
      <color rgb="FFC00000"/>
      <name val="Neo Sans Arabic"/>
      <family val="2"/>
      <charset val="178"/>
    </font>
    <font>
      <sz val="10"/>
      <color theme="1" tint="0.249977111117893"/>
      <name val="Frutiger LT Arabic 45 Light"/>
    </font>
    <font>
      <b/>
      <sz val="14"/>
      <color theme="4" tint="-0.249977111117893"/>
      <name val="Neo Sans Arabic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" fillId="0" borderId="0"/>
  </cellStyleXfs>
  <cellXfs count="374">
    <xf numFmtId="0" fontId="0" fillId="0" borderId="0" xfId="0"/>
    <xf numFmtId="0" fontId="4" fillId="0" borderId="0" xfId="11" applyFont="1" applyBorder="1" applyAlignment="1">
      <alignment vertical="center" wrapText="1" readingOrder="2"/>
    </xf>
    <xf numFmtId="0" fontId="0" fillId="0" borderId="2" xfId="0" applyBorder="1"/>
    <xf numFmtId="3" fontId="0" fillId="0" borderId="0" xfId="0" applyNumberFormat="1" applyAlignment="1">
      <alignment horizontal="center" vertical="center"/>
    </xf>
    <xf numFmtId="0" fontId="0" fillId="0" borderId="9" xfId="0" applyBorder="1"/>
    <xf numFmtId="0" fontId="0" fillId="0" borderId="9" xfId="0" applyFill="1" applyBorder="1"/>
    <xf numFmtId="0" fontId="7" fillId="0" borderId="9" xfId="0" applyFont="1" applyBorder="1"/>
    <xf numFmtId="0" fontId="4" fillId="0" borderId="9" xfId="11" applyFont="1" applyBorder="1" applyAlignment="1">
      <alignment vertical="center" wrapText="1" readingOrder="2"/>
    </xf>
    <xf numFmtId="3" fontId="0" fillId="0" borderId="9" xfId="0" applyNumberFormat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/>
    <xf numFmtId="0" fontId="2" fillId="0" borderId="11" xfId="0" applyFont="1" applyBorder="1"/>
    <xf numFmtId="0" fontId="0" fillId="0" borderId="11" xfId="0" applyBorder="1"/>
    <xf numFmtId="0" fontId="13" fillId="3" borderId="9" xfId="25" applyFont="1" applyFill="1" applyBorder="1" applyAlignment="1">
      <alignment horizontal="right" vertical="center" wrapText="1" indent="1" readingOrder="2"/>
    </xf>
    <xf numFmtId="0" fontId="13" fillId="3" borderId="9" xfId="0" applyFont="1" applyFill="1" applyBorder="1" applyAlignment="1">
      <alignment horizontal="left" vertical="center" indent="1"/>
    </xf>
    <xf numFmtId="0" fontId="13" fillId="2" borderId="9" xfId="56" applyFont="1" applyFill="1" applyBorder="1" applyAlignment="1">
      <alignment horizontal="right" vertical="center" wrapText="1" indent="1"/>
    </xf>
    <xf numFmtId="3" fontId="9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indent="1"/>
    </xf>
    <xf numFmtId="3" fontId="9" fillId="3" borderId="9" xfId="0" applyNumberFormat="1" applyFont="1" applyFill="1" applyBorder="1" applyAlignment="1">
      <alignment horizontal="center" vertical="center"/>
    </xf>
    <xf numFmtId="0" fontId="13" fillId="2" borderId="9" xfId="41" applyFont="1" applyFill="1" applyBorder="1" applyAlignment="1">
      <alignment horizontal="right" vertical="center" wrapText="1" indent="1"/>
    </xf>
    <xf numFmtId="0" fontId="13" fillId="3" borderId="9" xfId="36" applyFont="1" applyFill="1" applyBorder="1" applyAlignment="1">
      <alignment horizontal="right" vertical="center" wrapText="1" indent="1"/>
    </xf>
    <xf numFmtId="0" fontId="13" fillId="2" borderId="9" xfId="34" applyFont="1" applyFill="1" applyBorder="1" applyAlignment="1">
      <alignment horizontal="right" vertical="center" wrapText="1" indent="1" shrinkToFit="1"/>
    </xf>
    <xf numFmtId="0" fontId="13" fillId="2" borderId="9" xfId="30" applyFont="1" applyFill="1" applyBorder="1" applyAlignment="1">
      <alignment horizontal="right" vertical="center" wrapText="1" indent="1"/>
    </xf>
    <xf numFmtId="0" fontId="13" fillId="2" borderId="9" xfId="21" applyFont="1" applyFill="1" applyBorder="1" applyAlignment="1">
      <alignment horizontal="right" vertical="center" wrapText="1" indent="1"/>
    </xf>
    <xf numFmtId="0" fontId="13" fillId="3" borderId="9" xfId="18" applyFont="1" applyFill="1" applyBorder="1" applyAlignment="1">
      <alignment horizontal="right" vertical="center" wrapText="1" indent="1"/>
    </xf>
    <xf numFmtId="0" fontId="13" fillId="2" borderId="9" xfId="17" applyFont="1" applyFill="1" applyBorder="1" applyAlignment="1">
      <alignment horizontal="right" vertical="center" wrapText="1" indent="1"/>
    </xf>
    <xf numFmtId="0" fontId="13" fillId="3" borderId="9" xfId="8" applyFont="1" applyFill="1" applyBorder="1" applyAlignment="1">
      <alignment horizontal="right" vertical="center" wrapText="1" indent="1"/>
    </xf>
    <xf numFmtId="0" fontId="13" fillId="2" borderId="9" xfId="4" applyFont="1" applyFill="1" applyBorder="1" applyAlignment="1">
      <alignment horizontal="right" vertical="center" wrapText="1" indent="1"/>
    </xf>
    <xf numFmtId="0" fontId="13" fillId="3" borderId="9" xfId="3" applyFont="1" applyFill="1" applyBorder="1" applyAlignment="1">
      <alignment horizontal="right" vertical="center" wrapText="1" indent="1"/>
    </xf>
    <xf numFmtId="0" fontId="13" fillId="2" borderId="9" xfId="14" applyFont="1" applyFill="1" applyBorder="1" applyAlignment="1">
      <alignment horizontal="right" vertical="center" wrapText="1" indent="1" readingOrder="2"/>
    </xf>
    <xf numFmtId="0" fontId="13" fillId="3" borderId="9" xfId="26" applyFont="1" applyFill="1" applyBorder="1" applyAlignment="1">
      <alignment horizontal="right" vertical="center" wrapText="1" indent="1" readingOrder="2"/>
    </xf>
    <xf numFmtId="0" fontId="13" fillId="2" borderId="9" xfId="25" applyFont="1" applyFill="1" applyBorder="1" applyAlignment="1">
      <alignment horizontal="right" vertical="center" wrapText="1" indent="1" readingOrder="2"/>
    </xf>
    <xf numFmtId="3" fontId="9" fillId="3" borderId="9" xfId="0" applyNumberFormat="1" applyFont="1" applyFill="1" applyBorder="1" applyAlignment="1">
      <alignment horizontal="center" vertical="center" readingOrder="1"/>
    </xf>
    <xf numFmtId="3" fontId="9" fillId="2" borderId="9" xfId="0" applyNumberFormat="1" applyFont="1" applyFill="1" applyBorder="1" applyAlignment="1">
      <alignment horizontal="center" vertical="center" readingOrder="1"/>
    </xf>
    <xf numFmtId="0" fontId="9" fillId="3" borderId="9" xfId="25" applyNumberFormat="1" applyFont="1" applyFill="1" applyBorder="1" applyAlignment="1">
      <alignment horizontal="center" vertical="center" wrapText="1" readingOrder="1"/>
    </xf>
    <xf numFmtId="0" fontId="9" fillId="2" borderId="9" xfId="25" applyNumberFormat="1" applyFont="1" applyFill="1" applyBorder="1" applyAlignment="1">
      <alignment horizontal="center" vertical="center" wrapText="1" readingOrder="1"/>
    </xf>
    <xf numFmtId="0" fontId="16" fillId="0" borderId="9" xfId="0" applyFont="1" applyBorder="1"/>
    <xf numFmtId="0" fontId="16" fillId="0" borderId="0" xfId="0" applyFont="1"/>
    <xf numFmtId="0" fontId="15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9" fillId="3" borderId="11" xfId="0" applyNumberFormat="1" applyFont="1" applyFill="1" applyBorder="1" applyAlignment="1">
      <alignment horizontal="center" vertical="center"/>
    </xf>
    <xf numFmtId="0" fontId="18" fillId="0" borderId="9" xfId="0" applyFont="1" applyBorder="1"/>
    <xf numFmtId="0" fontId="18" fillId="0" borderId="0" xfId="0" applyFont="1"/>
    <xf numFmtId="0" fontId="20" fillId="0" borderId="9" xfId="0" applyFont="1" applyBorder="1"/>
    <xf numFmtId="0" fontId="20" fillId="0" borderId="0" xfId="0" applyFont="1"/>
    <xf numFmtId="0" fontId="11" fillId="0" borderId="9" xfId="0" applyFont="1" applyBorder="1" applyAlignment="1">
      <alignment vertical="top"/>
    </xf>
    <xf numFmtId="0" fontId="11" fillId="0" borderId="0" xfId="0" applyFont="1" applyAlignment="1">
      <alignment vertical="top"/>
    </xf>
    <xf numFmtId="0" fontId="21" fillId="0" borderId="9" xfId="11" applyFont="1" applyBorder="1" applyAlignment="1">
      <alignment vertical="center" wrapText="1" readingOrder="2"/>
    </xf>
    <xf numFmtId="0" fontId="21" fillId="0" borderId="0" xfId="11" applyFont="1" applyBorder="1" applyAlignment="1">
      <alignment vertical="center" wrapText="1" readingOrder="2"/>
    </xf>
    <xf numFmtId="3" fontId="13" fillId="3" borderId="9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/>
    </xf>
    <xf numFmtId="0" fontId="13" fillId="3" borderId="9" xfId="25" applyNumberFormat="1" applyFont="1" applyFill="1" applyBorder="1" applyAlignment="1">
      <alignment horizontal="right" vertical="center" wrapText="1" readingOrder="1"/>
    </xf>
    <xf numFmtId="3" fontId="13" fillId="3" borderId="11" xfId="0" applyNumberFormat="1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left" vertical="center" indent="1"/>
    </xf>
    <xf numFmtId="0" fontId="22" fillId="0" borderId="9" xfId="0" applyFont="1" applyBorder="1"/>
    <xf numFmtId="0" fontId="23" fillId="0" borderId="9" xfId="0" applyFont="1" applyBorder="1"/>
    <xf numFmtId="0" fontId="23" fillId="0" borderId="0" xfId="0" applyFont="1"/>
    <xf numFmtId="0" fontId="9" fillId="3" borderId="11" xfId="25" applyNumberFormat="1" applyFont="1" applyFill="1" applyBorder="1" applyAlignment="1">
      <alignment horizontal="center" vertical="center" wrapText="1" readingOrder="1"/>
    </xf>
    <xf numFmtId="0" fontId="9" fillId="3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3" fontId="11" fillId="0" borderId="9" xfId="0" applyNumberFormat="1" applyFont="1" applyBorder="1" applyAlignment="1">
      <alignment horizontal="center" vertical="top"/>
    </xf>
    <xf numFmtId="0" fontId="15" fillId="0" borderId="9" xfId="0" applyFont="1" applyBorder="1" applyAlignment="1"/>
    <xf numFmtId="0" fontId="17" fillId="0" borderId="9" xfId="0" applyFont="1" applyBorder="1" applyAlignment="1"/>
    <xf numFmtId="0" fontId="2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4" borderId="9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 indent="1"/>
    </xf>
    <xf numFmtId="0" fontId="13" fillId="2" borderId="9" xfId="0" applyFont="1" applyFill="1" applyBorder="1" applyAlignment="1">
      <alignment horizontal="left" vertical="center" wrapText="1" indent="1"/>
    </xf>
    <xf numFmtId="0" fontId="11" fillId="0" borderId="9" xfId="65" applyFont="1" applyBorder="1" applyAlignment="1">
      <alignment vertical="top"/>
    </xf>
    <xf numFmtId="0" fontId="2" fillId="0" borderId="9" xfId="65" applyBorder="1"/>
    <xf numFmtId="0" fontId="2" fillId="0" borderId="0" xfId="65"/>
    <xf numFmtId="0" fontId="2" fillId="0" borderId="9" xfId="65" applyBorder="1" applyAlignment="1">
      <alignment horizontal="center"/>
    </xf>
    <xf numFmtId="0" fontId="2" fillId="0" borderId="0" xfId="65" applyAlignment="1">
      <alignment horizontal="center"/>
    </xf>
    <xf numFmtId="0" fontId="12" fillId="8" borderId="10" xfId="11" applyFont="1" applyFill="1" applyBorder="1" applyAlignment="1">
      <alignment horizontal="center" vertical="center" readingOrder="2"/>
    </xf>
    <xf numFmtId="0" fontId="12" fillId="9" borderId="11" xfId="11" applyFont="1" applyFill="1" applyBorder="1" applyAlignment="1">
      <alignment horizontal="center" vertical="center" wrapText="1" readingOrder="2"/>
    </xf>
    <xf numFmtId="3" fontId="14" fillId="8" borderId="9" xfId="11" applyNumberFormat="1" applyFont="1" applyFill="1" applyBorder="1" applyAlignment="1">
      <alignment horizontal="center" vertical="center" wrapText="1" readingOrder="1"/>
    </xf>
    <xf numFmtId="0" fontId="12" fillId="8" borderId="10" xfId="11" applyFont="1" applyFill="1" applyBorder="1" applyAlignment="1">
      <alignment horizontal="center" vertical="center" readingOrder="1"/>
    </xf>
    <xf numFmtId="0" fontId="12" fillId="8" borderId="0" xfId="11" applyFont="1" applyFill="1" applyBorder="1" applyAlignment="1">
      <alignment horizontal="center" vertical="center" readingOrder="1"/>
    </xf>
    <xf numFmtId="0" fontId="12" fillId="8" borderId="12" xfId="11" applyFont="1" applyFill="1" applyBorder="1" applyAlignment="1">
      <alignment horizontal="center" vertical="center" readingOrder="1"/>
    </xf>
    <xf numFmtId="0" fontId="12" fillId="8" borderId="15" xfId="11" applyFont="1" applyFill="1" applyBorder="1" applyAlignment="1">
      <alignment horizontal="center" vertical="center" readingOrder="1"/>
    </xf>
    <xf numFmtId="0" fontId="12" fillId="8" borderId="15" xfId="11" applyFont="1" applyFill="1" applyBorder="1" applyAlignment="1">
      <alignment horizontal="center" vertical="center" wrapText="1" readingOrder="1"/>
    </xf>
    <xf numFmtId="0" fontId="12" fillId="8" borderId="11" xfId="11" applyFont="1" applyFill="1" applyBorder="1" applyAlignment="1">
      <alignment horizontal="center" vertical="center" readingOrder="1"/>
    </xf>
    <xf numFmtId="0" fontId="12" fillId="8" borderId="13" xfId="11" applyFont="1" applyFill="1" applyBorder="1" applyAlignment="1">
      <alignment horizontal="center" vertical="center" readingOrder="1"/>
    </xf>
    <xf numFmtId="0" fontId="12" fillId="8" borderId="11" xfId="11" applyFont="1" applyFill="1" applyBorder="1" applyAlignment="1">
      <alignment horizontal="center" vertical="center" wrapText="1" readingOrder="1"/>
    </xf>
    <xf numFmtId="0" fontId="12" fillId="8" borderId="11" xfId="11" applyFont="1" applyFill="1" applyBorder="1" applyAlignment="1">
      <alignment horizontal="center" vertical="center" readingOrder="1"/>
    </xf>
    <xf numFmtId="0" fontId="0" fillId="0" borderId="4" xfId="0" applyBorder="1"/>
    <xf numFmtId="0" fontId="13" fillId="3" borderId="9" xfId="0" applyFont="1" applyFill="1" applyBorder="1" applyAlignment="1">
      <alignment horizontal="left" vertical="center" readingOrder="1"/>
    </xf>
    <xf numFmtId="0" fontId="13" fillId="2" borderId="9" xfId="0" applyFont="1" applyFill="1" applyBorder="1" applyAlignment="1">
      <alignment horizontal="left" vertical="center" readingOrder="1"/>
    </xf>
    <xf numFmtId="0" fontId="12" fillId="8" borderId="11" xfId="11" applyFont="1" applyFill="1" applyBorder="1" applyAlignment="1">
      <alignment horizontal="center" vertical="center" readingOrder="1"/>
    </xf>
    <xf numFmtId="3" fontId="25" fillId="3" borderId="11" xfId="0" applyNumberFormat="1" applyFont="1" applyFill="1" applyBorder="1" applyAlignment="1">
      <alignment horizontal="right" vertical="center" indent="1"/>
    </xf>
    <xf numFmtId="3" fontId="25" fillId="2" borderId="9" xfId="0" applyNumberFormat="1" applyFont="1" applyFill="1" applyBorder="1" applyAlignment="1">
      <alignment horizontal="right" vertical="center" indent="1"/>
    </xf>
    <xf numFmtId="3" fontId="25" fillId="3" borderId="9" xfId="0" applyNumberFormat="1" applyFont="1" applyFill="1" applyBorder="1" applyAlignment="1">
      <alignment horizontal="right" vertical="center" indent="1"/>
    </xf>
    <xf numFmtId="0" fontId="25" fillId="3" borderId="9" xfId="25" applyNumberFormat="1" applyFont="1" applyFill="1" applyBorder="1" applyAlignment="1">
      <alignment horizontal="right" vertical="center" wrapText="1" indent="1" readingOrder="1"/>
    </xf>
    <xf numFmtId="0" fontId="14" fillId="8" borderId="5" xfId="11" applyFont="1" applyFill="1" applyBorder="1" applyAlignment="1">
      <alignment horizontal="center" vertical="center" wrapText="1" readingOrder="2"/>
    </xf>
    <xf numFmtId="0" fontId="14" fillId="8" borderId="11" xfId="11" applyFont="1" applyFill="1" applyBorder="1" applyAlignment="1">
      <alignment horizontal="center" vertical="center" wrapText="1" readingOrder="2"/>
    </xf>
    <xf numFmtId="0" fontId="14" fillId="8" borderId="5" xfId="11" applyFont="1" applyFill="1" applyBorder="1" applyAlignment="1">
      <alignment horizontal="center" vertical="center" readingOrder="2"/>
    </xf>
    <xf numFmtId="0" fontId="12" fillId="8" borderId="11" xfId="11" applyFont="1" applyFill="1" applyBorder="1" applyAlignment="1">
      <alignment horizontal="center" vertical="center" readingOrder="1"/>
    </xf>
    <xf numFmtId="0" fontId="12" fillId="8" borderId="10" xfId="11" applyFont="1" applyFill="1" applyBorder="1" applyAlignment="1">
      <alignment horizontal="center" vertical="center" readingOrder="1"/>
    </xf>
    <xf numFmtId="0" fontId="12" fillId="8" borderId="11" xfId="11" applyFont="1" applyFill="1" applyBorder="1" applyAlignment="1">
      <alignment horizontal="center" vertical="center" readingOrder="1"/>
    </xf>
    <xf numFmtId="3" fontId="9" fillId="3" borderId="11" xfId="25" applyNumberFormat="1" applyFont="1" applyFill="1" applyBorder="1" applyAlignment="1">
      <alignment horizontal="center" vertical="center" wrapText="1" readingOrder="1"/>
    </xf>
    <xf numFmtId="3" fontId="9" fillId="2" borderId="9" xfId="56" applyNumberFormat="1" applyFont="1" applyFill="1" applyBorder="1" applyAlignment="1">
      <alignment horizontal="center" vertical="center" wrapText="1" readingOrder="1"/>
    </xf>
    <xf numFmtId="3" fontId="9" fillId="3" borderId="9" xfId="25" applyNumberFormat="1" applyFont="1" applyFill="1" applyBorder="1" applyAlignment="1">
      <alignment horizontal="center" vertical="center" wrapText="1" readingOrder="1"/>
    </xf>
    <xf numFmtId="3" fontId="9" fillId="2" borderId="9" xfId="41" applyNumberFormat="1" applyFont="1" applyFill="1" applyBorder="1" applyAlignment="1">
      <alignment horizontal="center" vertical="center" wrapText="1" readingOrder="1"/>
    </xf>
    <xf numFmtId="3" fontId="14" fillId="9" borderId="9" xfId="11" applyNumberFormat="1" applyFont="1" applyFill="1" applyBorder="1" applyAlignment="1">
      <alignment horizontal="center" vertical="center" wrapText="1" readingOrder="1"/>
    </xf>
    <xf numFmtId="3" fontId="9" fillId="3" borderId="9" xfId="36" applyNumberFormat="1" applyFont="1" applyFill="1" applyBorder="1" applyAlignment="1">
      <alignment horizontal="center" vertical="center" wrapText="1" readingOrder="1"/>
    </xf>
    <xf numFmtId="3" fontId="9" fillId="2" borderId="9" xfId="34" applyNumberFormat="1" applyFont="1" applyFill="1" applyBorder="1" applyAlignment="1">
      <alignment horizontal="center" vertical="center" wrapText="1" shrinkToFit="1" readingOrder="1"/>
    </xf>
    <xf numFmtId="3" fontId="9" fillId="2" borderId="9" xfId="30" applyNumberFormat="1" applyFont="1" applyFill="1" applyBorder="1" applyAlignment="1">
      <alignment horizontal="center" vertical="center" wrapText="1" readingOrder="1"/>
    </xf>
    <xf numFmtId="3" fontId="9" fillId="2" borderId="9" xfId="21" applyNumberFormat="1" applyFont="1" applyFill="1" applyBorder="1" applyAlignment="1">
      <alignment horizontal="center" vertical="center" wrapText="1" readingOrder="1"/>
    </xf>
    <xf numFmtId="3" fontId="9" fillId="3" borderId="9" xfId="18" applyNumberFormat="1" applyFont="1" applyFill="1" applyBorder="1" applyAlignment="1">
      <alignment horizontal="center" vertical="center" wrapText="1" readingOrder="1"/>
    </xf>
    <xf numFmtId="3" fontId="9" fillId="2" borderId="9" xfId="17" applyNumberFormat="1" applyFont="1" applyFill="1" applyBorder="1" applyAlignment="1">
      <alignment horizontal="center" vertical="center" wrapText="1" readingOrder="1"/>
    </xf>
    <xf numFmtId="3" fontId="9" fillId="3" borderId="9" xfId="8" applyNumberFormat="1" applyFont="1" applyFill="1" applyBorder="1" applyAlignment="1">
      <alignment horizontal="center" vertical="center" wrapText="1" readingOrder="1"/>
    </xf>
    <xf numFmtId="0" fontId="13" fillId="3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3" borderId="9" xfId="25" applyFont="1" applyFill="1" applyBorder="1" applyAlignment="1">
      <alignment vertical="center" wrapText="1" readingOrder="2"/>
    </xf>
    <xf numFmtId="0" fontId="13" fillId="2" borderId="9" xfId="56" applyFont="1" applyFill="1" applyBorder="1" applyAlignment="1">
      <alignment vertical="center" wrapText="1"/>
    </xf>
    <xf numFmtId="0" fontId="13" fillId="3" borderId="9" xfId="25" applyFont="1" applyFill="1" applyBorder="1" applyAlignment="1">
      <alignment horizontal="center" vertical="center" wrapText="1" readingOrder="2"/>
    </xf>
    <xf numFmtId="0" fontId="13" fillId="2" borderId="9" xfId="56" applyFont="1" applyFill="1" applyBorder="1" applyAlignment="1">
      <alignment horizontal="center" vertical="center" wrapText="1"/>
    </xf>
    <xf numFmtId="0" fontId="25" fillId="3" borderId="9" xfId="25" applyFont="1" applyFill="1" applyBorder="1" applyAlignment="1">
      <alignment horizontal="right" vertical="center" wrapText="1" indent="1" readingOrder="1"/>
    </xf>
    <xf numFmtId="0" fontId="25" fillId="2" borderId="9" xfId="56" applyFont="1" applyFill="1" applyBorder="1" applyAlignment="1">
      <alignment horizontal="right" vertical="center" wrapText="1" indent="1" readingOrder="1"/>
    </xf>
    <xf numFmtId="0" fontId="25" fillId="2" borderId="9" xfId="41" applyFont="1" applyFill="1" applyBorder="1" applyAlignment="1">
      <alignment horizontal="right" vertical="center" wrapText="1" indent="1" readingOrder="1"/>
    </xf>
    <xf numFmtId="0" fontId="25" fillId="3" borderId="9" xfId="36" applyFont="1" applyFill="1" applyBorder="1" applyAlignment="1">
      <alignment horizontal="right" vertical="center" wrapText="1" indent="1" readingOrder="1"/>
    </xf>
    <xf numFmtId="0" fontId="25" fillId="2" borderId="9" xfId="34" applyFont="1" applyFill="1" applyBorder="1" applyAlignment="1">
      <alignment horizontal="right" vertical="center" wrapText="1" indent="1" shrinkToFit="1" readingOrder="1"/>
    </xf>
    <xf numFmtId="0" fontId="25" fillId="2" borderId="9" xfId="30" applyFont="1" applyFill="1" applyBorder="1" applyAlignment="1">
      <alignment horizontal="right" vertical="center" wrapText="1" indent="1" readingOrder="1"/>
    </xf>
    <xf numFmtId="0" fontId="25" fillId="2" borderId="9" xfId="21" applyFont="1" applyFill="1" applyBorder="1" applyAlignment="1">
      <alignment horizontal="right" vertical="center" wrapText="1" indent="1" readingOrder="1"/>
    </xf>
    <xf numFmtId="0" fontId="25" fillId="3" borderId="9" xfId="18" applyFont="1" applyFill="1" applyBorder="1" applyAlignment="1">
      <alignment horizontal="right" vertical="center" wrapText="1" indent="1" readingOrder="1"/>
    </xf>
    <xf numFmtId="0" fontId="25" fillId="3" borderId="9" xfId="0" applyFont="1" applyFill="1" applyBorder="1" applyAlignment="1">
      <alignment horizontal="left" vertical="center" indent="1"/>
    </xf>
    <xf numFmtId="0" fontId="25" fillId="2" borderId="9" xfId="0" applyFont="1" applyFill="1" applyBorder="1" applyAlignment="1">
      <alignment horizontal="left" vertical="center" indent="1"/>
    </xf>
    <xf numFmtId="0" fontId="18" fillId="0" borderId="11" xfId="0" applyFont="1" applyBorder="1"/>
    <xf numFmtId="0" fontId="2" fillId="0" borderId="11" xfId="65" applyBorder="1"/>
    <xf numFmtId="3" fontId="0" fillId="0" borderId="11" xfId="0" applyNumberFormat="1" applyBorder="1" applyAlignment="1">
      <alignment horizontal="center" vertical="center"/>
    </xf>
    <xf numFmtId="0" fontId="26" fillId="8" borderId="10" xfId="11" applyFont="1" applyFill="1" applyBorder="1" applyAlignment="1">
      <alignment horizontal="center" vertical="center" readingOrder="2"/>
    </xf>
    <xf numFmtId="0" fontId="26" fillId="9" borderId="11" xfId="11" applyFont="1" applyFill="1" applyBorder="1" applyAlignment="1">
      <alignment horizontal="center" vertical="center" wrapText="1" readingOrder="2"/>
    </xf>
    <xf numFmtId="0" fontId="27" fillId="3" borderId="9" xfId="25" applyNumberFormat="1" applyFont="1" applyFill="1" applyBorder="1" applyAlignment="1">
      <alignment horizontal="center" vertical="center" wrapText="1" readingOrder="1"/>
    </xf>
    <xf numFmtId="0" fontId="27" fillId="3" borderId="9" xfId="25" applyFont="1" applyFill="1" applyBorder="1" applyAlignment="1">
      <alignment horizontal="right" vertical="center" wrapText="1" indent="1" readingOrder="2"/>
    </xf>
    <xf numFmtId="3" fontId="28" fillId="3" borderId="11" xfId="0" applyNumberFormat="1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left" vertical="center" indent="1"/>
    </xf>
    <xf numFmtId="0" fontId="27" fillId="3" borderId="9" xfId="0" applyFont="1" applyFill="1" applyBorder="1" applyAlignment="1">
      <alignment horizontal="center" vertical="center"/>
    </xf>
    <xf numFmtId="0" fontId="27" fillId="2" borderId="9" xfId="25" applyNumberFormat="1" applyFont="1" applyFill="1" applyBorder="1" applyAlignment="1">
      <alignment horizontal="center" vertical="center" wrapText="1" readingOrder="1"/>
    </xf>
    <xf numFmtId="0" fontId="27" fillId="2" borderId="9" xfId="56" applyFont="1" applyFill="1" applyBorder="1" applyAlignment="1">
      <alignment horizontal="right" vertical="center" wrapText="1" indent="1"/>
    </xf>
    <xf numFmtId="3" fontId="28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 indent="1"/>
    </xf>
    <xf numFmtId="0" fontId="27" fillId="2" borderId="9" xfId="0" applyFont="1" applyFill="1" applyBorder="1" applyAlignment="1">
      <alignment horizontal="center" vertical="center"/>
    </xf>
    <xf numFmtId="3" fontId="28" fillId="3" borderId="9" xfId="0" applyNumberFormat="1" applyFont="1" applyFill="1" applyBorder="1" applyAlignment="1">
      <alignment horizontal="center" vertical="center"/>
    </xf>
    <xf numFmtId="0" fontId="27" fillId="2" borderId="9" xfId="41" applyFont="1" applyFill="1" applyBorder="1" applyAlignment="1">
      <alignment horizontal="right" vertical="center" wrapText="1" indent="1"/>
    </xf>
    <xf numFmtId="0" fontId="27" fillId="3" borderId="9" xfId="36" applyFont="1" applyFill="1" applyBorder="1" applyAlignment="1">
      <alignment horizontal="right" vertical="center" wrapText="1" indent="1"/>
    </xf>
    <xf numFmtId="0" fontId="27" fillId="2" borderId="9" xfId="34" applyFont="1" applyFill="1" applyBorder="1" applyAlignment="1">
      <alignment horizontal="right" vertical="center" wrapText="1" indent="1" shrinkToFit="1"/>
    </xf>
    <xf numFmtId="0" fontId="27" fillId="2" borderId="9" xfId="30" applyFont="1" applyFill="1" applyBorder="1" applyAlignment="1">
      <alignment horizontal="right" vertical="center" wrapText="1" indent="1"/>
    </xf>
    <xf numFmtId="0" fontId="27" fillId="2" borderId="9" xfId="21" applyFont="1" applyFill="1" applyBorder="1" applyAlignment="1">
      <alignment horizontal="right" vertical="center" wrapText="1" indent="1"/>
    </xf>
    <xf numFmtId="0" fontId="27" fillId="3" borderId="9" xfId="18" applyFont="1" applyFill="1" applyBorder="1" applyAlignment="1">
      <alignment horizontal="right" vertical="center" wrapText="1" indent="1"/>
    </xf>
    <xf numFmtId="0" fontId="27" fillId="2" borderId="9" xfId="17" applyFont="1" applyFill="1" applyBorder="1" applyAlignment="1">
      <alignment horizontal="right" vertical="center" wrapText="1" indent="1"/>
    </xf>
    <xf numFmtId="0" fontId="27" fillId="3" borderId="9" xfId="8" applyFont="1" applyFill="1" applyBorder="1" applyAlignment="1">
      <alignment horizontal="right" vertical="center" wrapText="1" indent="1"/>
    </xf>
    <xf numFmtId="0" fontId="27" fillId="2" borderId="9" xfId="4" applyFont="1" applyFill="1" applyBorder="1" applyAlignment="1">
      <alignment horizontal="right" vertical="center" wrapText="1" indent="1"/>
    </xf>
    <xf numFmtId="0" fontId="27" fillId="3" borderId="9" xfId="3" applyFont="1" applyFill="1" applyBorder="1" applyAlignment="1">
      <alignment horizontal="right" vertical="center" wrapText="1" indent="1"/>
    </xf>
    <xf numFmtId="0" fontId="27" fillId="2" borderId="9" xfId="14" applyFont="1" applyFill="1" applyBorder="1" applyAlignment="1">
      <alignment horizontal="right" vertical="center" wrapText="1" indent="1" readingOrder="2"/>
    </xf>
    <xf numFmtId="0" fontId="27" fillId="3" borderId="9" xfId="26" applyFont="1" applyFill="1" applyBorder="1" applyAlignment="1">
      <alignment horizontal="right" vertical="center" wrapText="1" indent="1" readingOrder="2"/>
    </xf>
    <xf numFmtId="0" fontId="27" fillId="2" borderId="9" xfId="25" applyFont="1" applyFill="1" applyBorder="1" applyAlignment="1">
      <alignment horizontal="right" vertical="center" wrapText="1" indent="1" readingOrder="2"/>
    </xf>
    <xf numFmtId="3" fontId="29" fillId="8" borderId="9" xfId="11" applyNumberFormat="1" applyFont="1" applyFill="1" applyBorder="1" applyAlignment="1">
      <alignment horizontal="center" vertical="center" wrapText="1" readingOrder="1"/>
    </xf>
    <xf numFmtId="0" fontId="27" fillId="6" borderId="9" xfId="0" applyFont="1" applyFill="1" applyBorder="1" applyAlignment="1">
      <alignment horizontal="left" vertical="center" indent="1"/>
    </xf>
    <xf numFmtId="0" fontId="31" fillId="0" borderId="9" xfId="0" applyFont="1" applyBorder="1" applyAlignment="1"/>
    <xf numFmtId="0" fontId="31" fillId="0" borderId="9" xfId="0" applyFont="1" applyBorder="1" applyAlignment="1">
      <alignment horizontal="center"/>
    </xf>
    <xf numFmtId="0" fontId="30" fillId="0" borderId="9" xfId="0" applyFont="1" applyBorder="1"/>
    <xf numFmtId="0" fontId="30" fillId="0" borderId="9" xfId="0" applyFont="1" applyBorder="1" applyAlignment="1">
      <alignment horizontal="center"/>
    </xf>
    <xf numFmtId="3" fontId="27" fillId="0" borderId="9" xfId="0" applyNumberFormat="1" applyFont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>
      <alignment horizontal="center" vertical="center"/>
    </xf>
    <xf numFmtId="3" fontId="27" fillId="7" borderId="9" xfId="0" applyNumberFormat="1" applyFont="1" applyFill="1" applyBorder="1" applyAlignment="1">
      <alignment horizontal="center" vertical="center"/>
    </xf>
    <xf numFmtId="3" fontId="32" fillId="7" borderId="9" xfId="63" applyNumberFormat="1" applyFont="1" applyFill="1" applyBorder="1" applyAlignment="1">
      <alignment horizontal="center" vertical="center"/>
    </xf>
    <xf numFmtId="3" fontId="32" fillId="2" borderId="9" xfId="63" applyNumberFormat="1" applyFont="1" applyFill="1" applyBorder="1" applyAlignment="1">
      <alignment horizontal="center" vertical="center"/>
    </xf>
    <xf numFmtId="3" fontId="26" fillId="8" borderId="1" xfId="11" applyNumberFormat="1" applyFont="1" applyFill="1" applyBorder="1" applyAlignment="1">
      <alignment horizontal="center" vertical="center" wrapText="1" readingOrder="1"/>
    </xf>
    <xf numFmtId="1" fontId="27" fillId="0" borderId="9" xfId="65" applyNumberFormat="1" applyFont="1" applyBorder="1" applyAlignment="1">
      <alignment horizontal="center" vertical="center"/>
    </xf>
    <xf numFmtId="0" fontId="26" fillId="9" borderId="11" xfId="11" applyFont="1" applyFill="1" applyBorder="1" applyAlignment="1">
      <alignment horizontal="center" vertical="center" wrapText="1" readingOrder="1"/>
    </xf>
    <xf numFmtId="0" fontId="27" fillId="3" borderId="9" xfId="25" applyFont="1" applyFill="1" applyBorder="1" applyAlignment="1">
      <alignment horizontal="center" vertical="center" wrapText="1" readingOrder="1"/>
    </xf>
    <xf numFmtId="0" fontId="27" fillId="3" borderId="9" xfId="65" applyFont="1" applyFill="1" applyBorder="1" applyAlignment="1">
      <alignment horizontal="left" vertical="center" indent="1"/>
    </xf>
    <xf numFmtId="0" fontId="27" fillId="3" borderId="9" xfId="65" applyFont="1" applyFill="1" applyBorder="1" applyAlignment="1">
      <alignment horizontal="center" vertical="center"/>
    </xf>
    <xf numFmtId="0" fontId="27" fillId="2" borderId="9" xfId="25" applyFont="1" applyFill="1" applyBorder="1" applyAlignment="1">
      <alignment horizontal="center" vertical="center" wrapText="1" readingOrder="1"/>
    </xf>
    <xf numFmtId="0" fontId="27" fillId="2" borderId="9" xfId="65" applyFont="1" applyFill="1" applyBorder="1" applyAlignment="1">
      <alignment horizontal="left" vertical="center" indent="1"/>
    </xf>
    <xf numFmtId="0" fontId="27" fillId="2" borderId="9" xfId="65" applyFont="1" applyFill="1" applyBorder="1" applyAlignment="1">
      <alignment horizontal="center" vertical="center"/>
    </xf>
    <xf numFmtId="0" fontId="27" fillId="0" borderId="9" xfId="65" applyFont="1" applyBorder="1"/>
    <xf numFmtId="3" fontId="27" fillId="3" borderId="9" xfId="65" applyNumberFormat="1" applyFont="1" applyFill="1" applyBorder="1" applyAlignment="1">
      <alignment horizontal="center" vertical="center"/>
    </xf>
    <xf numFmtId="3" fontId="27" fillId="2" borderId="9" xfId="65" applyNumberFormat="1" applyFont="1" applyFill="1" applyBorder="1" applyAlignment="1">
      <alignment horizontal="center" vertical="center"/>
    </xf>
    <xf numFmtId="3" fontId="26" fillId="8" borderId="9" xfId="11" applyNumberFormat="1" applyFont="1" applyFill="1" applyBorder="1" applyAlignment="1">
      <alignment horizontal="center" vertical="center" wrapText="1" readingOrder="1"/>
    </xf>
    <xf numFmtId="0" fontId="27" fillId="0" borderId="9" xfId="65" applyFont="1" applyBorder="1" applyAlignment="1">
      <alignment horizontal="center"/>
    </xf>
    <xf numFmtId="0" fontId="26" fillId="8" borderId="10" xfId="11" applyFont="1" applyFill="1" applyBorder="1" applyAlignment="1">
      <alignment horizontal="center" vertical="center" readingOrder="1"/>
    </xf>
    <xf numFmtId="0" fontId="26" fillId="8" borderId="12" xfId="11" applyFont="1" applyFill="1" applyBorder="1" applyAlignment="1">
      <alignment horizontal="center" vertical="center" readingOrder="1"/>
    </xf>
    <xf numFmtId="0" fontId="26" fillId="8" borderId="15" xfId="11" applyFont="1" applyFill="1" applyBorder="1" applyAlignment="1">
      <alignment horizontal="center" vertical="center" readingOrder="1"/>
    </xf>
    <xf numFmtId="0" fontId="26" fillId="8" borderId="15" xfId="11" applyFont="1" applyFill="1" applyBorder="1" applyAlignment="1">
      <alignment horizontal="center" vertical="center" wrapText="1" readingOrder="1"/>
    </xf>
    <xf numFmtId="0" fontId="26" fillId="8" borderId="11" xfId="11" applyFont="1" applyFill="1" applyBorder="1" applyAlignment="1">
      <alignment horizontal="center" vertical="center" readingOrder="1"/>
    </xf>
    <xf numFmtId="0" fontId="26" fillId="8" borderId="13" xfId="11" applyFont="1" applyFill="1" applyBorder="1" applyAlignment="1">
      <alignment horizontal="center" vertical="center" readingOrder="1"/>
    </xf>
    <xf numFmtId="0" fontId="26" fillId="8" borderId="11" xfId="11" applyFont="1" applyFill="1" applyBorder="1" applyAlignment="1">
      <alignment horizontal="center" vertical="center" wrapText="1" readingOrder="1"/>
    </xf>
    <xf numFmtId="0" fontId="28" fillId="3" borderId="9" xfId="25" applyNumberFormat="1" applyFont="1" applyFill="1" applyBorder="1" applyAlignment="1">
      <alignment horizontal="center" vertical="center" wrapText="1" readingOrder="1"/>
    </xf>
    <xf numFmtId="3" fontId="28" fillId="3" borderId="11" xfId="25" applyNumberFormat="1" applyFont="1" applyFill="1" applyBorder="1" applyAlignment="1">
      <alignment horizontal="center" vertical="center" wrapText="1" readingOrder="1"/>
    </xf>
    <xf numFmtId="3" fontId="28" fillId="3" borderId="9" xfId="0" applyNumberFormat="1" applyFont="1" applyFill="1" applyBorder="1" applyAlignment="1">
      <alignment horizontal="center" vertical="center" readingOrder="1"/>
    </xf>
    <xf numFmtId="0" fontId="28" fillId="3" borderId="9" xfId="0" applyFont="1" applyFill="1" applyBorder="1" applyAlignment="1">
      <alignment horizontal="center" vertical="center"/>
    </xf>
    <xf numFmtId="0" fontId="28" fillId="2" borderId="9" xfId="25" applyNumberFormat="1" applyFont="1" applyFill="1" applyBorder="1" applyAlignment="1">
      <alignment horizontal="center" vertical="center" wrapText="1" readingOrder="1"/>
    </xf>
    <xf numFmtId="3" fontId="28" fillId="2" borderId="9" xfId="56" applyNumberFormat="1" applyFont="1" applyFill="1" applyBorder="1" applyAlignment="1">
      <alignment horizontal="center" vertical="center" wrapText="1" readingOrder="1"/>
    </xf>
    <xf numFmtId="3" fontId="28" fillId="2" borderId="9" xfId="0" applyNumberFormat="1" applyFont="1" applyFill="1" applyBorder="1" applyAlignment="1">
      <alignment horizontal="center" vertical="center" readingOrder="1"/>
    </xf>
    <xf numFmtId="0" fontId="28" fillId="2" borderId="9" xfId="0" applyFont="1" applyFill="1" applyBorder="1" applyAlignment="1">
      <alignment horizontal="center" vertical="center"/>
    </xf>
    <xf numFmtId="3" fontId="28" fillId="3" borderId="9" xfId="25" applyNumberFormat="1" applyFont="1" applyFill="1" applyBorder="1" applyAlignment="1">
      <alignment horizontal="center" vertical="center" wrapText="1" readingOrder="1"/>
    </xf>
    <xf numFmtId="3" fontId="28" fillId="2" borderId="9" xfId="41" applyNumberFormat="1" applyFont="1" applyFill="1" applyBorder="1" applyAlignment="1">
      <alignment horizontal="center" vertical="center" wrapText="1" readingOrder="1"/>
    </xf>
    <xf numFmtId="3" fontId="29" fillId="9" borderId="9" xfId="11" applyNumberFormat="1" applyFont="1" applyFill="1" applyBorder="1" applyAlignment="1">
      <alignment horizontal="center" vertical="center" wrapText="1" readingOrder="1"/>
    </xf>
    <xf numFmtId="0" fontId="31" fillId="4" borderId="9" xfId="0" applyFont="1" applyFill="1" applyBorder="1" applyAlignment="1">
      <alignment vertical="center"/>
    </xf>
    <xf numFmtId="0" fontId="28" fillId="0" borderId="9" xfId="0" applyFont="1" applyBorder="1"/>
    <xf numFmtId="0" fontId="28" fillId="0" borderId="9" xfId="0" applyFont="1" applyBorder="1" applyAlignment="1">
      <alignment horizontal="center"/>
    </xf>
    <xf numFmtId="3" fontId="33" fillId="9" borderId="9" xfId="11" applyNumberFormat="1" applyFont="1" applyFill="1" applyBorder="1" applyAlignment="1">
      <alignment horizontal="center" vertical="center" wrapText="1" readingOrder="1"/>
    </xf>
    <xf numFmtId="3" fontId="33" fillId="8" borderId="9" xfId="11" applyNumberFormat="1" applyFont="1" applyFill="1" applyBorder="1" applyAlignment="1">
      <alignment horizontal="center" vertical="center" wrapText="1" readingOrder="1"/>
    </xf>
    <xf numFmtId="0" fontId="12" fillId="8" borderId="10" xfId="11" applyFont="1" applyFill="1" applyBorder="1" applyAlignment="1">
      <alignment horizontal="center" vertical="center" readingOrder="1"/>
    </xf>
    <xf numFmtId="0" fontId="12" fillId="8" borderId="11" xfId="11" applyFont="1" applyFill="1" applyBorder="1" applyAlignment="1">
      <alignment horizontal="center" vertical="center" readingOrder="1"/>
    </xf>
    <xf numFmtId="0" fontId="25" fillId="3" borderId="1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9" xfId="65" applyFont="1" applyBorder="1" applyAlignment="1">
      <alignment vertical="center"/>
    </xf>
    <xf numFmtId="0" fontId="30" fillId="0" borderId="9" xfId="65" applyFont="1" applyBorder="1"/>
    <xf numFmtId="0" fontId="11" fillId="0" borderId="0" xfId="65" applyFont="1"/>
    <xf numFmtId="0" fontId="22" fillId="0" borderId="10" xfId="11" applyFont="1" applyBorder="1" applyAlignment="1">
      <alignment horizontal="center" vertical="center" wrapText="1" readingOrder="2"/>
    </xf>
    <xf numFmtId="3" fontId="11" fillId="0" borderId="9" xfId="0" applyNumberFormat="1" applyFont="1" applyBorder="1" applyAlignment="1">
      <alignment horizontal="center" vertical="center"/>
    </xf>
    <xf numFmtId="0" fontId="11" fillId="0" borderId="0" xfId="0" applyFont="1"/>
    <xf numFmtId="0" fontId="12" fillId="8" borderId="10" xfId="11" applyFont="1" applyFill="1" applyBorder="1" applyAlignment="1">
      <alignment horizontal="center" vertical="center" readingOrder="1"/>
    </xf>
    <xf numFmtId="0" fontId="12" fillId="8" borderId="11" xfId="11" applyFont="1" applyFill="1" applyBorder="1" applyAlignment="1">
      <alignment horizontal="center" vertical="center" readingOrder="1"/>
    </xf>
    <xf numFmtId="3" fontId="28" fillId="2" borderId="11" xfId="0" applyNumberFormat="1" applyFont="1" applyFill="1" applyBorder="1" applyAlignment="1">
      <alignment horizontal="center" vertical="center"/>
    </xf>
    <xf numFmtId="3" fontId="29" fillId="8" borderId="11" xfId="0" applyNumberFormat="1" applyFont="1" applyFill="1" applyBorder="1" applyAlignment="1">
      <alignment horizontal="center" vertical="center"/>
    </xf>
    <xf numFmtId="3" fontId="28" fillId="2" borderId="9" xfId="56" quotePrefix="1" applyNumberFormat="1" applyFont="1" applyFill="1" applyBorder="1" applyAlignment="1">
      <alignment horizontal="center" vertical="center" wrapText="1" readingOrder="1"/>
    </xf>
    <xf numFmtId="3" fontId="2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8" borderId="2" xfId="11" applyFont="1" applyFill="1" applyBorder="1" applyAlignment="1">
      <alignment horizontal="center" vertical="center" wrapText="1" readingOrder="2"/>
    </xf>
    <xf numFmtId="0" fontId="14" fillId="8" borderId="10" xfId="11" applyFont="1" applyFill="1" applyBorder="1" applyAlignment="1">
      <alignment horizontal="center" vertical="center" wrapText="1" readingOrder="2"/>
    </xf>
    <xf numFmtId="0" fontId="14" fillId="8" borderId="2" xfId="11" applyFont="1" applyFill="1" applyBorder="1" applyAlignment="1">
      <alignment horizontal="center" vertical="center" readingOrder="2"/>
    </xf>
    <xf numFmtId="0" fontId="22" fillId="0" borderId="9" xfId="65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42" fillId="3" borderId="9" xfId="64" applyFont="1" applyFill="1" applyBorder="1" applyAlignment="1">
      <alignment horizontal="right" vertical="center" readingOrder="1"/>
    </xf>
    <xf numFmtId="0" fontId="42" fillId="2" borderId="9" xfId="64" applyFont="1" applyFill="1" applyBorder="1" applyAlignment="1">
      <alignment horizontal="right" vertical="center" readingOrder="1"/>
    </xf>
    <xf numFmtId="0" fontId="42" fillId="2" borderId="9" xfId="64" quotePrefix="1" applyFont="1" applyFill="1" applyBorder="1" applyAlignment="1">
      <alignment horizontal="right" vertical="center" readingOrder="1"/>
    </xf>
    <xf numFmtId="0" fontId="42" fillId="3" borderId="9" xfId="0" applyFont="1" applyFill="1" applyBorder="1" applyAlignment="1">
      <alignment horizontal="left" vertical="center" readingOrder="1"/>
    </xf>
    <xf numFmtId="0" fontId="42" fillId="2" borderId="9" xfId="0" applyFont="1" applyFill="1" applyBorder="1" applyAlignment="1">
      <alignment horizontal="left" vertical="center" readingOrder="1"/>
    </xf>
    <xf numFmtId="0" fontId="42" fillId="3" borderId="9" xfId="64" applyFont="1" applyFill="1" applyBorder="1" applyAlignment="1">
      <alignment horizontal="center" vertical="center" readingOrder="1"/>
    </xf>
    <xf numFmtId="0" fontId="42" fillId="2" borderId="9" xfId="64" applyFont="1" applyFill="1" applyBorder="1" applyAlignment="1">
      <alignment horizontal="center" vertical="center" readingOrder="1"/>
    </xf>
    <xf numFmtId="0" fontId="42" fillId="2" borderId="9" xfId="64" quotePrefix="1" applyFont="1" applyFill="1" applyBorder="1" applyAlignment="1">
      <alignment horizontal="center" vertical="center" readingOrder="1"/>
    </xf>
    <xf numFmtId="0" fontId="42" fillId="3" borderId="9" xfId="0" applyFont="1" applyFill="1" applyBorder="1" applyAlignment="1">
      <alignment horizontal="center" vertical="center" readingOrder="1"/>
    </xf>
    <xf numFmtId="0" fontId="42" fillId="2" borderId="9" xfId="0" applyFont="1" applyFill="1" applyBorder="1" applyAlignment="1">
      <alignment horizontal="center" vertical="center" readingOrder="1"/>
    </xf>
    <xf numFmtId="3" fontId="44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0" xfId="65" applyNumberFormat="1"/>
    <xf numFmtId="0" fontId="24" fillId="8" borderId="9" xfId="0" applyFont="1" applyFill="1" applyBorder="1" applyAlignment="1">
      <alignment horizontal="center" vertical="center" readingOrder="1"/>
    </xf>
    <xf numFmtId="0" fontId="43" fillId="0" borderId="8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9" borderId="9" xfId="11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horizontal="center" vertical="center"/>
    </xf>
    <xf numFmtId="0" fontId="36" fillId="0" borderId="9" xfId="11" applyFont="1" applyBorder="1" applyAlignment="1">
      <alignment horizontal="center" vertical="center" wrapText="1" readingOrder="2"/>
    </xf>
    <xf numFmtId="0" fontId="38" fillId="0" borderId="9" xfId="11" applyFont="1" applyBorder="1" applyAlignment="1">
      <alignment horizontal="center" vertical="center" wrapText="1" readingOrder="2"/>
    </xf>
    <xf numFmtId="0" fontId="38" fillId="0" borderId="10" xfId="11" applyFont="1" applyBorder="1" applyAlignment="1">
      <alignment horizontal="center" vertical="center" wrapText="1" readingOrder="2"/>
    </xf>
    <xf numFmtId="0" fontId="22" fillId="0" borderId="9" xfId="0" applyFont="1" applyBorder="1" applyAlignment="1">
      <alignment horizontal="left" vertical="center"/>
    </xf>
    <xf numFmtId="0" fontId="35" fillId="0" borderId="9" xfId="11" applyFont="1" applyBorder="1" applyAlignment="1">
      <alignment horizontal="center" vertical="center" wrapText="1" readingOrder="2"/>
    </xf>
    <xf numFmtId="0" fontId="12" fillId="9" borderId="8" xfId="11" applyFont="1" applyFill="1" applyBorder="1" applyAlignment="1">
      <alignment horizontal="center" vertical="center" wrapText="1" readingOrder="2"/>
    </xf>
    <xf numFmtId="0" fontId="12" fillId="8" borderId="3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right" vertical="center"/>
    </xf>
    <xf numFmtId="0" fontId="23" fillId="0" borderId="5" xfId="0" applyFont="1" applyBorder="1" applyAlignment="1">
      <alignment horizontal="center"/>
    </xf>
    <xf numFmtId="0" fontId="12" fillId="9" borderId="3" xfId="11" applyFont="1" applyFill="1" applyBorder="1" applyAlignment="1">
      <alignment horizontal="center" vertical="center" wrapText="1" readingOrder="2"/>
    </xf>
    <xf numFmtId="0" fontId="12" fillId="8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8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35" fillId="4" borderId="8" xfId="11" applyFont="1" applyFill="1" applyBorder="1" applyAlignment="1">
      <alignment horizontal="center" vertical="center" wrapText="1" readingOrder="2"/>
    </xf>
    <xf numFmtId="0" fontId="35" fillId="4" borderId="14" xfId="11" applyFont="1" applyFill="1" applyBorder="1" applyAlignment="1">
      <alignment horizontal="center" vertical="center" wrapText="1" readingOrder="2"/>
    </xf>
    <xf numFmtId="0" fontId="35" fillId="4" borderId="3" xfId="11" applyFont="1" applyFill="1" applyBorder="1" applyAlignment="1">
      <alignment horizontal="center" vertical="center" wrapText="1" readingOrder="2"/>
    </xf>
    <xf numFmtId="0" fontId="36" fillId="0" borderId="8" xfId="11" applyFont="1" applyBorder="1" applyAlignment="1">
      <alignment horizontal="center" vertical="center" wrapText="1" readingOrder="2"/>
    </xf>
    <xf numFmtId="0" fontId="36" fillId="0" borderId="14" xfId="11" applyFont="1" applyBorder="1" applyAlignment="1">
      <alignment horizontal="center" vertical="center" wrapText="1" readingOrder="2"/>
    </xf>
    <xf numFmtId="0" fontId="36" fillId="0" borderId="3" xfId="11" applyFont="1" applyBorder="1" applyAlignment="1">
      <alignment horizontal="center" vertical="center" wrapText="1" readingOrder="2"/>
    </xf>
    <xf numFmtId="0" fontId="12" fillId="9" borderId="7" xfId="11" applyFont="1" applyFill="1" applyBorder="1" applyAlignment="1">
      <alignment horizontal="center" vertical="center" wrapText="1" readingOrder="2"/>
    </xf>
    <xf numFmtId="0" fontId="12" fillId="9" borderId="12" xfId="11" applyFont="1" applyFill="1" applyBorder="1" applyAlignment="1">
      <alignment horizontal="center" vertical="center" wrapText="1" readingOrder="2"/>
    </xf>
    <xf numFmtId="0" fontId="12" fillId="9" borderId="1" xfId="11" applyFont="1" applyFill="1" applyBorder="1" applyAlignment="1">
      <alignment horizontal="center" vertical="center" wrapText="1" readingOrder="2"/>
    </xf>
    <xf numFmtId="0" fontId="12" fillId="9" borderId="6" xfId="11" applyFont="1" applyFill="1" applyBorder="1" applyAlignment="1">
      <alignment horizontal="center" vertical="center" wrapText="1" readingOrder="2"/>
    </xf>
    <xf numFmtId="0" fontId="12" fillId="9" borderId="4" xfId="11" applyFont="1" applyFill="1" applyBorder="1" applyAlignment="1">
      <alignment horizontal="center" vertical="center" wrapText="1" readingOrder="2"/>
    </xf>
    <xf numFmtId="0" fontId="12" fillId="9" borderId="13" xfId="11" applyFont="1" applyFill="1" applyBorder="1" applyAlignment="1">
      <alignment horizontal="center" vertical="center" wrapText="1" readingOrder="2"/>
    </xf>
    <xf numFmtId="0" fontId="12" fillId="8" borderId="8" xfId="11" applyFont="1" applyFill="1" applyBorder="1" applyAlignment="1">
      <alignment horizontal="center" vertical="center" readingOrder="1"/>
    </xf>
    <xf numFmtId="0" fontId="12" fillId="8" borderId="14" xfId="11" applyFont="1" applyFill="1" applyBorder="1" applyAlignment="1">
      <alignment horizontal="center" vertical="center" readingOrder="1"/>
    </xf>
    <xf numFmtId="0" fontId="12" fillId="8" borderId="3" xfId="11" applyFont="1" applyFill="1" applyBorder="1" applyAlignment="1">
      <alignment horizontal="center" vertical="center" readingOrder="1"/>
    </xf>
    <xf numFmtId="0" fontId="12" fillId="8" borderId="7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35" fillId="4" borderId="9" xfId="11" applyFont="1" applyFill="1" applyBorder="1" applyAlignment="1">
      <alignment horizontal="center" vertical="center" wrapText="1" readingOrder="2"/>
    </xf>
    <xf numFmtId="0" fontId="12" fillId="9" borderId="0" xfId="11" applyFont="1" applyFill="1" applyBorder="1" applyAlignment="1">
      <alignment horizontal="center" vertical="center" wrapText="1" readingOrder="2"/>
    </xf>
    <xf numFmtId="0" fontId="12" fillId="9" borderId="5" xfId="11" applyFont="1" applyFill="1" applyBorder="1" applyAlignment="1">
      <alignment horizontal="center" vertical="center" wrapText="1" readingOrder="2"/>
    </xf>
    <xf numFmtId="0" fontId="19" fillId="0" borderId="9" xfId="11" applyFont="1" applyBorder="1" applyAlignment="1">
      <alignment horizontal="center" vertical="center" wrapText="1" readingOrder="2"/>
    </xf>
    <xf numFmtId="0" fontId="12" fillId="8" borderId="2" xfId="11" applyFont="1" applyFill="1" applyBorder="1" applyAlignment="1">
      <alignment horizontal="center" vertical="center" readingOrder="1"/>
    </xf>
    <xf numFmtId="0" fontId="35" fillId="4" borderId="11" xfId="11" applyFont="1" applyFill="1" applyBorder="1" applyAlignment="1">
      <alignment horizontal="center" vertical="center" wrapText="1" readingOrder="2"/>
    </xf>
    <xf numFmtId="0" fontId="14" fillId="8" borderId="8" xfId="11" applyFont="1" applyFill="1" applyBorder="1" applyAlignment="1">
      <alignment horizontal="center" vertical="center" readingOrder="1"/>
    </xf>
    <xf numFmtId="0" fontId="14" fillId="8" borderId="14" xfId="11" applyFont="1" applyFill="1" applyBorder="1" applyAlignment="1">
      <alignment horizontal="center" vertical="center" readingOrder="1"/>
    </xf>
    <xf numFmtId="0" fontId="14" fillId="8" borderId="3" xfId="11" applyFont="1" applyFill="1" applyBorder="1" applyAlignment="1">
      <alignment horizontal="center" vertical="center" readingOrder="1"/>
    </xf>
    <xf numFmtId="0" fontId="14" fillId="8" borderId="8" xfId="11" applyFont="1" applyFill="1" applyBorder="1" applyAlignment="1">
      <alignment horizontal="center" vertical="center" wrapText="1" readingOrder="1"/>
    </xf>
    <xf numFmtId="0" fontId="14" fillId="8" borderId="14" xfId="11" applyFont="1" applyFill="1" applyBorder="1" applyAlignment="1">
      <alignment horizontal="center" vertical="center" wrapText="1" readingOrder="1"/>
    </xf>
    <xf numFmtId="0" fontId="14" fillId="8" borderId="3" xfId="11" applyFont="1" applyFill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right" vertical="center"/>
    </xf>
    <xf numFmtId="0" fontId="37" fillId="4" borderId="9" xfId="11" applyFont="1" applyFill="1" applyBorder="1" applyAlignment="1">
      <alignment horizontal="center" vertical="center" wrapText="1" readingOrder="2"/>
    </xf>
    <xf numFmtId="0" fontId="36" fillId="0" borderId="10" xfId="11" applyFont="1" applyBorder="1" applyAlignment="1">
      <alignment horizontal="center" vertical="center" wrapText="1" readingOrder="2"/>
    </xf>
    <xf numFmtId="0" fontId="12" fillId="8" borderId="9" xfId="11" applyFont="1" applyFill="1" applyBorder="1" applyAlignment="1">
      <alignment horizontal="center" vertical="center" readingOrder="2"/>
    </xf>
    <xf numFmtId="0" fontId="37" fillId="4" borderId="11" xfId="11" applyFont="1" applyFill="1" applyBorder="1" applyAlignment="1">
      <alignment horizontal="center" vertical="center" wrapText="1" readingOrder="2"/>
    </xf>
    <xf numFmtId="0" fontId="12" fillId="8" borderId="10" xfId="11" applyFont="1" applyFill="1" applyBorder="1" applyAlignment="1">
      <alignment horizontal="center" vertical="center" readingOrder="1"/>
    </xf>
    <xf numFmtId="0" fontId="12" fillId="8" borderId="11" xfId="11" applyFont="1" applyFill="1" applyBorder="1" applyAlignment="1">
      <alignment horizontal="center" vertical="center" readingOrder="1"/>
    </xf>
    <xf numFmtId="0" fontId="37" fillId="4" borderId="14" xfId="11" applyFont="1" applyFill="1" applyBorder="1" applyAlignment="1">
      <alignment horizontal="center" vertical="center" wrapText="1" readingOrder="2"/>
    </xf>
    <xf numFmtId="0" fontId="37" fillId="4" borderId="3" xfId="11" applyFont="1" applyFill="1" applyBorder="1" applyAlignment="1">
      <alignment horizontal="center" vertical="center" wrapText="1" readingOrder="2"/>
    </xf>
    <xf numFmtId="0" fontId="39" fillId="0" borderId="8" xfId="11" applyFont="1" applyBorder="1" applyAlignment="1">
      <alignment horizontal="center" vertical="center" wrapText="1" readingOrder="2"/>
    </xf>
    <xf numFmtId="0" fontId="39" fillId="0" borderId="14" xfId="11" applyFont="1" applyBorder="1" applyAlignment="1">
      <alignment horizontal="center" vertical="center" wrapText="1" readingOrder="2"/>
    </xf>
    <xf numFmtId="0" fontId="39" fillId="0" borderId="3" xfId="11" applyFont="1" applyBorder="1" applyAlignment="1">
      <alignment horizontal="center" vertical="center" wrapText="1" readingOrder="2"/>
    </xf>
    <xf numFmtId="0" fontId="26" fillId="9" borderId="9" xfId="11" applyFont="1" applyFill="1" applyBorder="1" applyAlignment="1">
      <alignment horizontal="center" vertical="center" wrapText="1" readingOrder="2"/>
    </xf>
    <xf numFmtId="0" fontId="26" fillId="8" borderId="9" xfId="0" applyFont="1" applyFill="1" applyBorder="1" applyAlignment="1">
      <alignment horizontal="center" vertical="center"/>
    </xf>
    <xf numFmtId="0" fontId="39" fillId="0" borderId="9" xfId="11" applyFont="1" applyBorder="1" applyAlignment="1">
      <alignment horizontal="center" vertical="center" wrapText="1" readingOrder="2"/>
    </xf>
    <xf numFmtId="0" fontId="26" fillId="9" borderId="7" xfId="11" applyFont="1" applyFill="1" applyBorder="1" applyAlignment="1">
      <alignment horizontal="center" vertical="center" wrapText="1" readingOrder="2"/>
    </xf>
    <xf numFmtId="0" fontId="26" fillId="9" borderId="12" xfId="11" applyFont="1" applyFill="1" applyBorder="1" applyAlignment="1">
      <alignment horizontal="center" vertical="center" wrapText="1" readingOrder="2"/>
    </xf>
    <xf numFmtId="0" fontId="26" fillId="9" borderId="1" xfId="11" applyFont="1" applyFill="1" applyBorder="1" applyAlignment="1">
      <alignment horizontal="center" vertical="center" wrapText="1" readingOrder="2"/>
    </xf>
    <xf numFmtId="0" fontId="26" fillId="9" borderId="0" xfId="11" applyFont="1" applyFill="1" applyBorder="1" applyAlignment="1">
      <alignment horizontal="center" vertical="center" wrapText="1" readingOrder="2"/>
    </xf>
    <xf numFmtId="0" fontId="26" fillId="9" borderId="4" xfId="11" applyFont="1" applyFill="1" applyBorder="1" applyAlignment="1">
      <alignment horizontal="center" vertical="center" wrapText="1" readingOrder="2"/>
    </xf>
    <xf numFmtId="0" fontId="26" fillId="9" borderId="5" xfId="11" applyFont="1" applyFill="1" applyBorder="1" applyAlignment="1">
      <alignment horizontal="center" vertical="center" wrapText="1" readingOrder="2"/>
    </xf>
    <xf numFmtId="0" fontId="26" fillId="8" borderId="8" xfId="11" applyFont="1" applyFill="1" applyBorder="1" applyAlignment="1">
      <alignment horizontal="center" vertical="center" readingOrder="1"/>
    </xf>
    <xf numFmtId="0" fontId="26" fillId="8" borderId="14" xfId="11" applyFont="1" applyFill="1" applyBorder="1" applyAlignment="1">
      <alignment horizontal="center" vertical="center" readingOrder="1"/>
    </xf>
    <xf numFmtId="0" fontId="26" fillId="8" borderId="3" xfId="11" applyFont="1" applyFill="1" applyBorder="1" applyAlignment="1">
      <alignment horizontal="center" vertical="center" readingOrder="1"/>
    </xf>
    <xf numFmtId="0" fontId="26" fillId="8" borderId="2" xfId="11" applyFont="1" applyFill="1" applyBorder="1" applyAlignment="1">
      <alignment horizontal="center" vertical="center" readingOrder="1"/>
    </xf>
    <xf numFmtId="0" fontId="26" fillId="8" borderId="7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" fillId="0" borderId="5" xfId="65" applyBorder="1" applyAlignment="1">
      <alignment horizontal="center"/>
    </xf>
    <xf numFmtId="0" fontId="2" fillId="0" borderId="0" xfId="65" applyAlignment="1">
      <alignment horizontal="center"/>
    </xf>
    <xf numFmtId="0" fontId="26" fillId="8" borderId="9" xfId="65" applyFont="1" applyFill="1" applyBorder="1" applyAlignment="1">
      <alignment horizontal="center" vertical="center"/>
    </xf>
    <xf numFmtId="0" fontId="22" fillId="0" borderId="9" xfId="65" applyFont="1" applyBorder="1" applyAlignment="1">
      <alignment horizontal="right" vertical="center"/>
    </xf>
    <xf numFmtId="0" fontId="22" fillId="0" borderId="9" xfId="65" applyFont="1" applyBorder="1" applyAlignment="1">
      <alignment horizontal="left" vertical="center"/>
    </xf>
    <xf numFmtId="0" fontId="35" fillId="0" borderId="11" xfId="11" applyFont="1" applyBorder="1" applyAlignment="1">
      <alignment horizontal="center" vertical="center" wrapText="1" readingOrder="2"/>
    </xf>
    <xf numFmtId="0" fontId="37" fillId="0" borderId="11" xfId="11" applyFont="1" applyBorder="1" applyAlignment="1">
      <alignment horizontal="center" vertical="center" wrapText="1" readingOrder="2"/>
    </xf>
    <xf numFmtId="0" fontId="26" fillId="9" borderId="8" xfId="11" applyFont="1" applyFill="1" applyBorder="1" applyAlignment="1">
      <alignment horizontal="center" vertical="center" wrapText="1" readingOrder="2"/>
    </xf>
    <xf numFmtId="0" fontId="26" fillId="8" borderId="3" xfId="65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9" borderId="11" xfId="11" applyFont="1" applyFill="1" applyBorder="1" applyAlignment="1">
      <alignment horizontal="center" vertical="center" wrapText="1" readingOrder="2"/>
    </xf>
    <xf numFmtId="0" fontId="26" fillId="8" borderId="3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40" fillId="0" borderId="8" xfId="11" applyFont="1" applyBorder="1" applyAlignment="1">
      <alignment horizontal="right" vertical="center" wrapText="1" readingOrder="2"/>
    </xf>
    <xf numFmtId="0" fontId="40" fillId="0" borderId="14" xfId="11" applyFont="1" applyBorder="1" applyAlignment="1">
      <alignment horizontal="right" vertical="center" wrapText="1" readingOrder="2"/>
    </xf>
    <xf numFmtId="0" fontId="40" fillId="0" borderId="3" xfId="11" applyFont="1" applyBorder="1" applyAlignment="1">
      <alignment horizontal="right" vertical="center" wrapText="1" readingOrder="2"/>
    </xf>
    <xf numFmtId="0" fontId="40" fillId="0" borderId="8" xfId="11" applyFont="1" applyBorder="1" applyAlignment="1">
      <alignment horizontal="left" vertical="center" wrapText="1" readingOrder="2"/>
    </xf>
    <xf numFmtId="0" fontId="40" fillId="0" borderId="14" xfId="11" applyFont="1" applyBorder="1" applyAlignment="1">
      <alignment horizontal="left" vertical="center" wrapText="1" readingOrder="2"/>
    </xf>
    <xf numFmtId="0" fontId="40" fillId="0" borderId="3" xfId="11" applyFont="1" applyBorder="1" applyAlignment="1">
      <alignment horizontal="left" vertical="center" wrapText="1" readingOrder="2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0" fontId="41" fillId="0" borderId="8" xfId="11" applyFont="1" applyBorder="1" applyAlignment="1">
      <alignment horizontal="right" vertical="center" wrapText="1" readingOrder="2"/>
    </xf>
    <xf numFmtId="0" fontId="41" fillId="0" borderId="3" xfId="11" applyFont="1" applyBorder="1" applyAlignment="1">
      <alignment horizontal="right" vertical="center" wrapText="1" readingOrder="2"/>
    </xf>
    <xf numFmtId="0" fontId="41" fillId="0" borderId="8" xfId="11" applyFont="1" applyBorder="1" applyAlignment="1">
      <alignment horizontal="left" vertical="center" wrapText="1" readingOrder="2"/>
    </xf>
    <xf numFmtId="0" fontId="41" fillId="0" borderId="3" xfId="11" applyFont="1" applyBorder="1" applyAlignment="1">
      <alignment horizontal="left" vertical="center" wrapText="1" readingOrder="2"/>
    </xf>
  </cellXfs>
  <cellStyles count="67">
    <cellStyle name="Bad" xfId="63" builtinId="27"/>
    <cellStyle name="Comma 2" xfId="1" xr:uid="{00000000-0005-0000-0000-000001000000}"/>
    <cellStyle name="Comma 3 2" xfId="2" xr:uid="{00000000-0005-0000-0000-000002000000}"/>
    <cellStyle name="Hyperlink" xfId="64" builtinId="8"/>
    <cellStyle name="Normal" xfId="0" builtinId="0"/>
    <cellStyle name="Normal 12 10" xfId="3" xr:uid="{00000000-0005-0000-0000-000005000000}"/>
    <cellStyle name="Normal 13 10" xfId="4" xr:uid="{00000000-0005-0000-0000-000006000000}"/>
    <cellStyle name="Normal 14 10" xfId="5" xr:uid="{00000000-0005-0000-0000-000007000000}"/>
    <cellStyle name="Normal 15 10" xfId="6" xr:uid="{00000000-0005-0000-0000-000008000000}"/>
    <cellStyle name="Normal 16" xfId="7" xr:uid="{00000000-0005-0000-0000-000009000000}"/>
    <cellStyle name="Normal 17" xfId="8" xr:uid="{00000000-0005-0000-0000-00000A000000}"/>
    <cellStyle name="Normal 18" xfId="9" xr:uid="{00000000-0005-0000-0000-00000B000000}"/>
    <cellStyle name="Normal 19" xfId="10" xr:uid="{00000000-0005-0000-0000-00000C000000}"/>
    <cellStyle name="Normal 2" xfId="11" xr:uid="{00000000-0005-0000-0000-00000D000000}"/>
    <cellStyle name="Normal 2 2" xfId="12" xr:uid="{00000000-0005-0000-0000-00000E000000}"/>
    <cellStyle name="Normal 2 2 2" xfId="13" xr:uid="{00000000-0005-0000-0000-00000F000000}"/>
    <cellStyle name="Normal 2 4" xfId="14" xr:uid="{00000000-0005-0000-0000-000010000000}"/>
    <cellStyle name="Normal 20" xfId="15" xr:uid="{00000000-0005-0000-0000-000011000000}"/>
    <cellStyle name="Normal 21" xfId="16" xr:uid="{00000000-0005-0000-0000-000012000000}"/>
    <cellStyle name="Normal 22" xfId="17" xr:uid="{00000000-0005-0000-0000-000013000000}"/>
    <cellStyle name="Normal 23" xfId="18" xr:uid="{00000000-0005-0000-0000-000014000000}"/>
    <cellStyle name="Normal 24" xfId="19" xr:uid="{00000000-0005-0000-0000-000015000000}"/>
    <cellStyle name="Normal 25" xfId="20" xr:uid="{00000000-0005-0000-0000-000016000000}"/>
    <cellStyle name="Normal 26" xfId="21" xr:uid="{00000000-0005-0000-0000-000017000000}"/>
    <cellStyle name="Normal 27" xfId="22" xr:uid="{00000000-0005-0000-0000-000018000000}"/>
    <cellStyle name="Normal 28" xfId="23" xr:uid="{00000000-0005-0000-0000-000019000000}"/>
    <cellStyle name="Normal 29" xfId="24" xr:uid="{00000000-0005-0000-0000-00001A000000}"/>
    <cellStyle name="Normal 3" xfId="25" xr:uid="{00000000-0005-0000-0000-00001B000000}"/>
    <cellStyle name="Normal 3 3" xfId="26" xr:uid="{00000000-0005-0000-0000-00001C000000}"/>
    <cellStyle name="Normal 3 4" xfId="27" xr:uid="{00000000-0005-0000-0000-00001D000000}"/>
    <cellStyle name="Normal 30" xfId="28" xr:uid="{00000000-0005-0000-0000-00001E000000}"/>
    <cellStyle name="Normal 31" xfId="29" xr:uid="{00000000-0005-0000-0000-00001F000000}"/>
    <cellStyle name="Normal 32" xfId="30" xr:uid="{00000000-0005-0000-0000-000020000000}"/>
    <cellStyle name="Normal 33" xfId="31" xr:uid="{00000000-0005-0000-0000-000021000000}"/>
    <cellStyle name="Normal 34" xfId="32" xr:uid="{00000000-0005-0000-0000-000022000000}"/>
    <cellStyle name="Normal 35" xfId="33" xr:uid="{00000000-0005-0000-0000-000023000000}"/>
    <cellStyle name="Normal 36" xfId="34" xr:uid="{00000000-0005-0000-0000-000024000000}"/>
    <cellStyle name="Normal 37" xfId="35" xr:uid="{00000000-0005-0000-0000-000025000000}"/>
    <cellStyle name="Normal 38" xfId="36" xr:uid="{00000000-0005-0000-0000-000026000000}"/>
    <cellStyle name="Normal 39" xfId="37" xr:uid="{00000000-0005-0000-0000-000027000000}"/>
    <cellStyle name="Normal 4" xfId="61" xr:uid="{00000000-0005-0000-0000-000028000000}"/>
    <cellStyle name="Normal 4 2" xfId="38" xr:uid="{00000000-0005-0000-0000-000029000000}"/>
    <cellStyle name="Normal 4 3" xfId="39" xr:uid="{00000000-0005-0000-0000-00002A000000}"/>
    <cellStyle name="Normal 40" xfId="40" xr:uid="{00000000-0005-0000-0000-00002B000000}"/>
    <cellStyle name="Normal 41" xfId="41" xr:uid="{00000000-0005-0000-0000-00002C000000}"/>
    <cellStyle name="Normal 42" xfId="42" xr:uid="{00000000-0005-0000-0000-00002D000000}"/>
    <cellStyle name="Normal 43" xfId="43" xr:uid="{00000000-0005-0000-0000-00002E000000}"/>
    <cellStyle name="Normal 44" xfId="44" xr:uid="{00000000-0005-0000-0000-00002F000000}"/>
    <cellStyle name="Normal 45" xfId="45" xr:uid="{00000000-0005-0000-0000-000030000000}"/>
    <cellStyle name="Normal 46" xfId="46" xr:uid="{00000000-0005-0000-0000-000031000000}"/>
    <cellStyle name="Normal 47" xfId="47" xr:uid="{00000000-0005-0000-0000-000032000000}"/>
    <cellStyle name="Normal 48" xfId="48" xr:uid="{00000000-0005-0000-0000-000033000000}"/>
    <cellStyle name="Normal 49" xfId="49" xr:uid="{00000000-0005-0000-0000-000034000000}"/>
    <cellStyle name="Normal 5" xfId="66" xr:uid="{00000000-0005-0000-0000-000035000000}"/>
    <cellStyle name="Normal 50" xfId="50" xr:uid="{00000000-0005-0000-0000-000036000000}"/>
    <cellStyle name="Normal 51" xfId="51" xr:uid="{00000000-0005-0000-0000-000037000000}"/>
    <cellStyle name="Normal 52" xfId="52" xr:uid="{00000000-0005-0000-0000-000038000000}"/>
    <cellStyle name="Normal 53" xfId="53" xr:uid="{00000000-0005-0000-0000-000039000000}"/>
    <cellStyle name="Normal 54" xfId="54" xr:uid="{00000000-0005-0000-0000-00003A000000}"/>
    <cellStyle name="Normal 55" xfId="55" xr:uid="{00000000-0005-0000-0000-00003B000000}"/>
    <cellStyle name="Normal 56" xfId="56" xr:uid="{00000000-0005-0000-0000-00003C000000}"/>
    <cellStyle name="Normal 57" xfId="57" xr:uid="{00000000-0005-0000-0000-00003D000000}"/>
    <cellStyle name="Normal 58" xfId="58" xr:uid="{00000000-0005-0000-0000-00003E000000}"/>
    <cellStyle name="Normal 59" xfId="59" xr:uid="{00000000-0005-0000-0000-00003F000000}"/>
    <cellStyle name="Normal 60" xfId="60" xr:uid="{00000000-0005-0000-0000-000040000000}"/>
    <cellStyle name="عادي 2" xfId="62" xr:uid="{00000000-0005-0000-0000-000041000000}"/>
    <cellStyle name="عادي 3" xfId="65" xr:uid="{00000000-0005-0000-0000-000042000000}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ar-SA" sz="14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المنشآت حسب النشاط الإقتصادي خلال </a:t>
            </a:r>
            <a:r>
              <a:rPr lang="ar-SA" sz="1400" b="0" i="0" u="none" strike="noStrike" cap="none" normalizeH="0" baseline="0">
                <a:effectLst/>
              </a:rPr>
              <a:t>الربع  الرابع 2019</a:t>
            </a:r>
            <a:endParaRPr lang="en-US" sz="1400" b="0" i="0" u="none" strike="noStrike" cap="none" normalizeH="0" baseline="0">
              <a:effectLst/>
            </a:endParaRPr>
          </a:p>
          <a:p>
            <a:pPr>
              <a:defRPr sz="1200"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No. of establishments by economi activity, 4th. . Qrt. 2019</a:t>
            </a:r>
            <a:endParaRPr lang="ar-SA" sz="1200"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64620269072222"/>
          <c:y val="1.8573365818119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668931090155201E-2"/>
          <c:y val="0.14789635301222301"/>
          <c:w val="0.89864309885993998"/>
          <c:h val="0.75351188771366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المنشآت!$C$5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8041762918437499E-3"/>
                  <c:y val="-1.2919894012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1.29831562852751E-3"/>
                  <c:y val="-1.9379332360916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4109778075801E-3"/>
                  <c:y val="-5.1679576048430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3.4598541263327902E-3"/>
                  <c:y val="-1.29197922806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97E-3"/>
                  <c:y val="-1.55038728145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72315120046E-3"/>
                  <c:y val="-1.033591520968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المنشآت!$B$6:$B$24</c15:sqref>
                  </c15:fullRef>
                </c:ext>
              </c:extLst>
              <c:f>المنشآت!$B$7:$B$24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المنشآت!$C$6:$C$24</c15:sqref>
                  </c15:fullRef>
                </c:ext>
              </c:extLst>
              <c:f>المنشآت!$C$7:$C$24</c:f>
              <c:numCache>
                <c:formatCode>#,##0</c:formatCode>
                <c:ptCount val="18"/>
                <c:pt idx="0">
                  <c:v>82624</c:v>
                </c:pt>
                <c:pt idx="1">
                  <c:v>691</c:v>
                </c:pt>
                <c:pt idx="2">
                  <c:v>109823</c:v>
                </c:pt>
                <c:pt idx="3">
                  <c:v>801</c:v>
                </c:pt>
                <c:pt idx="4">
                  <c:v>2464</c:v>
                </c:pt>
                <c:pt idx="5">
                  <c:v>32698</c:v>
                </c:pt>
                <c:pt idx="6">
                  <c:v>472517</c:v>
                </c:pt>
                <c:pt idx="7">
                  <c:v>16530</c:v>
                </c:pt>
                <c:pt idx="8">
                  <c:v>107383</c:v>
                </c:pt>
                <c:pt idx="9">
                  <c:v>5694</c:v>
                </c:pt>
                <c:pt idx="10">
                  <c:v>6557</c:v>
                </c:pt>
                <c:pt idx="11">
                  <c:v>34150</c:v>
                </c:pt>
                <c:pt idx="12">
                  <c:v>13085</c:v>
                </c:pt>
                <c:pt idx="13">
                  <c:v>22364</c:v>
                </c:pt>
                <c:pt idx="14">
                  <c:v>9287</c:v>
                </c:pt>
                <c:pt idx="15">
                  <c:v>6024</c:v>
                </c:pt>
                <c:pt idx="16">
                  <c:v>2691</c:v>
                </c:pt>
                <c:pt idx="17">
                  <c:v>80556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64494368"/>
        <c:axId val="-1698691584"/>
        <c:axId val="0"/>
      </c:bar3DChart>
      <c:catAx>
        <c:axId val="-1264494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endParaRPr lang="en-US"/>
          </a:p>
        </c:txPr>
        <c:crossAx val="-1698691584"/>
        <c:crosses val="autoZero"/>
        <c:auto val="1"/>
        <c:lblAlgn val="ctr"/>
        <c:lblOffset val="100"/>
        <c:noMultiLvlLbl val="0"/>
      </c:catAx>
      <c:valAx>
        <c:axId val="-16986915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44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توزيع المشتغلين حسب الكيان القانوني للمنشأة خلال </a:t>
            </a:r>
            <a:r>
              <a:rPr lang="ar-SA" sz="1400" b="0" i="0" u="none" strike="noStrike" baseline="0">
                <a:effectLst/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الربع الرابع 2019</a:t>
            </a:r>
            <a:endParaRPr lang="ar-SA" sz="1400" b="0">
              <a:solidFill>
                <a:sysClr val="windowText" lastClr="000000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34379549347391197"/>
          <c:y val="4.0642146860349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7E-2"/>
          <c:y val="0.19089445459092899"/>
          <c:w val="0.87344913450014205"/>
          <c:h val="0.705317171341158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الكيان القانوني '!$B$8:$B$15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6-4159-9EC3-5533A512F181}"/>
            </c:ext>
          </c:extLst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الكيان القانوني '!$B$8:$B$15</c:f>
              <c:strCache>
                <c:ptCount val="8"/>
                <c:pt idx="0">
                  <c:v>منشأة فردية</c:v>
                </c:pt>
                <c:pt idx="1">
                  <c:v>منشأة مساهمة</c:v>
                </c:pt>
                <c:pt idx="2">
                  <c:v>منشأة محدودة</c:v>
                </c:pt>
                <c:pt idx="3">
                  <c:v>منشأة تضامن</c:v>
                </c:pt>
                <c:pt idx="4">
                  <c:v>منشأة توصية</c:v>
                </c:pt>
                <c:pt idx="5">
                  <c:v>جمعية</c:v>
                </c:pt>
                <c:pt idx="6">
                  <c:v>منشأة مهنية</c:v>
                </c:pt>
                <c:pt idx="7">
                  <c:v>منظمة/ هيئة </c:v>
                </c:pt>
              </c:strCache>
            </c:strRef>
          </c:cat>
          <c:val>
            <c:numRef>
              <c:f>'المشتغلين حسب الكيان القانوني '!$K$8:$K$15</c:f>
              <c:numCache>
                <c:formatCode>#,##0</c:formatCode>
                <c:ptCount val="8"/>
                <c:pt idx="0">
                  <c:v>3696856</c:v>
                </c:pt>
                <c:pt idx="1">
                  <c:v>907494</c:v>
                </c:pt>
                <c:pt idx="2">
                  <c:v>3216091</c:v>
                </c:pt>
                <c:pt idx="3">
                  <c:v>179196</c:v>
                </c:pt>
                <c:pt idx="4">
                  <c:v>95749</c:v>
                </c:pt>
                <c:pt idx="5">
                  <c:v>33398</c:v>
                </c:pt>
                <c:pt idx="6">
                  <c:v>4580</c:v>
                </c:pt>
                <c:pt idx="7">
                  <c:v>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6-4159-9EC3-5533A512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7734928"/>
        <c:axId val="-1677185456"/>
      </c:barChart>
      <c:catAx>
        <c:axId val="-16977349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-1677185456"/>
        <c:crosses val="autoZero"/>
        <c:auto val="1"/>
        <c:lblAlgn val="ctr"/>
        <c:lblOffset val="100"/>
        <c:noMultiLvlLbl val="0"/>
      </c:catAx>
      <c:valAx>
        <c:axId val="-167718545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9773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توزيع المشتغلين حسب حجم المنشأة خلال </a:t>
            </a:r>
            <a:r>
              <a:rPr lang="ar-SA" sz="1400" b="0" i="0" u="none" strike="noStrike" baseline="0">
                <a:effectLst/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الربع الرابع 2019</a:t>
            </a:r>
          </a:p>
          <a:p>
            <a:pPr algn="ctr">
              <a:defRPr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Number of Employees by</a:t>
            </a:r>
            <a:r>
              <a:rPr lang="en-US" sz="1200" b="0" baseline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</a:t>
            </a:r>
            <a:r>
              <a:rPr lang="en-US" sz="12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establishment's Size, 4th. Qrt. 2019</a:t>
            </a:r>
            <a:endParaRPr lang="ar-SA" sz="1200" b="0">
              <a:solidFill>
                <a:sysClr val="windowText" lastClr="000000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30741992683740499"/>
          <c:y val="6.5463650022194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514488086015398E-2"/>
          <c:y val="0.33391266320632801"/>
          <c:w val="0.87344913450014205"/>
          <c:h val="0.55931945319017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حجم المنشأة'!$B$8:$B$11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023-83E5-1FA7DBBC50E8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حجم المنشأة'!$B$8:$B$11</c:f>
              <c:strCache>
                <c:ptCount val="4"/>
                <c:pt idx="0">
                  <c:v>متناهية الصغر</c:v>
                </c:pt>
                <c:pt idx="1">
                  <c:v>صغيرة</c:v>
                </c:pt>
                <c:pt idx="2">
                  <c:v>متوسطة</c:v>
                </c:pt>
                <c:pt idx="3">
                  <c:v>كبيرة</c:v>
                </c:pt>
              </c:strCache>
            </c:strRef>
          </c:cat>
          <c:val>
            <c:numRef>
              <c:f>'المشتغلين حسب حجم المنشأة'!$K$8:$K$11</c:f>
              <c:numCache>
                <c:formatCode>#,##0</c:formatCode>
                <c:ptCount val="4"/>
                <c:pt idx="0">
                  <c:v>2143817.8470612406</c:v>
                </c:pt>
                <c:pt idx="1">
                  <c:v>1807893.7099347948</c:v>
                </c:pt>
                <c:pt idx="2">
                  <c:v>1488548.1498932955</c:v>
                </c:pt>
                <c:pt idx="3">
                  <c:v>2698330.2931106696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C-4023-83E5-1FA7DBBC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7010672"/>
        <c:axId val="-1288597856"/>
      </c:barChart>
      <c:catAx>
        <c:axId val="-16770106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-1288597856"/>
        <c:crosses val="autoZero"/>
        <c:auto val="1"/>
        <c:lblAlgn val="ctr"/>
        <c:lblOffset val="100"/>
        <c:noMultiLvlLbl val="0"/>
      </c:catAx>
      <c:valAx>
        <c:axId val="-128859785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770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متوسط التعويضات  للمشتغلين حسب النشاط الإقتصادي خلال الربع الرابع 2019</a:t>
            </a:r>
          </a:p>
          <a:p>
            <a:pPr>
              <a:defRPr sz="14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ar-SA" sz="140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</a:t>
            </a:r>
            <a:r>
              <a:rPr lang="ar-SA" sz="120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</a:t>
            </a:r>
            <a:r>
              <a:rPr lang="en-US" sz="120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Average monthly compensation paid to employees by economic activity, 4th. Qrt. 2019</a:t>
            </a:r>
            <a:endParaRPr lang="ar-SA" sz="1200">
              <a:solidFill>
                <a:sysClr val="windowText" lastClr="000000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23773485667232799"/>
          <c:y val="2.6575794753486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836864212105E-2"/>
          <c:y val="0.120173380202983"/>
          <c:w val="0.89462807021369095"/>
          <c:h val="0.76654882873333297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 '!$C$5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1221811092271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23-4AD3-BF7A-8FB51FBB8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 '!$C$7:$C$24</c:f>
              <c:numCache>
                <c:formatCode>#,##0</c:formatCode>
                <c:ptCount val="18"/>
                <c:pt idx="0">
                  <c:v>1648.57456219702</c:v>
                </c:pt>
                <c:pt idx="1">
                  <c:v>30115.510477721098</c:v>
                </c:pt>
                <c:pt idx="2">
                  <c:v>4431.52991354803</c:v>
                </c:pt>
                <c:pt idx="3">
                  <c:v>10424.9629596701</c:v>
                </c:pt>
                <c:pt idx="4">
                  <c:v>2649.9658503957903</c:v>
                </c:pt>
                <c:pt idx="5">
                  <c:v>2689.3519938083896</c:v>
                </c:pt>
                <c:pt idx="6">
                  <c:v>2338.41513363488</c:v>
                </c:pt>
                <c:pt idx="7">
                  <c:v>4408.4234702298209</c:v>
                </c:pt>
                <c:pt idx="8">
                  <c:v>2340.9797411959312</c:v>
                </c:pt>
                <c:pt idx="9">
                  <c:v>8889.3689351875673</c:v>
                </c:pt>
                <c:pt idx="10">
                  <c:v>16758.369259970299</c:v>
                </c:pt>
                <c:pt idx="11">
                  <c:v>2590.9074163804198</c:v>
                </c:pt>
                <c:pt idx="12">
                  <c:v>4174.2162048910886</c:v>
                </c:pt>
                <c:pt idx="13">
                  <c:v>2800.5023354473506</c:v>
                </c:pt>
                <c:pt idx="14">
                  <c:v>3101.1879989838094</c:v>
                </c:pt>
                <c:pt idx="15">
                  <c:v>3146.8416305418705</c:v>
                </c:pt>
                <c:pt idx="16">
                  <c:v>2590.5416176192598</c:v>
                </c:pt>
                <c:pt idx="17">
                  <c:v>1922.97482840476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3-4AD3-BF7A-8FB51FBB8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63885840"/>
        <c:axId val="-1697587200"/>
        <c:axId val="0"/>
      </c:bar3DChart>
      <c:catAx>
        <c:axId val="-12638858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1" i="0" u="none" strike="noStrike" kern="1200" cap="none" spc="0" normalizeH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697587200"/>
        <c:crosses val="autoZero"/>
        <c:auto val="1"/>
        <c:lblAlgn val="ctr"/>
        <c:lblOffset val="100"/>
        <c:noMultiLvlLbl val="0"/>
      </c:catAx>
      <c:valAx>
        <c:axId val="-16975872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388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توزيع</a:t>
            </a:r>
            <a:r>
              <a:rPr lang="ar-SA" sz="1400" b="0" baseline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 </a:t>
            </a:r>
            <a:r>
              <a:rPr lang="ar-SA" sz="14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النفقات و الإيرادات التشغيليه حسب النشاط الإقتصادي خلال </a:t>
            </a:r>
            <a:r>
              <a:rPr lang="ar-SA" sz="1400" b="0" i="0" u="none" strike="noStrike" baseline="0">
                <a:effectLst/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الربع الرابع 2019</a:t>
            </a:r>
          </a:p>
          <a:p>
            <a:pPr>
              <a:defRPr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Operating expendetures and revenues by economic activity, 4th. .Qrt. 2019</a:t>
            </a:r>
            <a:endParaRPr lang="ar-SA" sz="1200" b="0">
              <a:solidFill>
                <a:sysClr val="windowText" lastClr="000000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286628698111765"/>
          <c:y val="4.2418323116776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01E-2"/>
          <c:y val="0.27824074074074101"/>
          <c:w val="0.88646872786351005"/>
          <c:h val="0.57181165103366105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والايرادات'!$C$6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'النفقات والايرادات'!$B$8:$B$25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والايرادات'!$C$8:$C$25</c:f>
              <c:numCache>
                <c:formatCode>#,##0</c:formatCode>
                <c:ptCount val="18"/>
                <c:pt idx="0">
                  <c:v>11022.37253642</c:v>
                </c:pt>
                <c:pt idx="1">
                  <c:v>36706.247278700001</c:v>
                </c:pt>
                <c:pt idx="2">
                  <c:v>74710.963257380005</c:v>
                </c:pt>
                <c:pt idx="3">
                  <c:v>8792.0286216999993</c:v>
                </c:pt>
                <c:pt idx="4">
                  <c:v>1590.1043644200001</c:v>
                </c:pt>
                <c:pt idx="5">
                  <c:v>26102.750410879999</c:v>
                </c:pt>
                <c:pt idx="6">
                  <c:v>91112.941620960002</c:v>
                </c:pt>
                <c:pt idx="7">
                  <c:v>17762.488608219999</c:v>
                </c:pt>
                <c:pt idx="8">
                  <c:v>16300.947118509999</c:v>
                </c:pt>
                <c:pt idx="9">
                  <c:v>21761.773363479999</c:v>
                </c:pt>
                <c:pt idx="10">
                  <c:v>18050.519356000001</c:v>
                </c:pt>
                <c:pt idx="11">
                  <c:v>1144.08818264</c:v>
                </c:pt>
                <c:pt idx="12">
                  <c:v>3844.60661024</c:v>
                </c:pt>
                <c:pt idx="13">
                  <c:v>8170.3636432600006</c:v>
                </c:pt>
                <c:pt idx="14">
                  <c:v>3451.6311628799999</c:v>
                </c:pt>
                <c:pt idx="15">
                  <c:v>5190.6008677199998</c:v>
                </c:pt>
                <c:pt idx="16">
                  <c:v>808.31294820000005</c:v>
                </c:pt>
                <c:pt idx="17">
                  <c:v>3122.82844424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والايرادات'!$D$6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'النفقات والايرادات'!$B$8:$B$25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والايرادات'!$D$8:$D$25</c:f>
              <c:numCache>
                <c:formatCode>#,##0</c:formatCode>
                <c:ptCount val="18"/>
                <c:pt idx="0">
                  <c:v>26044.359467369999</c:v>
                </c:pt>
                <c:pt idx="1">
                  <c:v>251133.27427056001</c:v>
                </c:pt>
                <c:pt idx="2">
                  <c:v>168597.58330802</c:v>
                </c:pt>
                <c:pt idx="3">
                  <c:v>15512.323015939999</c:v>
                </c:pt>
                <c:pt idx="4">
                  <c:v>3918.30051284</c:v>
                </c:pt>
                <c:pt idx="5">
                  <c:v>66917.561900350003</c:v>
                </c:pt>
                <c:pt idx="6">
                  <c:v>155112.08542687999</c:v>
                </c:pt>
                <c:pt idx="7">
                  <c:v>37004.284798000001</c:v>
                </c:pt>
                <c:pt idx="8">
                  <c:v>31167.18733592</c:v>
                </c:pt>
                <c:pt idx="9">
                  <c:v>48207.884682850003</c:v>
                </c:pt>
                <c:pt idx="10">
                  <c:v>53705.313831519998</c:v>
                </c:pt>
                <c:pt idx="11">
                  <c:v>3910.5998279400001</c:v>
                </c:pt>
                <c:pt idx="12">
                  <c:v>10385.59701784</c:v>
                </c:pt>
                <c:pt idx="13">
                  <c:v>17851.354223040002</c:v>
                </c:pt>
                <c:pt idx="14">
                  <c:v>6017.9415769999996</c:v>
                </c:pt>
                <c:pt idx="15">
                  <c:v>14196.857480999999</c:v>
                </c:pt>
                <c:pt idx="16">
                  <c:v>2658.5718203199999</c:v>
                </c:pt>
                <c:pt idx="17">
                  <c:v>6744.39851284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11310528"/>
        <c:axId val="-1324662928"/>
      </c:lineChart>
      <c:catAx>
        <c:axId val="-12113105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324662928"/>
        <c:crosses val="autoZero"/>
        <c:auto val="1"/>
        <c:lblAlgn val="ctr"/>
        <c:lblOffset val="100"/>
        <c:noMultiLvlLbl val="0"/>
      </c:catAx>
      <c:valAx>
        <c:axId val="-1324662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2113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164734091236"/>
          <c:y val="0.38411456536060501"/>
          <c:w val="0.191768320626588"/>
          <c:h val="7.976451150777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فائض التشغيل حسب النشاط الإقتصادي خلال الربع الرابع 2019</a:t>
            </a:r>
          </a:p>
          <a:p>
            <a:pPr>
              <a:defRPr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Operating surplus by economi activity, 4th .Qrt. 2019</a:t>
            </a:r>
            <a:endParaRPr lang="ar-SA" sz="1200" b="0">
              <a:solidFill>
                <a:sysClr val="windowText" lastClr="000000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3E-3"/>
          <c:y val="0.125688073394495"/>
          <c:w val="0.932927060291036"/>
          <c:h val="0.706896805074016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التشغيل'!$B$8:$B$25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التشغيل'!$C$8:$C$25</c:f>
              <c:numCache>
                <c:formatCode>#,##0</c:formatCode>
                <c:ptCount val="18"/>
                <c:pt idx="0">
                  <c:v>13520.47016542464</c:v>
                </c:pt>
                <c:pt idx="1">
                  <c:v>205315.57929682548</c:v>
                </c:pt>
                <c:pt idx="2">
                  <c:v>80762.520128829929</c:v>
                </c:pt>
                <c:pt idx="3">
                  <c:v>4337.4293356593262</c:v>
                </c:pt>
                <c:pt idx="4">
                  <c:v>1966.4281104556676</c:v>
                </c:pt>
                <c:pt idx="5">
                  <c:v>32359.141894529224</c:v>
                </c:pt>
                <c:pt idx="6">
                  <c:v>52143.919252287014</c:v>
                </c:pt>
                <c:pt idx="7">
                  <c:v>15803.424262056902</c:v>
                </c:pt>
                <c:pt idx="8">
                  <c:v>11006.500100118188</c:v>
                </c:pt>
                <c:pt idx="9">
                  <c:v>23289.007495193462</c:v>
                </c:pt>
                <c:pt idx="10">
                  <c:v>29607.704511752316</c:v>
                </c:pt>
                <c:pt idx="11">
                  <c:v>1768.8905173449684</c:v>
                </c:pt>
                <c:pt idx="12">
                  <c:v>5107.9166190285277</c:v>
                </c:pt>
                <c:pt idx="13">
                  <c:v>7317.4450227278303</c:v>
                </c:pt>
                <c:pt idx="14">
                  <c:v>681.43625902963095</c:v>
                </c:pt>
                <c:pt idx="15">
                  <c:v>7055.1430876884006</c:v>
                </c:pt>
                <c:pt idx="16">
                  <c:v>1601.5435619539924</c:v>
                </c:pt>
                <c:pt idx="17">
                  <c:v>2299.2518116460942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1290374176"/>
        <c:axId val="-1290365184"/>
        <c:axId val="0"/>
      </c:bar3DChart>
      <c:catAx>
        <c:axId val="-12903741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290365184"/>
        <c:crosses val="autoZero"/>
        <c:auto val="1"/>
        <c:lblAlgn val="ctr"/>
        <c:lblOffset val="100"/>
        <c:noMultiLvlLbl val="0"/>
      </c:catAx>
      <c:valAx>
        <c:axId val="-1290365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2903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معدل الإنتاجية الشهرية للمشتغل حسب النشاط الإقتصادي خلال الربع الرابع</a:t>
            </a:r>
            <a:r>
              <a:rPr lang="ar-SA" sz="1400" b="0" baseline="0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2019</a:t>
            </a:r>
          </a:p>
          <a:p>
            <a:pPr>
              <a:defRPr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Average monthly worker productivity by economi activity, 4th. Qrt. 2019</a:t>
            </a:r>
            <a:endParaRPr lang="ar-SA" sz="1200" b="0">
              <a:solidFill>
                <a:sysClr val="windowText" lastClr="000000"/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25788228010074898"/>
          <c:y val="4.2507097143458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255590053447601E-2"/>
          <c:y val="0.16481203292715901"/>
          <c:w val="0.93704778091996099"/>
          <c:h val="0.6818115080123130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'معدل الانتاجية '!$C$5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'معدل الانتاجية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'معدل الانتاجية '!$C$7:$C$24</c:f>
              <c:numCache>
                <c:formatCode>#,##0</c:formatCode>
                <c:ptCount val="18"/>
                <c:pt idx="0">
                  <c:v>28595.130931887128</c:v>
                </c:pt>
                <c:pt idx="1">
                  <c:v>830055.44296995539</c:v>
                </c:pt>
                <c:pt idx="2">
                  <c:v>56929.255204752415</c:v>
                </c:pt>
                <c:pt idx="3">
                  <c:v>67865.9466163545</c:v>
                </c:pt>
                <c:pt idx="4">
                  <c:v>28701.713421233831</c:v>
                </c:pt>
                <c:pt idx="5">
                  <c:v>21283.338533612965</c:v>
                </c:pt>
                <c:pt idx="6">
                  <c:v>30595.493685586069</c:v>
                </c:pt>
                <c:pt idx="7">
                  <c:v>47444.127927893278</c:v>
                </c:pt>
                <c:pt idx="8">
                  <c:v>18996.795387159396</c:v>
                </c:pt>
                <c:pt idx="9">
                  <c:v>135737.59255212513</c:v>
                </c:pt>
                <c:pt idx="10">
                  <c:v>148834.14763196986</c:v>
                </c:pt>
                <c:pt idx="11">
                  <c:v>10156.162307302746</c:v>
                </c:pt>
                <c:pt idx="12">
                  <c:v>30463.443088818491</c:v>
                </c:pt>
                <c:pt idx="13">
                  <c:v>21151.595340888089</c:v>
                </c:pt>
                <c:pt idx="14">
                  <c:v>9901.3338088257315</c:v>
                </c:pt>
                <c:pt idx="15">
                  <c:v>23015.275281472655</c:v>
                </c:pt>
                <c:pt idx="16">
                  <c:v>27690.860443500089</c:v>
                </c:pt>
                <c:pt idx="17">
                  <c:v>9808.0084009411876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1290314272"/>
        <c:axId val="-1290311952"/>
        <c:axId val="0"/>
      </c:bar3DChart>
      <c:catAx>
        <c:axId val="-12903142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290311952"/>
        <c:crosses val="autoZero"/>
        <c:auto val="1"/>
        <c:lblAlgn val="ctr"/>
        <c:lblOffset val="100"/>
        <c:noMultiLvlLbl val="0"/>
      </c:catAx>
      <c:valAx>
        <c:axId val="-1290311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2903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القطاع خلال </a:t>
            </a:r>
            <a:r>
              <a:rPr lang="ar-SA" sz="1400" b="0" i="0" u="none" strike="noStrike" baseline="0">
                <a:effectLst/>
              </a:rPr>
              <a:t>الربع  الرابع  2019</a:t>
            </a:r>
            <a:endParaRPr lang="en-US" sz="1400" b="0" i="0" u="none" strike="noStrike" baseline="0">
              <a:effectLst/>
            </a:endParaRPr>
          </a:p>
          <a:p>
            <a:pPr algn="ctr">
              <a:defRPr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defRPr>
            </a:pPr>
            <a:r>
              <a:rPr lang="en-US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Number of Employees by sector, 4th. Qrt. 2019</a:t>
            </a:r>
            <a:endParaRPr lang="ar-SA" sz="1200" b="0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03581107828439"/>
          <c:y val="3.5668136291195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7E-2"/>
          <c:y val="0.19089445459092899"/>
          <c:w val="0.87344913450014205"/>
          <c:h val="0.705317171341158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القطاع'!$B$8:$B$9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A-4B3E-BA4D-BB85DAFA7247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القطاع'!$B$8:$B$9</c:f>
              <c:strCache>
                <c:ptCount val="2"/>
                <c:pt idx="0">
                  <c:v>خاص</c:v>
                </c:pt>
                <c:pt idx="1">
                  <c:v>عام</c:v>
                </c:pt>
              </c:strCache>
            </c:strRef>
          </c:cat>
          <c:val>
            <c:numRef>
              <c:f>'المشتغلين حسب القطاع'!$K$8:$K$9</c:f>
              <c:numCache>
                <c:formatCode>#,##0</c:formatCode>
                <c:ptCount val="2"/>
                <c:pt idx="0">
                  <c:v>8138590</c:v>
                </c:pt>
                <c:pt idx="1">
                  <c:v>298296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A-4B3E-BA4D-BB85DAFA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0856992"/>
        <c:axId val="-1290249104"/>
      </c:barChart>
      <c:catAx>
        <c:axId val="-12908569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290249104"/>
        <c:crosses val="autoZero"/>
        <c:auto val="1"/>
        <c:lblAlgn val="ctr"/>
        <c:lblOffset val="100"/>
        <c:noMultiLvlLbl val="0"/>
      </c:catAx>
      <c:valAx>
        <c:axId val="-129024910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2908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المناطق الإدارية خلال </a:t>
            </a:r>
            <a:r>
              <a:rPr lang="ar-SA" sz="1200" b="0" i="0" u="none" strike="noStrike" baseline="0">
                <a:effectLst/>
              </a:rPr>
              <a:t>الربع الرابع 2019</a:t>
            </a:r>
            <a:endParaRPr lang="ar-SA" sz="1200" b="0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6003416266034199"/>
          <c:y val="4.1627291316902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7E-2"/>
          <c:y val="0.19089445459092899"/>
          <c:w val="0.87344913450014205"/>
          <c:h val="0.705317171341158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المناطق '!$B$8:$B$20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C-4DBA-B3B8-D206B27578EF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المناطق '!$B$8:$B$20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'!$K$8:$K$20</c:f>
              <c:numCache>
                <c:formatCode>#,##0</c:formatCode>
                <c:ptCount val="13"/>
                <c:pt idx="0">
                  <c:v>3427744</c:v>
                </c:pt>
                <c:pt idx="1">
                  <c:v>1901584</c:v>
                </c:pt>
                <c:pt idx="2">
                  <c:v>213982</c:v>
                </c:pt>
                <c:pt idx="3">
                  <c:v>295889</c:v>
                </c:pt>
                <c:pt idx="4">
                  <c:v>1719188</c:v>
                </c:pt>
                <c:pt idx="5">
                  <c:v>269591</c:v>
                </c:pt>
                <c:pt idx="6">
                  <c:v>91169</c:v>
                </c:pt>
                <c:pt idx="7">
                  <c:v>98131</c:v>
                </c:pt>
                <c:pt idx="8">
                  <c:v>103804</c:v>
                </c:pt>
                <c:pt idx="9">
                  <c:v>118204</c:v>
                </c:pt>
                <c:pt idx="10">
                  <c:v>105463</c:v>
                </c:pt>
                <c:pt idx="11">
                  <c:v>38307</c:v>
                </c:pt>
                <c:pt idx="12">
                  <c:v>53830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C-4DBA-B3B8-D206B275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5216784"/>
        <c:axId val="-1674943792"/>
      </c:barChart>
      <c:catAx>
        <c:axId val="-16752167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674943792"/>
        <c:crosses val="autoZero"/>
        <c:auto val="1"/>
        <c:lblAlgn val="ctr"/>
        <c:lblOffset val="100"/>
        <c:noMultiLvlLbl val="0"/>
      </c:catAx>
      <c:valAx>
        <c:axId val="-167494379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7521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فئة</a:t>
            </a:r>
            <a:r>
              <a:rPr lang="ar-SA" sz="1200" b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العمر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خلال </a:t>
            </a:r>
            <a:r>
              <a:rPr lang="ar-SA" sz="1200" b="0" i="0" u="none" strike="noStrike" baseline="0">
                <a:effectLst/>
              </a:rPr>
              <a:t>الربع  الرابع 2019</a:t>
            </a:r>
            <a:endParaRPr lang="ar-SA" sz="1200" b="0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03581107828439"/>
          <c:y val="3.5668136291195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7E-2"/>
          <c:y val="0.19089445459092899"/>
          <c:w val="0.87344913450014205"/>
          <c:h val="0.705317171341158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فئة العمر '!$B$8:$B$18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64B-872B-CF3631BDE808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فئة العمر '!$B$8:$B$18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فئة العمر '!$K$8:$K$18</c:f>
              <c:numCache>
                <c:formatCode>#,##0</c:formatCode>
                <c:ptCount val="11"/>
                <c:pt idx="0">
                  <c:v>51028</c:v>
                </c:pt>
                <c:pt idx="1">
                  <c:v>493231</c:v>
                </c:pt>
                <c:pt idx="2">
                  <c:v>1380737</c:v>
                </c:pt>
                <c:pt idx="3">
                  <c:v>1714747</c:v>
                </c:pt>
                <c:pt idx="4">
                  <c:v>1513256</c:v>
                </c:pt>
                <c:pt idx="5">
                  <c:v>1168072</c:v>
                </c:pt>
                <c:pt idx="6">
                  <c:v>788785</c:v>
                </c:pt>
                <c:pt idx="7">
                  <c:v>600542</c:v>
                </c:pt>
                <c:pt idx="8">
                  <c:v>395576</c:v>
                </c:pt>
                <c:pt idx="9">
                  <c:v>203301</c:v>
                </c:pt>
                <c:pt idx="10">
                  <c:v>127611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6-464B-872B-CF3631BDE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4959728"/>
        <c:axId val="-1674957408"/>
      </c:barChart>
      <c:catAx>
        <c:axId val="-16749597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674957408"/>
        <c:crosses val="autoZero"/>
        <c:auto val="1"/>
        <c:lblAlgn val="ctr"/>
        <c:lblOffset val="100"/>
        <c:noMultiLvlLbl val="0"/>
      </c:catAx>
      <c:valAx>
        <c:axId val="-16749574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7495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المجموعات الرئيسية للمهن والجنسيه خلال </a:t>
            </a:r>
            <a:r>
              <a:rPr lang="ar-SA" sz="1200" b="0" i="0" u="none" strike="noStrike" baseline="0">
                <a:effectLst/>
              </a:rPr>
              <a:t>الربع الرابع 2019</a:t>
            </a:r>
            <a:endParaRPr lang="ar-SA" sz="1200" b="0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3945076699218402"/>
          <c:y val="4.9569009060636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88979794770299E-2"/>
          <c:y val="0.23042311132662199"/>
          <c:w val="0.75874483986352903"/>
          <c:h val="0.66939422492345402"/>
        </c:manualLayout>
      </c:layout>
      <c:barChart>
        <c:barDir val="bar"/>
        <c:grouping val="clustered"/>
        <c:varyColors val="0"/>
        <c:ser>
          <c:idx val="0"/>
          <c:order val="0"/>
          <c:tx>
            <c:v>سعودي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'المشتغلين حسب الجنسيه والمهن'!$B$8:$B$17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 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الجنسيه والمهن'!$E$8:$E$17</c:f>
              <c:numCache>
                <c:formatCode>#,##0</c:formatCode>
                <c:ptCount val="10"/>
                <c:pt idx="0">
                  <c:v>154854</c:v>
                </c:pt>
                <c:pt idx="1">
                  <c:v>190703</c:v>
                </c:pt>
                <c:pt idx="2">
                  <c:v>216025</c:v>
                </c:pt>
                <c:pt idx="3">
                  <c:v>492683</c:v>
                </c:pt>
                <c:pt idx="4">
                  <c:v>267526</c:v>
                </c:pt>
                <c:pt idx="5">
                  <c:v>317557</c:v>
                </c:pt>
                <c:pt idx="6">
                  <c:v>4002</c:v>
                </c:pt>
                <c:pt idx="7">
                  <c:v>31538</c:v>
                </c:pt>
                <c:pt idx="8">
                  <c:v>187986</c:v>
                </c:pt>
                <c:pt idx="9">
                  <c:v>90896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8-41C4-B9A5-10AA99A53A5E}"/>
            </c:ext>
          </c:extLst>
        </c:ser>
        <c:ser>
          <c:idx val="1"/>
          <c:order val="1"/>
          <c:tx>
            <c:v>غير سعودي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cat>
            <c:strRef>
              <c:f>'المشتغلين حسب الجنسيه والمهن'!$B$8:$B$17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 الأساسية المساعدة</c:v>
                </c:pt>
                <c:pt idx="4">
                  <c:v>المديرون ومديرو الأعمال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الجنسيه والمهن'!$H$8:$H$17</c:f>
              <c:numCache>
                <c:formatCode>#,##0</c:formatCode>
                <c:ptCount val="10"/>
                <c:pt idx="0">
                  <c:v>57307</c:v>
                </c:pt>
                <c:pt idx="1">
                  <c:v>263762</c:v>
                </c:pt>
                <c:pt idx="2">
                  <c:v>414165</c:v>
                </c:pt>
                <c:pt idx="3">
                  <c:v>61339</c:v>
                </c:pt>
                <c:pt idx="4">
                  <c:v>237124</c:v>
                </c:pt>
                <c:pt idx="5">
                  <c:v>3069755</c:v>
                </c:pt>
                <c:pt idx="6">
                  <c:v>63480</c:v>
                </c:pt>
                <c:pt idx="7">
                  <c:v>127374</c:v>
                </c:pt>
                <c:pt idx="8">
                  <c:v>1580552</c:v>
                </c:pt>
                <c:pt idx="9">
                  <c:v>608258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8-41C4-B9A5-10AA99A5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5331680"/>
        <c:axId val="-1675246128"/>
      </c:barChart>
      <c:catAx>
        <c:axId val="-16753316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675246128"/>
        <c:crosses val="autoZero"/>
        <c:auto val="1"/>
        <c:lblAlgn val="ctr"/>
        <c:lblOffset val="100"/>
        <c:noMultiLvlLbl val="0"/>
      </c:catAx>
      <c:valAx>
        <c:axId val="-167524612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6753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0991597745281898E-2"/>
          <c:y val="0.56922074487136398"/>
          <c:w val="7.6293186926171402E-2"/>
          <c:h val="0.26186814602206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حسب  المهن خلال </a:t>
            </a:r>
            <a:r>
              <a:rPr lang="ar-SA" sz="1400" b="0" i="0" u="none" strike="noStrike" baseline="0">
                <a:effectLst/>
              </a:rPr>
              <a:t>الربع الرابع 2019</a:t>
            </a:r>
            <a:endParaRPr lang="ar-SA" sz="1400" b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6189721608563302"/>
          <c:y val="5.36548485458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699266702472901E-2"/>
          <c:y val="0.178114073078632"/>
          <c:w val="0.82513437346287699"/>
          <c:h val="0.721007111211503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المناطق والمهن'!$C$5:$L$5</c:f>
              <c:strCache>
                <c:ptCount val="10"/>
                <c:pt idx="0">
                  <c:v>المشرعون والمديرون ومديرو الاعمال</c:v>
                </c:pt>
                <c:pt idx="1">
                  <c:v>الاختصاصيون في المجالات العلمية والفنية والإنسانية</c:v>
                </c:pt>
                <c:pt idx="2">
                  <c:v>الفنيون في المجالات العلمية والفنية والإنسانية</c:v>
                </c:pt>
                <c:pt idx="3">
                  <c:v>المهن الكتابية</c:v>
                </c:pt>
                <c:pt idx="4">
                  <c:v>مهن البيع</c:v>
                </c:pt>
                <c:pt idx="5">
                  <c:v>مهن الخدمات</c:v>
                </c:pt>
                <c:pt idx="6">
                  <c:v>مهن الزراعة وتربية الحيوان والطيور والصيد</c:v>
                </c:pt>
                <c:pt idx="7">
                  <c:v>مهن العمليات الصناعية والكيميائية والصناعات الغذائية</c:v>
                </c:pt>
                <c:pt idx="8">
                  <c:v>المهن الهندسية الاساسية المساعدة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المناطق والمهن'!$C$20:$L$20</c:f>
              <c:numCache>
                <c:formatCode>#,##0</c:formatCode>
                <c:ptCount val="10"/>
                <c:pt idx="0">
                  <c:v>209555</c:v>
                </c:pt>
                <c:pt idx="1">
                  <c:v>453262</c:v>
                </c:pt>
                <c:pt idx="2">
                  <c:v>631714</c:v>
                </c:pt>
                <c:pt idx="3">
                  <c:v>553627</c:v>
                </c:pt>
                <c:pt idx="4">
                  <c:v>504040</c:v>
                </c:pt>
                <c:pt idx="5">
                  <c:v>3166244</c:v>
                </c:pt>
                <c:pt idx="6">
                  <c:v>67799</c:v>
                </c:pt>
                <c:pt idx="7">
                  <c:v>389402</c:v>
                </c:pt>
                <c:pt idx="8">
                  <c:v>1772343</c:v>
                </c:pt>
                <c:pt idx="9">
                  <c:v>688900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9-40F7-BBEB-CAF8CC031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9994448"/>
        <c:axId val="-1289992128"/>
      </c:barChart>
      <c:catAx>
        <c:axId val="-128999444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289992128"/>
        <c:crosses val="autoZero"/>
        <c:auto val="1"/>
        <c:lblAlgn val="ctr"/>
        <c:lblOffset val="100"/>
        <c:noMultiLvlLbl val="0"/>
      </c:catAx>
      <c:valAx>
        <c:axId val="-128999212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28999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نسبة</a:t>
            </a:r>
            <a:r>
              <a:rPr lang="ar-SA" baseline="0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المشتغلين حسب الفئة العمرية</a:t>
            </a:r>
            <a:endParaRPr lang="en-US">
              <a:solidFill>
                <a:sysClr val="windowText" lastClr="000000"/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23588849724640201"/>
          <c:y val="4.2872650865675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596128458992395E-2"/>
          <c:y val="0.220966076593028"/>
          <c:w val="0.70051039341871202"/>
          <c:h val="0.70362049650291303"/>
        </c:manualLayout>
      </c:layout>
      <c:pie3DChart>
        <c:varyColors val="1"/>
        <c:ser>
          <c:idx val="0"/>
          <c:order val="0"/>
          <c:tx>
            <c:strRef>
              <c:f>'المشتغلين حسب العمر والمهنه'!$D$24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DDC8-48EE-8888-71F218C67A6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DDC8-48EE-8888-71F218C67A6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DC8-48EE-8888-71F218C67A6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DC8-48EE-8888-71F218C67A6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DC8-48EE-8888-71F218C67A63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DC8-48EE-8888-71F218C67A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DC8-48EE-8888-71F218C67A63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DC8-48EE-8888-71F218C67A63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DC8-48EE-8888-71F218C67A63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DC8-48EE-8888-71F218C67A63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DC8-48EE-8888-71F218C67A63}"/>
              </c:ext>
            </c:extLst>
          </c:dPt>
          <c:dLbls>
            <c:dLbl>
              <c:idx val="0"/>
              <c:layout>
                <c:manualLayout>
                  <c:x val="2.5764343175878401E-2"/>
                  <c:y val="-5.389150084660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C8-48EE-8888-71F218C67A6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DDC8-48EE-8888-71F218C67A6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DC8-48EE-8888-71F218C67A6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DDC8-48EE-8888-71F218C67A6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DC8-48EE-8888-71F218C67A6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DDC8-48EE-8888-71F218C67A6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DC8-48EE-8888-71F218C67A6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DDC8-48EE-8888-71F218C67A63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DC8-48EE-8888-71F218C67A63}"/>
                </c:ext>
              </c:extLst>
            </c:dLbl>
            <c:dLbl>
              <c:idx val="9"/>
              <c:layout>
                <c:manualLayout>
                  <c:x val="-5.7690170800674297E-2"/>
                  <c:y val="-1.799349242350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C8-48EE-8888-71F218C67A63}"/>
                </c:ext>
              </c:extLst>
            </c:dLbl>
            <c:dLbl>
              <c:idx val="10"/>
              <c:layout>
                <c:manualLayout>
                  <c:x val="-1.8571691855100901E-2"/>
                  <c:y val="-6.23129144095027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0"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C8-48EE-8888-71F218C67A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حسب العمر والمهنه'!$B$7:$B$17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'المشتغلين حسب العمر والمهنه'!$M$7:$M$17</c:f>
              <c:numCache>
                <c:formatCode>#,##0</c:formatCode>
                <c:ptCount val="11"/>
                <c:pt idx="0">
                  <c:v>51028</c:v>
                </c:pt>
                <c:pt idx="1">
                  <c:v>493231</c:v>
                </c:pt>
                <c:pt idx="2">
                  <c:v>1380737</c:v>
                </c:pt>
                <c:pt idx="3">
                  <c:v>1714747</c:v>
                </c:pt>
                <c:pt idx="4">
                  <c:v>1513256</c:v>
                </c:pt>
                <c:pt idx="5">
                  <c:v>1168072</c:v>
                </c:pt>
                <c:pt idx="6">
                  <c:v>788785</c:v>
                </c:pt>
                <c:pt idx="7">
                  <c:v>600542</c:v>
                </c:pt>
                <c:pt idx="8">
                  <c:v>395576</c:v>
                </c:pt>
                <c:pt idx="9">
                  <c:v>203301</c:v>
                </c:pt>
                <c:pt idx="10">
                  <c:v>127611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8-48EE-8888-71F218C67A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544069216149"/>
          <c:y val="0.25895418702796102"/>
          <c:w val="9.0203462155530698E-2"/>
          <c:h val="0.5684493941163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>
                <a:solidFill>
                  <a:sysClr val="windowText" lastClr="000000"/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نسبة المشتغلين في القطاع الخاص حسب  المهنه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507404145804299E-2"/>
          <c:y val="0.16319957166445101"/>
          <c:w val="0.565554936709739"/>
          <c:h val="0.8113188685367379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ECD-496E-AC61-E564A72873C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ECD-496E-AC61-E564A72873C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ECD-496E-AC61-E564A72873C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ECD-496E-AC61-E564A72873C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ECD-496E-AC61-E564A72873C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ECD-496E-AC61-E564A72873C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ECD-496E-AC61-E564A72873C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ECD-496E-AC61-E564A72873C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ECD-496E-AC61-E564A72873C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FECD-496E-AC61-E564A72873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'المشتغلين حسب العمر والمهنه'!$C$5:$L$5</c:f>
              <c:strCache>
                <c:ptCount val="10"/>
                <c:pt idx="0">
                  <c:v>المشرعون والمديرون ومديرو الاعمال</c:v>
                </c:pt>
                <c:pt idx="1">
                  <c:v>الاختصاصيون في المجالات العلمية والفنية والإنسانية</c:v>
                </c:pt>
                <c:pt idx="2">
                  <c:v>الفنيون في المجالات العلمية والفنية والإنسانية</c:v>
                </c:pt>
                <c:pt idx="3">
                  <c:v>المهن الكتابية</c:v>
                </c:pt>
                <c:pt idx="4">
                  <c:v>مهن البيع</c:v>
                </c:pt>
                <c:pt idx="5">
                  <c:v>مهن الخدمات</c:v>
                </c:pt>
                <c:pt idx="6">
                  <c:v>مهن الزراعة وتربية الحيوان والطيور والصيد</c:v>
                </c:pt>
                <c:pt idx="7">
                  <c:v>مهن العمليات الصناعية والكيميائية والصناعات الغذائية</c:v>
                </c:pt>
                <c:pt idx="8">
                  <c:v>المهن الهندسية الاساسية المساعدة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العمر والمهنه'!$C$18:$L$18</c:f>
              <c:numCache>
                <c:formatCode>#,##0</c:formatCode>
                <c:ptCount val="10"/>
                <c:pt idx="0">
                  <c:v>209551</c:v>
                </c:pt>
                <c:pt idx="1">
                  <c:v>453264</c:v>
                </c:pt>
                <c:pt idx="2">
                  <c:v>631739</c:v>
                </c:pt>
                <c:pt idx="3">
                  <c:v>553651</c:v>
                </c:pt>
                <c:pt idx="4">
                  <c:v>504052</c:v>
                </c:pt>
                <c:pt idx="5">
                  <c:v>3366329</c:v>
                </c:pt>
                <c:pt idx="6">
                  <c:v>67854</c:v>
                </c:pt>
                <c:pt idx="7">
                  <c:v>159240</c:v>
                </c:pt>
                <c:pt idx="8">
                  <c:v>1772362</c:v>
                </c:pt>
                <c:pt idx="9">
                  <c:v>718844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D-496E-AC61-E564A72873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60205222312104"/>
          <c:y val="0.17302646683322301"/>
          <c:w val="0.339343025499865"/>
          <c:h val="0.78897527327994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الأنشطة الإقتصادية خلال </a:t>
            </a:r>
            <a:r>
              <a:rPr lang="ar-SA" sz="1200" b="0" i="0" u="none" strike="noStrike" baseline="0">
                <a:effectLst/>
              </a:rPr>
              <a:t>الربع الرابع 2019</a:t>
            </a:r>
            <a:endParaRPr lang="ar-SA" sz="1200" b="0">
              <a:solidFill>
                <a:sysClr val="windowText" lastClr="000000"/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303581107828439"/>
          <c:y val="3.5668136291195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7E-2"/>
          <c:y val="0.19089445459092899"/>
          <c:w val="0.83072598182996404"/>
          <c:h val="0.705317171341158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النشاط'!$B$8:$B$28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85B-9227-16CABAC777FE}"/>
            </c:ext>
          </c:extLst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النشاط'!$B$8:$B$28</c:f>
              <c:strCache>
                <c:ptCount val="21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الإدارة العامة والدفاع</c:v>
                </c:pt>
                <c:pt idx="15">
                  <c:v>التعليم</c:v>
                </c:pt>
                <c:pt idx="16">
                  <c:v>الصحة والعمل الاجتماعي</c:v>
                </c:pt>
                <c:pt idx="17">
                  <c:v>الفنون والترفية</c:v>
                </c:pt>
                <c:pt idx="18">
                  <c:v>الخدمات الأخرى</c:v>
                </c:pt>
                <c:pt idx="19">
                  <c:v>المنظمات والهيئات</c:v>
                </c:pt>
                <c:pt idx="20">
                  <c:v>أخرى</c:v>
                </c:pt>
              </c:strCache>
            </c:strRef>
          </c:cat>
          <c:val>
            <c:numRef>
              <c:f>'المشتغلين حسب النشاط'!$K$8:$K$28</c:f>
              <c:numCache>
                <c:formatCode>#,##0</c:formatCode>
                <c:ptCount val="21"/>
                <c:pt idx="0">
                  <c:v>85240</c:v>
                </c:pt>
                <c:pt idx="1">
                  <c:v>184529</c:v>
                </c:pt>
                <c:pt idx="2">
                  <c:v>824736</c:v>
                </c:pt>
                <c:pt idx="3">
                  <c:v>91048</c:v>
                </c:pt>
                <c:pt idx="4">
                  <c:v>16953</c:v>
                </c:pt>
                <c:pt idx="5">
                  <c:v>2252257</c:v>
                </c:pt>
                <c:pt idx="6">
                  <c:v>1937468</c:v>
                </c:pt>
                <c:pt idx="7">
                  <c:v>241397</c:v>
                </c:pt>
                <c:pt idx="8">
                  <c:v>403651</c:v>
                </c:pt>
                <c:pt idx="9">
                  <c:v>72082</c:v>
                </c:pt>
                <c:pt idx="10">
                  <c:v>74291</c:v>
                </c:pt>
                <c:pt idx="11">
                  <c:v>35611</c:v>
                </c:pt>
                <c:pt idx="12">
                  <c:v>140253</c:v>
                </c:pt>
                <c:pt idx="13">
                  <c:v>1064994</c:v>
                </c:pt>
                <c:pt idx="14">
                  <c:v>212349</c:v>
                </c:pt>
                <c:pt idx="15">
                  <c:v>153554</c:v>
                </c:pt>
                <c:pt idx="16">
                  <c:v>352279</c:v>
                </c:pt>
                <c:pt idx="17">
                  <c:v>24143</c:v>
                </c:pt>
                <c:pt idx="18">
                  <c:v>217424</c:v>
                </c:pt>
                <c:pt idx="19">
                  <c:v>1259</c:v>
                </c:pt>
                <c:pt idx="20">
                  <c:v>51368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F-485B-9227-16CABAC7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7471296"/>
        <c:axId val="-1317468976"/>
      </c:barChart>
      <c:catAx>
        <c:axId val="-13174712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1317468976"/>
        <c:crosses val="autoZero"/>
        <c:auto val="1"/>
        <c:lblAlgn val="ctr"/>
        <c:lblOffset val="100"/>
        <c:noMultiLvlLbl val="0"/>
      </c:catAx>
      <c:valAx>
        <c:axId val="-131746897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31747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1</xdr:col>
      <xdr:colOff>1156036</xdr:colOff>
      <xdr:row>4</xdr:row>
      <xdr:rowOff>192876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1398270" cy="10457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56696</xdr:colOff>
      <xdr:row>0</xdr:row>
      <xdr:rowOff>79375</xdr:rowOff>
    </xdr:from>
    <xdr:to>
      <xdr:col>1</xdr:col>
      <xdr:colOff>1686670</xdr:colOff>
      <xdr:row>0</xdr:row>
      <xdr:rowOff>689028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8717883" y="79375"/>
          <a:ext cx="1902117" cy="6096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31401</xdr:colOff>
      <xdr:row>0</xdr:row>
      <xdr:rowOff>94203</xdr:rowOff>
    </xdr:from>
    <xdr:to>
      <xdr:col>1</xdr:col>
      <xdr:colOff>1707613</xdr:colOff>
      <xdr:row>0</xdr:row>
      <xdr:rowOff>703856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1969722" y="94203"/>
          <a:ext cx="1896020" cy="6096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18</xdr:row>
      <xdr:rowOff>105210</xdr:rowOff>
    </xdr:from>
    <xdr:to>
      <xdr:col>13</xdr:col>
      <xdr:colOff>330033</xdr:colOff>
      <xdr:row>45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112661</xdr:colOff>
      <xdr:row>0</xdr:row>
      <xdr:rowOff>133146</xdr:rowOff>
    </xdr:from>
    <xdr:to>
      <xdr:col>2</xdr:col>
      <xdr:colOff>912794</xdr:colOff>
      <xdr:row>0</xdr:row>
      <xdr:rowOff>742799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0463738" y="133146"/>
          <a:ext cx="1896020" cy="6096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15</xdr:row>
      <xdr:rowOff>85158</xdr:rowOff>
    </xdr:from>
    <xdr:to>
      <xdr:col>13</xdr:col>
      <xdr:colOff>60158</xdr:colOff>
      <xdr:row>42</xdr:row>
      <xdr:rowOff>16185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90237</xdr:colOff>
      <xdr:row>0</xdr:row>
      <xdr:rowOff>10027</xdr:rowOff>
    </xdr:from>
    <xdr:to>
      <xdr:col>2</xdr:col>
      <xdr:colOff>301836</xdr:colOff>
      <xdr:row>0</xdr:row>
      <xdr:rowOff>619680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0820322" y="10027"/>
          <a:ext cx="1896020" cy="60965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142871</xdr:rowOff>
    </xdr:from>
    <xdr:to>
      <xdr:col>6</xdr:col>
      <xdr:colOff>0</xdr:colOff>
      <xdr:row>63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</xdr:colOff>
      <xdr:row>0</xdr:row>
      <xdr:rowOff>76200</xdr:rowOff>
    </xdr:from>
    <xdr:to>
      <xdr:col>1</xdr:col>
      <xdr:colOff>1518195</xdr:colOff>
      <xdr:row>0</xdr:row>
      <xdr:rowOff>685853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1797305" y="76200"/>
          <a:ext cx="1946820" cy="60965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</xdr:rowOff>
    </xdr:from>
    <xdr:to>
      <xdr:col>7</xdr:col>
      <xdr:colOff>0</xdr:colOff>
      <xdr:row>59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124732</xdr:colOff>
      <xdr:row>0</xdr:row>
      <xdr:rowOff>45357</xdr:rowOff>
    </xdr:from>
    <xdr:to>
      <xdr:col>1</xdr:col>
      <xdr:colOff>1635216</xdr:colOff>
      <xdr:row>0</xdr:row>
      <xdr:rowOff>655010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7442641" y="45357"/>
          <a:ext cx="1896020" cy="6096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114299</xdr:rowOff>
    </xdr:from>
    <xdr:to>
      <xdr:col>5</xdr:col>
      <xdr:colOff>127001</xdr:colOff>
      <xdr:row>61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90714</xdr:colOff>
      <xdr:row>0</xdr:row>
      <xdr:rowOff>113392</xdr:rowOff>
    </xdr:from>
    <xdr:to>
      <xdr:col>1</xdr:col>
      <xdr:colOff>1601198</xdr:colOff>
      <xdr:row>0</xdr:row>
      <xdr:rowOff>723045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6354070" y="113392"/>
          <a:ext cx="1896020" cy="6096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29</xdr:row>
      <xdr:rowOff>155120</xdr:rowOff>
    </xdr:from>
    <xdr:to>
      <xdr:col>5</xdr:col>
      <xdr:colOff>0</xdr:colOff>
      <xdr:row>64</xdr:row>
      <xdr:rowOff>154781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130969</xdr:colOff>
      <xdr:row>0</xdr:row>
      <xdr:rowOff>47625</xdr:rowOff>
    </xdr:from>
    <xdr:to>
      <xdr:col>1</xdr:col>
      <xdr:colOff>1645989</xdr:colOff>
      <xdr:row>0</xdr:row>
      <xdr:rowOff>657278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2931511" y="47625"/>
          <a:ext cx="1896020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29</xdr:row>
      <xdr:rowOff>128587</xdr:rowOff>
    </xdr:from>
    <xdr:to>
      <xdr:col>6</xdr:col>
      <xdr:colOff>0</xdr:colOff>
      <xdr:row>62</xdr:row>
      <xdr:rowOff>104775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1753145</xdr:colOff>
      <xdr:row>0</xdr:row>
      <xdr:rowOff>666803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105330" y="57150"/>
          <a:ext cx="1896020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12</xdr:row>
      <xdr:rowOff>105210</xdr:rowOff>
    </xdr:from>
    <xdr:to>
      <xdr:col>13</xdr:col>
      <xdr:colOff>330033</xdr:colOff>
      <xdr:row>39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482892</xdr:colOff>
      <xdr:row>0</xdr:row>
      <xdr:rowOff>666803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6289108" y="57150"/>
          <a:ext cx="1902117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23</xdr:row>
      <xdr:rowOff>105210</xdr:rowOff>
    </xdr:from>
    <xdr:to>
      <xdr:col>13</xdr:col>
      <xdr:colOff>330033</xdr:colOff>
      <xdr:row>50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1711617</xdr:colOff>
      <xdr:row>0</xdr:row>
      <xdr:rowOff>695378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080183" y="85725"/>
          <a:ext cx="1902117" cy="6096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21</xdr:row>
      <xdr:rowOff>105210</xdr:rowOff>
    </xdr:from>
    <xdr:to>
      <xdr:col>13</xdr:col>
      <xdr:colOff>330033</xdr:colOff>
      <xdr:row>48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47625</xdr:rowOff>
    </xdr:from>
    <xdr:to>
      <xdr:col>3</xdr:col>
      <xdr:colOff>73317</xdr:colOff>
      <xdr:row>0</xdr:row>
      <xdr:rowOff>657278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8851333" y="47625"/>
          <a:ext cx="1902117" cy="6096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20</xdr:row>
      <xdr:rowOff>105210</xdr:rowOff>
    </xdr:from>
    <xdr:to>
      <xdr:col>13</xdr:col>
      <xdr:colOff>330033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20484</xdr:rowOff>
    </xdr:from>
    <xdr:to>
      <xdr:col>1</xdr:col>
      <xdr:colOff>1687036</xdr:colOff>
      <xdr:row>0</xdr:row>
      <xdr:rowOff>630137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1297480" y="20484"/>
          <a:ext cx="1902117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98534</xdr:colOff>
      <xdr:row>21</xdr:row>
      <xdr:rowOff>105211</xdr:rowOff>
    </xdr:from>
    <xdr:to>
      <xdr:col>12</xdr:col>
      <xdr:colOff>1379482</xdr:colOff>
      <xdr:row>48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71693</xdr:colOff>
      <xdr:row>0</xdr:row>
      <xdr:rowOff>30726</xdr:rowOff>
    </xdr:from>
    <xdr:to>
      <xdr:col>2</xdr:col>
      <xdr:colOff>683326</xdr:colOff>
      <xdr:row>0</xdr:row>
      <xdr:rowOff>640379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4001351" y="30726"/>
          <a:ext cx="1902117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458003</xdr:colOff>
      <xdr:row>0</xdr:row>
      <xdr:rowOff>609653</xdr:rowOff>
    </xdr:to>
    <xdr:pic>
      <xdr:nvPicPr>
        <xdr:cNvPr id="4" name="صورة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0607696" y="0"/>
          <a:ext cx="1946498" cy="6096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440404</xdr:colOff>
      <xdr:row>22</xdr:row>
      <xdr:rowOff>133964</xdr:rowOff>
    </xdr:from>
    <xdr:to>
      <xdr:col>6</xdr:col>
      <xdr:colOff>102420</xdr:colOff>
      <xdr:row>48</xdr:row>
      <xdr:rowOff>20484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901290</xdr:colOff>
      <xdr:row>23</xdr:row>
      <xdr:rowOff>92178</xdr:rowOff>
    </xdr:from>
    <xdr:to>
      <xdr:col>11</xdr:col>
      <xdr:colOff>327742</xdr:colOff>
      <xdr:row>52</xdr:row>
      <xdr:rowOff>61452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1082762</xdr:colOff>
      <xdr:row>0</xdr:row>
      <xdr:rowOff>609653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73202480" y="0"/>
          <a:ext cx="1902117" cy="6096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131378</xdr:colOff>
      <xdr:row>31</xdr:row>
      <xdr:rowOff>105210</xdr:rowOff>
    </xdr:from>
    <xdr:to>
      <xdr:col>13</xdr:col>
      <xdr:colOff>0</xdr:colOff>
      <xdr:row>58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88604</xdr:colOff>
      <xdr:row>0</xdr:row>
      <xdr:rowOff>88605</xdr:rowOff>
    </xdr:from>
    <xdr:to>
      <xdr:col>1</xdr:col>
      <xdr:colOff>1769209</xdr:colOff>
      <xdr:row>0</xdr:row>
      <xdr:rowOff>698258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620558" y="88605"/>
          <a:ext cx="1902117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rightToLeft="1" tabSelected="1" zoomScaleNormal="100" zoomScalePageLayoutView="170" workbookViewId="0">
      <selection activeCell="A7" sqref="A7"/>
    </sheetView>
  </sheetViews>
  <sheetFormatPr defaultColWidth="8.81640625" defaultRowHeight="12.5"/>
  <cols>
    <col min="1" max="1" width="3.6328125" customWidth="1"/>
    <col min="2" max="2" width="56.453125" bestFit="1" customWidth="1"/>
    <col min="3" max="3" width="61.453125" bestFit="1" customWidth="1"/>
    <col min="4" max="4" width="3.6328125" customWidth="1"/>
  </cols>
  <sheetData>
    <row r="1" spans="1:4">
      <c r="A1" s="5"/>
      <c r="B1" s="5"/>
      <c r="C1" s="4"/>
      <c r="D1" s="4"/>
    </row>
    <row r="2" spans="1:4">
      <c r="A2" s="5"/>
      <c r="B2" s="5"/>
      <c r="C2" s="4"/>
      <c r="D2" s="4"/>
    </row>
    <row r="3" spans="1:4" ht="31.5" customHeight="1">
      <c r="A3" s="5"/>
      <c r="B3" s="259" t="s">
        <v>306</v>
      </c>
      <c r="C3" s="260"/>
      <c r="D3" s="4"/>
    </row>
    <row r="4" spans="1:4" ht="26.25" customHeight="1">
      <c r="A4" s="5"/>
      <c r="B4" s="261" t="s">
        <v>287</v>
      </c>
      <c r="C4" s="262"/>
      <c r="D4" s="4"/>
    </row>
    <row r="5" spans="1:4" ht="20.25" customHeight="1">
      <c r="A5" s="5"/>
      <c r="B5" s="5"/>
      <c r="C5" s="4"/>
      <c r="D5" s="4"/>
    </row>
    <row r="6" spans="1:4" ht="25" customHeight="1">
      <c r="A6" s="258" t="s">
        <v>117</v>
      </c>
      <c r="B6" s="258"/>
      <c r="C6" s="258" t="s">
        <v>305</v>
      </c>
      <c r="D6" s="258"/>
    </row>
    <row r="7" spans="1:4" ht="25" customHeight="1">
      <c r="A7" s="253">
        <v>1</v>
      </c>
      <c r="B7" s="245" t="s">
        <v>267</v>
      </c>
      <c r="C7" s="248" t="s">
        <v>289</v>
      </c>
      <c r="D7" s="250">
        <v>1</v>
      </c>
    </row>
    <row r="8" spans="1:4" ht="25" customHeight="1">
      <c r="A8" s="254">
        <v>2</v>
      </c>
      <c r="B8" s="246" t="s">
        <v>278</v>
      </c>
      <c r="C8" s="249" t="s">
        <v>290</v>
      </c>
      <c r="D8" s="251">
        <v>2</v>
      </c>
    </row>
    <row r="9" spans="1:4" ht="25" customHeight="1">
      <c r="A9" s="253">
        <v>3</v>
      </c>
      <c r="B9" s="245" t="s">
        <v>277</v>
      </c>
      <c r="C9" s="248" t="s">
        <v>292</v>
      </c>
      <c r="D9" s="250">
        <v>3</v>
      </c>
    </row>
    <row r="10" spans="1:4" ht="25" customHeight="1">
      <c r="A10" s="254">
        <v>4</v>
      </c>
      <c r="B10" s="246" t="s">
        <v>279</v>
      </c>
      <c r="C10" s="249" t="s">
        <v>291</v>
      </c>
      <c r="D10" s="251">
        <v>4</v>
      </c>
    </row>
    <row r="11" spans="1:4" ht="25" customHeight="1">
      <c r="A11" s="253">
        <v>5</v>
      </c>
      <c r="B11" s="245" t="s">
        <v>280</v>
      </c>
      <c r="C11" s="248" t="s">
        <v>293</v>
      </c>
      <c r="D11" s="250">
        <v>5</v>
      </c>
    </row>
    <row r="12" spans="1:4" ht="25" customHeight="1">
      <c r="A12" s="254">
        <v>6</v>
      </c>
      <c r="B12" s="246" t="s">
        <v>268</v>
      </c>
      <c r="C12" s="249" t="s">
        <v>294</v>
      </c>
      <c r="D12" s="251">
        <v>6</v>
      </c>
    </row>
    <row r="13" spans="1:4" ht="25" customHeight="1">
      <c r="A13" s="253">
        <v>7</v>
      </c>
      <c r="B13" s="245" t="s">
        <v>276</v>
      </c>
      <c r="C13" s="248" t="s">
        <v>297</v>
      </c>
      <c r="D13" s="250">
        <v>7</v>
      </c>
    </row>
    <row r="14" spans="1:4" ht="25" customHeight="1">
      <c r="A14" s="254">
        <v>8</v>
      </c>
      <c r="B14" s="246" t="s">
        <v>269</v>
      </c>
      <c r="C14" s="249" t="s">
        <v>295</v>
      </c>
      <c r="D14" s="251">
        <v>8</v>
      </c>
    </row>
    <row r="15" spans="1:4" ht="25" customHeight="1">
      <c r="A15" s="253">
        <v>9</v>
      </c>
      <c r="B15" s="245" t="s">
        <v>281</v>
      </c>
      <c r="C15" s="248" t="s">
        <v>296</v>
      </c>
      <c r="D15" s="250">
        <v>9</v>
      </c>
    </row>
    <row r="16" spans="1:4" ht="25" customHeight="1">
      <c r="A16" s="254">
        <v>10</v>
      </c>
      <c r="B16" s="247" t="s">
        <v>274</v>
      </c>
      <c r="C16" s="249" t="s">
        <v>298</v>
      </c>
      <c r="D16" s="252">
        <v>10</v>
      </c>
    </row>
    <row r="17" spans="1:4" ht="25" customHeight="1">
      <c r="A17" s="253">
        <v>11</v>
      </c>
      <c r="B17" s="245" t="s">
        <v>275</v>
      </c>
      <c r="C17" s="248" t="s">
        <v>299</v>
      </c>
      <c r="D17" s="250">
        <v>11</v>
      </c>
    </row>
    <row r="18" spans="1:4" ht="25" customHeight="1">
      <c r="A18" s="254">
        <v>12</v>
      </c>
      <c r="B18" s="246" t="s">
        <v>300</v>
      </c>
      <c r="C18" s="249" t="s">
        <v>301</v>
      </c>
      <c r="D18" s="251">
        <v>12</v>
      </c>
    </row>
    <row r="19" spans="1:4" ht="25" customHeight="1">
      <c r="A19" s="253">
        <v>13</v>
      </c>
      <c r="B19" s="245" t="s">
        <v>273</v>
      </c>
      <c r="C19" s="248" t="s">
        <v>302</v>
      </c>
      <c r="D19" s="250">
        <v>13</v>
      </c>
    </row>
    <row r="20" spans="1:4" ht="25" customHeight="1">
      <c r="A20" s="254">
        <v>14</v>
      </c>
      <c r="B20" s="246" t="s">
        <v>270</v>
      </c>
      <c r="C20" s="249" t="s">
        <v>303</v>
      </c>
      <c r="D20" s="251">
        <v>14</v>
      </c>
    </row>
    <row r="21" spans="1:4" ht="25" customHeight="1">
      <c r="A21" s="253">
        <v>15</v>
      </c>
      <c r="B21" s="245" t="s">
        <v>271</v>
      </c>
      <c r="C21" s="248" t="s">
        <v>304</v>
      </c>
      <c r="D21" s="250">
        <v>15</v>
      </c>
    </row>
    <row r="22" spans="1:4" ht="25" customHeight="1">
      <c r="A22" s="254">
        <v>16</v>
      </c>
      <c r="B22" s="246" t="s">
        <v>272</v>
      </c>
      <c r="C22" s="249" t="s">
        <v>288</v>
      </c>
      <c r="D22" s="251">
        <v>16</v>
      </c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</sheetData>
  <mergeCells count="4">
    <mergeCell ref="A6:B6"/>
    <mergeCell ref="B3:C3"/>
    <mergeCell ref="B4:C4"/>
    <mergeCell ref="C6:D6"/>
  </mergeCells>
  <hyperlinks>
    <hyperlink ref="B17" location="'المشتغلين حسب الكيان القانوني '!A1" display="عدد المشتغلين  حسب الكيان  القانوني خلال الربع الثاني 2019" xr:uid="{00000000-0004-0000-0000-000000000000}"/>
    <hyperlink ref="B15" location="'المشتغلين حسب النشاط والمنطقة'!A1" display="عدد المشتغلين حسب النشاط الاقتصادي والمنطقة الإدارية  خلال الربع الثاني2019" xr:uid="{00000000-0004-0000-0000-000001000000}"/>
    <hyperlink ref="B14" location="'المشتغلين حسب النشاط'!A1" display="عدد المشتغلين حسب النشاط الاقتصادي خلال الربع الثاني 2019" xr:uid="{00000000-0004-0000-0000-000002000000}"/>
    <hyperlink ref="B13" location="'المشتغلين حسب العمر والمهنه'!A1" display=" عدد المشتغلين حسب فئات العمر والمهن  خلال الربع الثاني 2019" xr:uid="{00000000-0004-0000-0000-000003000000}"/>
    <hyperlink ref="B12" location="'المشتغلين حسب المناطق والمهن'!A1" display="عدد المشتغلين الإناث حسب المناطق والمهن خلال الربع الثاني 2019" xr:uid="{00000000-0004-0000-0000-000004000000}"/>
    <hyperlink ref="B11" location="'المشتغلين حسب الجنسيه والمهن'!A1" display="عدد المشتغلين حسب الجنسيه والمهن خلال الربع الثاني2019" xr:uid="{00000000-0004-0000-0000-000005000000}"/>
    <hyperlink ref="B9" location="'المشتغلين حسب المناطق '!A1" display="عدد المشتغلين حسب المناطق خلال الربع الثاني2019" xr:uid="{00000000-0004-0000-0000-000006000000}"/>
    <hyperlink ref="B8" location="'المشتغلين حسب القطاع'!A1" display="عدد المشتغلين السعوديين حسب نوع القطاع خلال الربع الثاني2019" xr:uid="{00000000-0004-0000-0000-000007000000}"/>
    <hyperlink ref="B7" location="المنشآت!A1" display="عدد المنشآت حسب النشاط الاقتصادي خلال الربع الثاني  2019" xr:uid="{00000000-0004-0000-0000-000008000000}"/>
    <hyperlink ref="B10" location="'المشتغلين حسب فئة العمر '!A1" display="عدد المشتغلين حسب فئات العمر خلال الربع الثاني2019" xr:uid="{00000000-0004-0000-0000-000009000000}"/>
    <hyperlink ref="B16" location="'المشتغلين حسب النشاط والعمر'!A1" display="عدد المشتغلين  حسب النشاط الاقتصادي وفئات العمر خلال الربع الثاني 2019" xr:uid="{00000000-0004-0000-0000-00000A000000}"/>
    <hyperlink ref="B22" location="'معل الانتاجية '!A1" display="معدل إنتاجية المشتغل حسب النشاط الإقتصادي  خلال الربع الثاني 2019" xr:uid="{00000000-0004-0000-0000-00000B000000}"/>
    <hyperlink ref="B21" location="'فائض التشغيل'!A1" display="فائض التشغيل حسب النشاط الإقتصادي خلال الربع الثاني 2019" xr:uid="{00000000-0004-0000-0000-00000C000000}"/>
    <hyperlink ref="B19" location="'متوسط التعويضات '!A1" display="متوسط تعويضات المشتغلين  خلال الربع الثاني 2019" xr:uid="{00000000-0004-0000-0000-00000D000000}"/>
    <hyperlink ref="B18" location="'المشتغلين حسب حجم المنشئة'!A1" display="عدد المشتغلين حسب حجم المنشئة خلال الربع الثاني 2019" xr:uid="{00000000-0004-0000-0000-00000E000000}"/>
    <hyperlink ref="B20" location="'النفقات والايرادات'!A1" display="النفقات والإيرادات حسب النشاط الاقتصادي خلال الربع الثاني 2019" xr:uid="{00000000-0004-0000-0000-00000F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1"/>
  <sheetViews>
    <sheetView rightToLeft="1" zoomScale="84" zoomScaleNormal="84" zoomScalePageLayoutView="84" workbookViewId="0">
      <selection activeCell="Q2" sqref="Q2:R2"/>
    </sheetView>
  </sheetViews>
  <sheetFormatPr defaultColWidth="8.81640625" defaultRowHeight="12.5"/>
  <cols>
    <col min="1" max="1" width="4.1796875" style="59" customWidth="1"/>
    <col min="2" max="2" width="27.36328125" customWidth="1"/>
    <col min="3" max="16" width="12" customWidth="1"/>
    <col min="17" max="17" width="37" bestFit="1" customWidth="1"/>
    <col min="18" max="18" width="3.453125" style="67" bestFit="1" customWidth="1"/>
  </cols>
  <sheetData>
    <row r="1" spans="1:23" s="263" customFormat="1" ht="65.2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s="236" customFormat="1" ht="20" customHeight="1">
      <c r="A2" s="273" t="s">
        <v>153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 t="s">
        <v>285</v>
      </c>
      <c r="R2" s="269"/>
    </row>
    <row r="3" spans="1:23" s="45" customFormat="1" ht="20" customHeight="1">
      <c r="A3" s="308" t="s">
        <v>243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137"/>
      <c r="T3" s="137"/>
    </row>
    <row r="4" spans="1:23" s="45" customFormat="1" ht="20" customHeight="1">
      <c r="A4" s="266" t="s">
        <v>260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50"/>
      <c r="T4" s="50"/>
      <c r="U4" s="51"/>
      <c r="V4" s="51"/>
      <c r="W4" s="51"/>
    </row>
    <row r="5" spans="1:23" ht="20" customHeight="1">
      <c r="A5" s="288" t="s">
        <v>1</v>
      </c>
      <c r="B5" s="289"/>
      <c r="C5" s="86" t="s">
        <v>55</v>
      </c>
      <c r="D5" s="86" t="s">
        <v>56</v>
      </c>
      <c r="E5" s="86" t="s">
        <v>57</v>
      </c>
      <c r="F5" s="86" t="s">
        <v>58</v>
      </c>
      <c r="G5" s="86" t="s">
        <v>59</v>
      </c>
      <c r="H5" s="88" t="s">
        <v>60</v>
      </c>
      <c r="I5" s="89" t="s">
        <v>61</v>
      </c>
      <c r="J5" s="89" t="s">
        <v>62</v>
      </c>
      <c r="K5" s="89" t="s">
        <v>63</v>
      </c>
      <c r="L5" s="89" t="s">
        <v>64</v>
      </c>
      <c r="M5" s="89" t="s">
        <v>65</v>
      </c>
      <c r="N5" s="89" t="s">
        <v>66</v>
      </c>
      <c r="O5" s="89" t="s">
        <v>67</v>
      </c>
      <c r="P5" s="90" t="s">
        <v>152</v>
      </c>
      <c r="Q5" s="297" t="s">
        <v>148</v>
      </c>
      <c r="R5" s="298"/>
      <c r="S5" s="4"/>
      <c r="T5" s="4"/>
    </row>
    <row r="6" spans="1:23" ht="19.5" customHeight="1">
      <c r="A6" s="292"/>
      <c r="B6" s="293"/>
      <c r="C6" s="91" t="s">
        <v>68</v>
      </c>
      <c r="D6" s="91" t="s">
        <v>69</v>
      </c>
      <c r="E6" s="91" t="s">
        <v>70</v>
      </c>
      <c r="F6" s="91" t="s">
        <v>71</v>
      </c>
      <c r="G6" s="91" t="s">
        <v>72</v>
      </c>
      <c r="H6" s="92" t="s">
        <v>73</v>
      </c>
      <c r="I6" s="98" t="s">
        <v>74</v>
      </c>
      <c r="J6" s="106" t="s">
        <v>75</v>
      </c>
      <c r="K6" s="98" t="s">
        <v>76</v>
      </c>
      <c r="L6" s="98" t="s">
        <v>77</v>
      </c>
      <c r="M6" s="91" t="s">
        <v>78</v>
      </c>
      <c r="N6" s="91" t="s">
        <v>79</v>
      </c>
      <c r="O6" s="91" t="s">
        <v>80</v>
      </c>
      <c r="P6" s="93" t="s">
        <v>3</v>
      </c>
      <c r="Q6" s="301"/>
      <c r="R6" s="302"/>
      <c r="S6" s="4"/>
      <c r="T6" s="4"/>
    </row>
    <row r="7" spans="1:23" ht="20" customHeight="1">
      <c r="A7" s="37">
        <v>1</v>
      </c>
      <c r="B7" s="16" t="s">
        <v>7</v>
      </c>
      <c r="C7" s="109">
        <v>38326</v>
      </c>
      <c r="D7" s="109">
        <v>11441</v>
      </c>
      <c r="E7" s="109">
        <v>1850</v>
      </c>
      <c r="F7" s="109">
        <v>11284</v>
      </c>
      <c r="G7" s="109">
        <v>7008</v>
      </c>
      <c r="H7" s="109">
        <v>979</v>
      </c>
      <c r="I7" s="109">
        <v>3240</v>
      </c>
      <c r="J7" s="109">
        <v>6950</v>
      </c>
      <c r="K7" s="109">
        <v>147</v>
      </c>
      <c r="L7" s="109">
        <v>878</v>
      </c>
      <c r="M7" s="109">
        <v>814</v>
      </c>
      <c r="N7" s="109">
        <v>114</v>
      </c>
      <c r="O7" s="109">
        <v>2209</v>
      </c>
      <c r="P7" s="35">
        <f>SUM(C7:O7)</f>
        <v>85240</v>
      </c>
      <c r="Q7" s="96" t="s">
        <v>188</v>
      </c>
      <c r="R7" s="63">
        <v>1</v>
      </c>
      <c r="S7" s="4"/>
      <c r="T7" s="4"/>
    </row>
    <row r="8" spans="1:23" ht="20" customHeight="1">
      <c r="A8" s="38">
        <v>2</v>
      </c>
      <c r="B8" s="18" t="s">
        <v>8</v>
      </c>
      <c r="C8" s="110">
        <v>9058</v>
      </c>
      <c r="D8" s="110">
        <v>15560</v>
      </c>
      <c r="E8" s="110">
        <v>279</v>
      </c>
      <c r="F8" s="110">
        <v>459</v>
      </c>
      <c r="G8" s="110">
        <v>155077</v>
      </c>
      <c r="H8" s="110">
        <v>1285</v>
      </c>
      <c r="I8" s="110">
        <v>97</v>
      </c>
      <c r="J8" s="110">
        <v>233</v>
      </c>
      <c r="K8" s="110">
        <v>1286</v>
      </c>
      <c r="L8" s="110">
        <v>484</v>
      </c>
      <c r="M8" s="110">
        <v>512</v>
      </c>
      <c r="N8" s="110">
        <v>144</v>
      </c>
      <c r="O8" s="110">
        <v>53</v>
      </c>
      <c r="P8" s="36">
        <f t="shared" ref="P8:P27" si="0">SUM(C8:O8)</f>
        <v>184527</v>
      </c>
      <c r="Q8" s="97" t="s">
        <v>189</v>
      </c>
      <c r="R8" s="62">
        <v>2</v>
      </c>
      <c r="S8" s="4"/>
      <c r="T8" s="4"/>
    </row>
    <row r="9" spans="1:23" ht="20" customHeight="1">
      <c r="A9" s="37">
        <v>3</v>
      </c>
      <c r="B9" s="16" t="s">
        <v>9</v>
      </c>
      <c r="C9" s="109">
        <v>281882</v>
      </c>
      <c r="D9" s="109">
        <v>217943</v>
      </c>
      <c r="E9" s="109">
        <v>21275</v>
      </c>
      <c r="F9" s="109">
        <v>26416</v>
      </c>
      <c r="G9" s="109">
        <v>195870</v>
      </c>
      <c r="H9" s="109">
        <v>24114</v>
      </c>
      <c r="I9" s="109">
        <v>8976</v>
      </c>
      <c r="J9" s="109">
        <v>9046</v>
      </c>
      <c r="K9" s="109">
        <v>11188</v>
      </c>
      <c r="L9" s="109">
        <v>14065</v>
      </c>
      <c r="M9" s="109">
        <v>5743</v>
      </c>
      <c r="N9" s="109">
        <v>3137</v>
      </c>
      <c r="O9" s="109">
        <v>5080</v>
      </c>
      <c r="P9" s="35">
        <f t="shared" si="0"/>
        <v>824735</v>
      </c>
      <c r="Q9" s="96" t="s">
        <v>190</v>
      </c>
      <c r="R9" s="63">
        <v>3</v>
      </c>
      <c r="S9" s="4"/>
      <c r="T9" s="4"/>
    </row>
    <row r="10" spans="1:23" ht="20" customHeight="1">
      <c r="A10" s="38">
        <v>4</v>
      </c>
      <c r="B10" s="18" t="s">
        <v>10</v>
      </c>
      <c r="C10" s="110">
        <v>46945</v>
      </c>
      <c r="D10" s="110">
        <v>19447</v>
      </c>
      <c r="E10" s="110">
        <v>377</v>
      </c>
      <c r="F10" s="110">
        <v>130</v>
      </c>
      <c r="G10" s="110">
        <v>18134</v>
      </c>
      <c r="H10" s="110">
        <v>5310</v>
      </c>
      <c r="I10" s="110">
        <v>66</v>
      </c>
      <c r="J10" s="110">
        <v>313</v>
      </c>
      <c r="K10" s="110">
        <v>115</v>
      </c>
      <c r="L10" s="110">
        <v>120</v>
      </c>
      <c r="M10" s="110">
        <v>47</v>
      </c>
      <c r="N10" s="110">
        <v>4</v>
      </c>
      <c r="O10" s="110">
        <v>40</v>
      </c>
      <c r="P10" s="36">
        <f t="shared" si="0"/>
        <v>91048</v>
      </c>
      <c r="Q10" s="97" t="s">
        <v>200</v>
      </c>
      <c r="R10" s="62">
        <v>4</v>
      </c>
      <c r="S10" s="4"/>
      <c r="T10" s="4"/>
    </row>
    <row r="11" spans="1:23" ht="20" customHeight="1">
      <c r="A11" s="37">
        <v>5</v>
      </c>
      <c r="B11" s="16" t="s">
        <v>11</v>
      </c>
      <c r="C11" s="109">
        <v>5358</v>
      </c>
      <c r="D11" s="109">
        <v>4670</v>
      </c>
      <c r="E11" s="109">
        <v>926</v>
      </c>
      <c r="F11" s="109">
        <v>131</v>
      </c>
      <c r="G11" s="109">
        <v>4022</v>
      </c>
      <c r="H11" s="109">
        <v>921</v>
      </c>
      <c r="I11" s="109">
        <v>103</v>
      </c>
      <c r="J11" s="109">
        <v>284</v>
      </c>
      <c r="K11" s="109">
        <v>84</v>
      </c>
      <c r="L11" s="109">
        <v>207</v>
      </c>
      <c r="M11" s="109">
        <v>114</v>
      </c>
      <c r="N11" s="109">
        <v>80</v>
      </c>
      <c r="O11" s="109">
        <v>53</v>
      </c>
      <c r="P11" s="35">
        <f t="shared" si="0"/>
        <v>16953</v>
      </c>
      <c r="Q11" s="96" t="s">
        <v>201</v>
      </c>
      <c r="R11" s="63">
        <v>5</v>
      </c>
      <c r="S11" s="4"/>
      <c r="T11" s="4"/>
    </row>
    <row r="12" spans="1:23" ht="20" customHeight="1">
      <c r="A12" s="38">
        <v>6</v>
      </c>
      <c r="B12" s="18" t="s">
        <v>12</v>
      </c>
      <c r="C12" s="110">
        <v>689342</v>
      </c>
      <c r="D12" s="110">
        <v>518958</v>
      </c>
      <c r="E12" s="110">
        <v>54935</v>
      </c>
      <c r="F12" s="110">
        <v>126685</v>
      </c>
      <c r="G12" s="110">
        <v>579059</v>
      </c>
      <c r="H12" s="110">
        <v>93734</v>
      </c>
      <c r="I12" s="110">
        <v>23663</v>
      </c>
      <c r="J12" s="110">
        <v>38442</v>
      </c>
      <c r="K12" s="110">
        <v>33115</v>
      </c>
      <c r="L12" s="110">
        <v>26605</v>
      </c>
      <c r="M12" s="110">
        <v>45485</v>
      </c>
      <c r="N12" s="110">
        <v>8158</v>
      </c>
      <c r="O12" s="110">
        <v>14078</v>
      </c>
      <c r="P12" s="36">
        <f t="shared" si="0"/>
        <v>2252259</v>
      </c>
      <c r="Q12" s="97" t="s">
        <v>191</v>
      </c>
      <c r="R12" s="62">
        <v>6</v>
      </c>
      <c r="S12" s="4"/>
      <c r="T12" s="4"/>
    </row>
    <row r="13" spans="1:23" ht="20" customHeight="1">
      <c r="A13" s="37">
        <v>7</v>
      </c>
      <c r="B13" s="16" t="s">
        <v>13</v>
      </c>
      <c r="C13" s="109">
        <v>834759</v>
      </c>
      <c r="D13" s="109">
        <v>526646</v>
      </c>
      <c r="E13" s="109">
        <v>50988</v>
      </c>
      <c r="F13" s="109">
        <v>53933</v>
      </c>
      <c r="G13" s="109">
        <v>290696</v>
      </c>
      <c r="H13" s="109">
        <v>49333</v>
      </c>
      <c r="I13" s="109">
        <v>15973</v>
      </c>
      <c r="J13" s="109">
        <v>14584</v>
      </c>
      <c r="K13" s="109">
        <v>19716</v>
      </c>
      <c r="L13" s="109">
        <v>34846</v>
      </c>
      <c r="M13" s="109">
        <v>20187</v>
      </c>
      <c r="N13" s="109">
        <v>15267</v>
      </c>
      <c r="O13" s="109">
        <v>10541</v>
      </c>
      <c r="P13" s="35">
        <f t="shared" si="0"/>
        <v>1937469</v>
      </c>
      <c r="Q13" s="96" t="s">
        <v>202</v>
      </c>
      <c r="R13" s="63">
        <v>7</v>
      </c>
      <c r="S13" s="4"/>
      <c r="T13" s="4"/>
    </row>
    <row r="14" spans="1:23" ht="20" customHeight="1">
      <c r="A14" s="38">
        <v>8</v>
      </c>
      <c r="B14" s="18" t="s">
        <v>14</v>
      </c>
      <c r="C14" s="110">
        <v>79095</v>
      </c>
      <c r="D14" s="110">
        <v>69478</v>
      </c>
      <c r="E14" s="110">
        <v>4242</v>
      </c>
      <c r="F14" s="110">
        <v>8256</v>
      </c>
      <c r="G14" s="110">
        <v>52119</v>
      </c>
      <c r="H14" s="110">
        <v>8836</v>
      </c>
      <c r="I14" s="110">
        <v>2887</v>
      </c>
      <c r="J14" s="110">
        <v>1612</v>
      </c>
      <c r="K14" s="110">
        <v>7183</v>
      </c>
      <c r="L14" s="110">
        <v>1609</v>
      </c>
      <c r="M14" s="110">
        <v>3111</v>
      </c>
      <c r="N14" s="110">
        <v>622</v>
      </c>
      <c r="O14" s="110">
        <v>2347</v>
      </c>
      <c r="P14" s="36">
        <f t="shared" si="0"/>
        <v>241397</v>
      </c>
      <c r="Q14" s="97" t="s">
        <v>192</v>
      </c>
      <c r="R14" s="62">
        <v>8</v>
      </c>
      <c r="S14" s="4"/>
      <c r="T14" s="4"/>
    </row>
    <row r="15" spans="1:23" ht="20" customHeight="1">
      <c r="A15" s="37">
        <v>9</v>
      </c>
      <c r="B15" s="16" t="s">
        <v>15</v>
      </c>
      <c r="C15" s="109">
        <v>119583</v>
      </c>
      <c r="D15" s="109">
        <v>123301</v>
      </c>
      <c r="E15" s="109">
        <v>25454</v>
      </c>
      <c r="F15" s="109">
        <v>12455</v>
      </c>
      <c r="G15" s="109">
        <v>62903</v>
      </c>
      <c r="H15" s="109">
        <v>17678</v>
      </c>
      <c r="I15" s="109">
        <v>8036</v>
      </c>
      <c r="J15" s="109">
        <v>4925</v>
      </c>
      <c r="K15" s="109">
        <v>7840</v>
      </c>
      <c r="L15" s="109">
        <v>11056</v>
      </c>
      <c r="M15" s="109">
        <v>4231</v>
      </c>
      <c r="N15" s="109">
        <v>2979</v>
      </c>
      <c r="O15" s="109">
        <v>3211</v>
      </c>
      <c r="P15" s="35">
        <f t="shared" si="0"/>
        <v>403652</v>
      </c>
      <c r="Q15" s="96" t="s">
        <v>203</v>
      </c>
      <c r="R15" s="63">
        <v>9</v>
      </c>
      <c r="S15" s="4"/>
      <c r="T15" s="4"/>
    </row>
    <row r="16" spans="1:23" ht="20" customHeight="1">
      <c r="A16" s="38">
        <v>10</v>
      </c>
      <c r="B16" s="18" t="s">
        <v>16</v>
      </c>
      <c r="C16" s="110">
        <v>54219</v>
      </c>
      <c r="D16" s="110">
        <v>10765</v>
      </c>
      <c r="E16" s="110">
        <v>792</v>
      </c>
      <c r="F16" s="110">
        <v>876</v>
      </c>
      <c r="G16" s="110">
        <v>3146</v>
      </c>
      <c r="H16" s="110">
        <v>583</v>
      </c>
      <c r="I16" s="110">
        <v>186</v>
      </c>
      <c r="J16" s="110">
        <v>156</v>
      </c>
      <c r="K16" s="110">
        <v>553</v>
      </c>
      <c r="L16" s="110">
        <v>319</v>
      </c>
      <c r="M16" s="110">
        <v>206</v>
      </c>
      <c r="N16" s="110">
        <v>81</v>
      </c>
      <c r="O16" s="110">
        <v>200</v>
      </c>
      <c r="P16" s="36">
        <f t="shared" si="0"/>
        <v>72082</v>
      </c>
      <c r="Q16" s="97" t="s">
        <v>193</v>
      </c>
      <c r="R16" s="62">
        <v>10</v>
      </c>
      <c r="S16" s="4"/>
      <c r="T16" s="4"/>
    </row>
    <row r="17" spans="1:20" ht="20" customHeight="1">
      <c r="A17" s="37">
        <v>11</v>
      </c>
      <c r="B17" s="16" t="s">
        <v>17</v>
      </c>
      <c r="C17" s="109">
        <v>52154</v>
      </c>
      <c r="D17" s="109">
        <v>16673</v>
      </c>
      <c r="E17" s="109">
        <v>174</v>
      </c>
      <c r="F17" s="109">
        <v>192</v>
      </c>
      <c r="G17" s="109">
        <v>3952</v>
      </c>
      <c r="H17" s="109">
        <v>303</v>
      </c>
      <c r="I17" s="109">
        <v>89</v>
      </c>
      <c r="J17" s="109">
        <v>72</v>
      </c>
      <c r="K17" s="109">
        <v>191</v>
      </c>
      <c r="L17" s="109">
        <v>291</v>
      </c>
      <c r="M17" s="109">
        <v>133</v>
      </c>
      <c r="N17" s="109">
        <v>28</v>
      </c>
      <c r="O17" s="109">
        <v>39</v>
      </c>
      <c r="P17" s="35">
        <f t="shared" si="0"/>
        <v>74291</v>
      </c>
      <c r="Q17" s="96" t="s">
        <v>194</v>
      </c>
      <c r="R17" s="63">
        <v>11</v>
      </c>
      <c r="S17" s="4"/>
      <c r="T17" s="4"/>
    </row>
    <row r="18" spans="1:20" ht="20" customHeight="1">
      <c r="A18" s="38">
        <v>12</v>
      </c>
      <c r="B18" s="18" t="s">
        <v>18</v>
      </c>
      <c r="C18" s="110">
        <v>17865</v>
      </c>
      <c r="D18" s="110">
        <v>10729</v>
      </c>
      <c r="E18" s="110">
        <v>1190</v>
      </c>
      <c r="F18" s="110">
        <v>223</v>
      </c>
      <c r="G18" s="110">
        <v>4321</v>
      </c>
      <c r="H18" s="110">
        <v>476</v>
      </c>
      <c r="I18" s="110">
        <v>184</v>
      </c>
      <c r="J18" s="110">
        <v>127</v>
      </c>
      <c r="K18" s="110">
        <v>66</v>
      </c>
      <c r="L18" s="110">
        <v>195</v>
      </c>
      <c r="M18" s="110">
        <v>74</v>
      </c>
      <c r="N18" s="110">
        <v>38</v>
      </c>
      <c r="O18" s="110">
        <v>123</v>
      </c>
      <c r="P18" s="36">
        <f t="shared" si="0"/>
        <v>35611</v>
      </c>
      <c r="Q18" s="97" t="s">
        <v>195</v>
      </c>
      <c r="R18" s="62">
        <v>12</v>
      </c>
      <c r="S18" s="4"/>
      <c r="T18" s="4"/>
    </row>
    <row r="19" spans="1:20" ht="20" customHeight="1">
      <c r="A19" s="37">
        <v>13</v>
      </c>
      <c r="B19" s="16" t="s">
        <v>19</v>
      </c>
      <c r="C19" s="109">
        <v>73704</v>
      </c>
      <c r="D19" s="109">
        <v>22991</v>
      </c>
      <c r="E19" s="109">
        <v>2551</v>
      </c>
      <c r="F19" s="109">
        <v>2803</v>
      </c>
      <c r="G19" s="109">
        <v>29247</v>
      </c>
      <c r="H19" s="109">
        <v>2309</v>
      </c>
      <c r="I19" s="109">
        <v>659</v>
      </c>
      <c r="J19" s="109">
        <v>998</v>
      </c>
      <c r="K19" s="109">
        <v>1379</v>
      </c>
      <c r="L19" s="109">
        <v>563</v>
      </c>
      <c r="M19" s="109">
        <v>599</v>
      </c>
      <c r="N19" s="109">
        <v>1313</v>
      </c>
      <c r="O19" s="109">
        <v>1137</v>
      </c>
      <c r="P19" s="35">
        <f t="shared" si="0"/>
        <v>140253</v>
      </c>
      <c r="Q19" s="96" t="s">
        <v>204</v>
      </c>
      <c r="R19" s="63">
        <v>13</v>
      </c>
      <c r="S19" s="4"/>
      <c r="T19" s="4"/>
    </row>
    <row r="20" spans="1:20" ht="20" customHeight="1">
      <c r="A20" s="38">
        <v>14</v>
      </c>
      <c r="B20" s="18" t="s">
        <v>20</v>
      </c>
      <c r="C20" s="110">
        <v>682774</v>
      </c>
      <c r="D20" s="110">
        <v>115143</v>
      </c>
      <c r="E20" s="110">
        <v>16923</v>
      </c>
      <c r="F20" s="110">
        <v>16084</v>
      </c>
      <c r="G20" s="110">
        <v>171849</v>
      </c>
      <c r="H20" s="110">
        <v>22792</v>
      </c>
      <c r="I20" s="110">
        <v>3828</v>
      </c>
      <c r="J20" s="110">
        <v>4796</v>
      </c>
      <c r="K20" s="110">
        <v>4303</v>
      </c>
      <c r="L20" s="110">
        <v>6829</v>
      </c>
      <c r="M20" s="110">
        <v>13515</v>
      </c>
      <c r="N20" s="110">
        <v>696</v>
      </c>
      <c r="O20" s="110">
        <v>5462</v>
      </c>
      <c r="P20" s="36">
        <f t="shared" si="0"/>
        <v>1064994</v>
      </c>
      <c r="Q20" s="97" t="s">
        <v>205</v>
      </c>
      <c r="R20" s="62">
        <v>14</v>
      </c>
      <c r="S20" s="4"/>
      <c r="T20" s="4"/>
    </row>
    <row r="21" spans="1:20" ht="20" customHeight="1">
      <c r="A21" s="37">
        <v>15</v>
      </c>
      <c r="B21" s="16" t="s">
        <v>149</v>
      </c>
      <c r="C21" s="109">
        <v>104043</v>
      </c>
      <c r="D21" s="109">
        <v>34403</v>
      </c>
      <c r="E21" s="109">
        <v>1388</v>
      </c>
      <c r="F21" s="109">
        <v>9406</v>
      </c>
      <c r="G21" s="109">
        <v>24622</v>
      </c>
      <c r="H21" s="109">
        <v>14399</v>
      </c>
      <c r="I21" s="109">
        <v>4702</v>
      </c>
      <c r="J21" s="109">
        <v>3096</v>
      </c>
      <c r="K21" s="109">
        <v>4796</v>
      </c>
      <c r="L21" s="109">
        <v>4548</v>
      </c>
      <c r="M21" s="109">
        <v>3379</v>
      </c>
      <c r="N21" s="109">
        <v>1823</v>
      </c>
      <c r="O21" s="109">
        <v>1744</v>
      </c>
      <c r="P21" s="35">
        <f t="shared" si="0"/>
        <v>212349</v>
      </c>
      <c r="Q21" s="96" t="s">
        <v>206</v>
      </c>
      <c r="R21" s="63">
        <v>15</v>
      </c>
      <c r="S21" s="4"/>
      <c r="T21" s="4"/>
    </row>
    <row r="22" spans="1:20" ht="20" customHeight="1">
      <c r="A22" s="38">
        <v>16</v>
      </c>
      <c r="B22" s="18" t="s">
        <v>0</v>
      </c>
      <c r="C22" s="110">
        <v>67921</v>
      </c>
      <c r="D22" s="110">
        <v>37738</v>
      </c>
      <c r="E22" s="110">
        <v>7433</v>
      </c>
      <c r="F22" s="110">
        <v>3884</v>
      </c>
      <c r="G22" s="110">
        <v>21373</v>
      </c>
      <c r="H22" s="110">
        <v>3455</v>
      </c>
      <c r="I22" s="110">
        <v>3652</v>
      </c>
      <c r="J22" s="110">
        <v>1315</v>
      </c>
      <c r="K22" s="110">
        <v>2706</v>
      </c>
      <c r="L22" s="110">
        <v>1008</v>
      </c>
      <c r="M22" s="110">
        <v>756</v>
      </c>
      <c r="N22" s="110">
        <v>554</v>
      </c>
      <c r="O22" s="110">
        <v>1760</v>
      </c>
      <c r="P22" s="36">
        <f t="shared" si="0"/>
        <v>153555</v>
      </c>
      <c r="Q22" s="97" t="s">
        <v>196</v>
      </c>
      <c r="R22" s="62">
        <v>16</v>
      </c>
      <c r="S22" s="4"/>
      <c r="T22" s="4"/>
    </row>
    <row r="23" spans="1:20" ht="20" customHeight="1">
      <c r="A23" s="37">
        <v>17</v>
      </c>
      <c r="B23" s="16" t="s">
        <v>21</v>
      </c>
      <c r="C23" s="109">
        <v>134214</v>
      </c>
      <c r="D23" s="109">
        <v>88541</v>
      </c>
      <c r="E23" s="109">
        <v>13645</v>
      </c>
      <c r="F23" s="109">
        <v>14023</v>
      </c>
      <c r="G23" s="109">
        <v>56044</v>
      </c>
      <c r="H23" s="109">
        <v>13375</v>
      </c>
      <c r="I23" s="109">
        <v>8559</v>
      </c>
      <c r="J23" s="109">
        <v>6115</v>
      </c>
      <c r="K23" s="109">
        <v>3653</v>
      </c>
      <c r="L23" s="109">
        <v>5916</v>
      </c>
      <c r="M23" s="109">
        <v>3553</v>
      </c>
      <c r="N23" s="109">
        <v>1753</v>
      </c>
      <c r="O23" s="109">
        <v>2888</v>
      </c>
      <c r="P23" s="35">
        <f t="shared" si="0"/>
        <v>352279</v>
      </c>
      <c r="Q23" s="96" t="s">
        <v>207</v>
      </c>
      <c r="R23" s="63">
        <v>17</v>
      </c>
      <c r="S23" s="4"/>
      <c r="T23" s="4"/>
    </row>
    <row r="24" spans="1:20" ht="20" customHeight="1">
      <c r="A24" s="38">
        <v>18</v>
      </c>
      <c r="B24" s="18" t="s">
        <v>22</v>
      </c>
      <c r="C24" s="110">
        <v>8573</v>
      </c>
      <c r="D24" s="110">
        <v>7205</v>
      </c>
      <c r="E24" s="110">
        <v>941</v>
      </c>
      <c r="F24" s="110">
        <v>654</v>
      </c>
      <c r="G24" s="110">
        <v>3206</v>
      </c>
      <c r="H24" s="110">
        <v>989</v>
      </c>
      <c r="I24" s="110">
        <v>449</v>
      </c>
      <c r="J24" s="110">
        <v>354</v>
      </c>
      <c r="K24" s="110">
        <v>403</v>
      </c>
      <c r="L24" s="110">
        <v>514</v>
      </c>
      <c r="M24" s="110">
        <v>531</v>
      </c>
      <c r="N24" s="110">
        <v>136</v>
      </c>
      <c r="O24" s="110">
        <v>188</v>
      </c>
      <c r="P24" s="36">
        <f t="shared" si="0"/>
        <v>24143</v>
      </c>
      <c r="Q24" s="97" t="s">
        <v>208</v>
      </c>
      <c r="R24" s="62">
        <v>18</v>
      </c>
      <c r="S24" s="4"/>
      <c r="T24" s="4"/>
    </row>
    <row r="25" spans="1:20" ht="20" customHeight="1">
      <c r="A25" s="37">
        <v>19</v>
      </c>
      <c r="B25" s="16" t="s">
        <v>23</v>
      </c>
      <c r="C25" s="109">
        <v>101022</v>
      </c>
      <c r="D25" s="109">
        <v>41409</v>
      </c>
      <c r="E25" s="109">
        <v>7117</v>
      </c>
      <c r="F25" s="109">
        <v>6100</v>
      </c>
      <c r="G25" s="109">
        <v>32596</v>
      </c>
      <c r="H25" s="109">
        <v>6583</v>
      </c>
      <c r="I25" s="109">
        <v>4636</v>
      </c>
      <c r="J25" s="109">
        <v>3644</v>
      </c>
      <c r="K25" s="109">
        <v>4026</v>
      </c>
      <c r="L25" s="109">
        <v>4974</v>
      </c>
      <c r="M25" s="109">
        <v>1939</v>
      </c>
      <c r="N25" s="109">
        <v>1212</v>
      </c>
      <c r="O25" s="109">
        <v>2169</v>
      </c>
      <c r="P25" s="35">
        <f t="shared" si="0"/>
        <v>217427</v>
      </c>
      <c r="Q25" s="96" t="s">
        <v>197</v>
      </c>
      <c r="R25" s="63">
        <v>19</v>
      </c>
      <c r="S25" s="4"/>
      <c r="T25" s="4"/>
    </row>
    <row r="26" spans="1:20" ht="20" customHeight="1">
      <c r="A26" s="38">
        <v>20</v>
      </c>
      <c r="B26" s="18" t="s">
        <v>150</v>
      </c>
      <c r="C26" s="110">
        <v>1013</v>
      </c>
      <c r="D26" s="110">
        <v>29</v>
      </c>
      <c r="E26" s="110">
        <v>0</v>
      </c>
      <c r="F26" s="110">
        <v>3</v>
      </c>
      <c r="G26" s="110">
        <v>23</v>
      </c>
      <c r="H26" s="110">
        <v>0</v>
      </c>
      <c r="I26" s="110">
        <v>0</v>
      </c>
      <c r="J26" s="110">
        <v>0</v>
      </c>
      <c r="K26" s="110">
        <v>0</v>
      </c>
      <c r="L26" s="110">
        <v>179</v>
      </c>
      <c r="M26" s="110">
        <v>8</v>
      </c>
      <c r="N26" s="110">
        <v>4</v>
      </c>
      <c r="O26" s="110">
        <v>0</v>
      </c>
      <c r="P26" s="36">
        <f t="shared" si="0"/>
        <v>1259</v>
      </c>
      <c r="Q26" s="97" t="s">
        <v>209</v>
      </c>
      <c r="R26" s="62">
        <v>20</v>
      </c>
      <c r="S26" s="4"/>
      <c r="T26" s="4"/>
    </row>
    <row r="27" spans="1:20" ht="20" customHeight="1">
      <c r="A27" s="37">
        <v>21</v>
      </c>
      <c r="B27" s="16" t="s">
        <v>151</v>
      </c>
      <c r="C27" s="109">
        <v>25891</v>
      </c>
      <c r="D27" s="109">
        <v>8516</v>
      </c>
      <c r="E27" s="109">
        <v>1502</v>
      </c>
      <c r="F27" s="109">
        <v>1892</v>
      </c>
      <c r="G27" s="109">
        <v>3922</v>
      </c>
      <c r="H27" s="109">
        <v>2137</v>
      </c>
      <c r="I27" s="109">
        <v>1184</v>
      </c>
      <c r="J27" s="109">
        <v>1069</v>
      </c>
      <c r="K27" s="109">
        <v>1054</v>
      </c>
      <c r="L27" s="109">
        <v>2998</v>
      </c>
      <c r="M27" s="109">
        <v>526</v>
      </c>
      <c r="N27" s="109">
        <v>164</v>
      </c>
      <c r="O27" s="109">
        <v>508</v>
      </c>
      <c r="P27" s="35">
        <f t="shared" si="0"/>
        <v>51363</v>
      </c>
      <c r="Q27" s="96" t="s">
        <v>198</v>
      </c>
      <c r="R27" s="63">
        <v>21</v>
      </c>
      <c r="S27" s="4"/>
      <c r="T27" s="4"/>
    </row>
    <row r="28" spans="1:20" ht="20" customHeight="1">
      <c r="A28" s="264" t="s">
        <v>2</v>
      </c>
      <c r="B28" s="264"/>
      <c r="C28" s="113">
        <f>SUM(C7:C27)</f>
        <v>3427741</v>
      </c>
      <c r="D28" s="113">
        <f t="shared" ref="D28:P28" si="1">SUM(D7:D27)</f>
        <v>1901586</v>
      </c>
      <c r="E28" s="113">
        <f t="shared" si="1"/>
        <v>213982</v>
      </c>
      <c r="F28" s="113">
        <f t="shared" si="1"/>
        <v>295889</v>
      </c>
      <c r="G28" s="113">
        <f t="shared" si="1"/>
        <v>1719189</v>
      </c>
      <c r="H28" s="113">
        <f t="shared" si="1"/>
        <v>269591</v>
      </c>
      <c r="I28" s="113">
        <f t="shared" si="1"/>
        <v>91169</v>
      </c>
      <c r="J28" s="113">
        <f t="shared" si="1"/>
        <v>98131</v>
      </c>
      <c r="K28" s="113">
        <f t="shared" si="1"/>
        <v>103804</v>
      </c>
      <c r="L28" s="113">
        <f t="shared" si="1"/>
        <v>118204</v>
      </c>
      <c r="M28" s="113">
        <f t="shared" si="1"/>
        <v>105463</v>
      </c>
      <c r="N28" s="113">
        <f t="shared" si="1"/>
        <v>38307</v>
      </c>
      <c r="O28" s="113">
        <f t="shared" si="1"/>
        <v>53830</v>
      </c>
      <c r="P28" s="113">
        <f t="shared" si="1"/>
        <v>8436886</v>
      </c>
      <c r="Q28" s="265" t="s">
        <v>84</v>
      </c>
      <c r="R28" s="265"/>
      <c r="S28" s="4"/>
      <c r="T28" s="4"/>
    </row>
    <row r="29" spans="1:20" s="40" customFormat="1" ht="14">
      <c r="A29" s="75" t="s">
        <v>85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 t="s">
        <v>114</v>
      </c>
      <c r="R29" s="75"/>
      <c r="S29" s="39"/>
      <c r="T29" s="39"/>
    </row>
    <row r="30" spans="1:20">
      <c r="A30" s="5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6"/>
      <c r="S30" s="4"/>
      <c r="T30" s="4"/>
    </row>
    <row r="31" spans="1:20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4"/>
      <c r="S31" s="4"/>
      <c r="T31" s="4"/>
    </row>
  </sheetData>
  <mergeCells count="9">
    <mergeCell ref="A1:XFD1"/>
    <mergeCell ref="A28:B28"/>
    <mergeCell ref="Q28:R28"/>
    <mergeCell ref="A5:B6"/>
    <mergeCell ref="Q5:R6"/>
    <mergeCell ref="A2:P2"/>
    <mergeCell ref="Q2:R2"/>
    <mergeCell ref="A3:R3"/>
    <mergeCell ref="A4:R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3"/>
  <sheetViews>
    <sheetView rightToLeft="1" zoomScale="91" zoomScaleNormal="91" zoomScalePageLayoutView="91" workbookViewId="0">
      <selection activeCell="O2" sqref="O2:P2"/>
    </sheetView>
  </sheetViews>
  <sheetFormatPr defaultColWidth="8.81640625" defaultRowHeight="12.5"/>
  <cols>
    <col min="1" max="1" width="3.36328125" style="59" bestFit="1" customWidth="1"/>
    <col min="2" max="2" width="25.6328125" customWidth="1"/>
    <col min="3" max="14" width="12" customWidth="1"/>
    <col min="15" max="15" width="35.36328125" bestFit="1" customWidth="1"/>
    <col min="16" max="16" width="3.453125" style="67" bestFit="1" customWidth="1"/>
  </cols>
  <sheetData>
    <row r="1" spans="1:21" s="263" customFormat="1" ht="63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s="236" customFormat="1" ht="22" customHeight="1">
      <c r="A2" s="273" t="s">
        <v>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69" t="s">
        <v>154</v>
      </c>
      <c r="P2" s="269"/>
    </row>
    <row r="3" spans="1:21" s="45" customFormat="1" ht="20" customHeight="1">
      <c r="A3" s="308" t="s">
        <v>242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137"/>
      <c r="R3" s="137"/>
    </row>
    <row r="4" spans="1:21" s="45" customFormat="1" ht="20" customHeight="1">
      <c r="A4" s="266" t="s">
        <v>261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50"/>
      <c r="R4" s="50"/>
      <c r="S4" s="51"/>
      <c r="T4" s="51"/>
      <c r="U4" s="51"/>
    </row>
    <row r="5" spans="1:21" ht="20" customHeight="1">
      <c r="A5" s="288" t="s">
        <v>1</v>
      </c>
      <c r="B5" s="289"/>
      <c r="C5" s="320" t="s">
        <v>128</v>
      </c>
      <c r="D5" s="320" t="s">
        <v>129</v>
      </c>
      <c r="E5" s="320" t="s">
        <v>130</v>
      </c>
      <c r="F5" s="320" t="s">
        <v>131</v>
      </c>
      <c r="G5" s="320" t="s">
        <v>132</v>
      </c>
      <c r="H5" s="320" t="s">
        <v>133</v>
      </c>
      <c r="I5" s="320" t="s">
        <v>134</v>
      </c>
      <c r="J5" s="320" t="s">
        <v>135</v>
      </c>
      <c r="K5" s="320" t="s">
        <v>136</v>
      </c>
      <c r="L5" s="320" t="s">
        <v>137</v>
      </c>
      <c r="M5" s="320" t="s">
        <v>138</v>
      </c>
      <c r="N5" s="320" t="s">
        <v>152</v>
      </c>
      <c r="O5" s="297" t="s">
        <v>148</v>
      </c>
      <c r="P5" s="298"/>
      <c r="Q5" s="4"/>
      <c r="R5" s="4"/>
    </row>
    <row r="6" spans="1:21" ht="19.5" customHeight="1">
      <c r="A6" s="292"/>
      <c r="B6" s="293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01"/>
      <c r="P6" s="302"/>
      <c r="Q6" s="4"/>
      <c r="R6" s="4"/>
    </row>
    <row r="7" spans="1:21" ht="20" customHeight="1">
      <c r="A7" s="37">
        <v>1</v>
      </c>
      <c r="B7" s="123" t="s">
        <v>7</v>
      </c>
      <c r="C7" s="109">
        <v>322</v>
      </c>
      <c r="D7" s="109">
        <v>4498</v>
      </c>
      <c r="E7" s="109">
        <v>12493</v>
      </c>
      <c r="F7" s="109">
        <v>16525</v>
      </c>
      <c r="G7" s="109">
        <v>15194</v>
      </c>
      <c r="H7" s="109">
        <v>12321</v>
      </c>
      <c r="I7" s="109">
        <v>8799</v>
      </c>
      <c r="J7" s="109">
        <v>6920</v>
      </c>
      <c r="K7" s="109">
        <v>4552</v>
      </c>
      <c r="L7" s="109">
        <v>2297</v>
      </c>
      <c r="M7" s="109">
        <v>1319</v>
      </c>
      <c r="N7" s="109">
        <f>SUM(C7:M7)</f>
        <v>85240</v>
      </c>
      <c r="O7" s="121" t="s">
        <v>188</v>
      </c>
      <c r="P7" s="63">
        <v>1</v>
      </c>
      <c r="Q7" s="4"/>
      <c r="R7" s="4"/>
    </row>
    <row r="8" spans="1:21" ht="20" customHeight="1">
      <c r="A8" s="38">
        <v>2</v>
      </c>
      <c r="B8" s="124" t="s">
        <v>8</v>
      </c>
      <c r="C8" s="110">
        <v>1656</v>
      </c>
      <c r="D8" s="110">
        <v>18082</v>
      </c>
      <c r="E8" s="110">
        <v>35995</v>
      </c>
      <c r="F8" s="110">
        <v>35936</v>
      </c>
      <c r="G8" s="110">
        <v>27922</v>
      </c>
      <c r="H8" s="110">
        <v>22398</v>
      </c>
      <c r="I8" s="110">
        <v>16224</v>
      </c>
      <c r="J8" s="110">
        <v>13213</v>
      </c>
      <c r="K8" s="110">
        <v>8980</v>
      </c>
      <c r="L8" s="110">
        <v>3150</v>
      </c>
      <c r="M8" s="110">
        <v>972</v>
      </c>
      <c r="N8" s="110">
        <f t="shared" ref="N8:N27" si="0">SUM(C8:M8)</f>
        <v>184528</v>
      </c>
      <c r="O8" s="122" t="s">
        <v>189</v>
      </c>
      <c r="P8" s="62">
        <v>2</v>
      </c>
      <c r="Q8" s="4"/>
      <c r="R8" s="4"/>
    </row>
    <row r="9" spans="1:21" ht="20" customHeight="1">
      <c r="A9" s="37">
        <v>3</v>
      </c>
      <c r="B9" s="123" t="s">
        <v>9</v>
      </c>
      <c r="C9" s="109">
        <v>5292</v>
      </c>
      <c r="D9" s="109">
        <v>45241</v>
      </c>
      <c r="E9" s="109">
        <v>121058</v>
      </c>
      <c r="F9" s="109">
        <v>155649</v>
      </c>
      <c r="G9" s="109">
        <v>145266</v>
      </c>
      <c r="H9" s="109">
        <v>117268</v>
      </c>
      <c r="I9" s="109">
        <v>85346</v>
      </c>
      <c r="J9" s="109">
        <v>68083</v>
      </c>
      <c r="K9" s="109">
        <v>45400</v>
      </c>
      <c r="L9" s="109">
        <v>22922</v>
      </c>
      <c r="M9" s="109">
        <v>13201</v>
      </c>
      <c r="N9" s="109">
        <f t="shared" si="0"/>
        <v>824726</v>
      </c>
      <c r="O9" s="121" t="s">
        <v>190</v>
      </c>
      <c r="P9" s="63">
        <v>3</v>
      </c>
      <c r="Q9" s="4"/>
      <c r="R9" s="4"/>
    </row>
    <row r="10" spans="1:21" ht="20" customHeight="1">
      <c r="A10" s="38">
        <v>4</v>
      </c>
      <c r="B10" s="124" t="s">
        <v>10</v>
      </c>
      <c r="C10" s="110">
        <v>233</v>
      </c>
      <c r="D10" s="110">
        <v>4682</v>
      </c>
      <c r="E10" s="110">
        <v>18644</v>
      </c>
      <c r="F10" s="110">
        <v>21530</v>
      </c>
      <c r="G10" s="110">
        <v>16779</v>
      </c>
      <c r="H10" s="110">
        <v>11602</v>
      </c>
      <c r="I10" s="110">
        <v>7911</v>
      </c>
      <c r="J10" s="110">
        <v>5099</v>
      </c>
      <c r="K10" s="110">
        <v>3088</v>
      </c>
      <c r="L10" s="110">
        <v>991</v>
      </c>
      <c r="M10" s="110">
        <v>489</v>
      </c>
      <c r="N10" s="110">
        <f t="shared" si="0"/>
        <v>91048</v>
      </c>
      <c r="O10" s="122" t="s">
        <v>200</v>
      </c>
      <c r="P10" s="62">
        <v>4</v>
      </c>
      <c r="Q10" s="4"/>
      <c r="R10" s="4"/>
    </row>
    <row r="11" spans="1:21" ht="20" customHeight="1">
      <c r="A11" s="37">
        <v>5</v>
      </c>
      <c r="B11" s="123" t="s">
        <v>11</v>
      </c>
      <c r="C11" s="109">
        <v>94</v>
      </c>
      <c r="D11" s="109">
        <v>1011</v>
      </c>
      <c r="E11" s="109">
        <v>2593</v>
      </c>
      <c r="F11" s="109">
        <v>3348</v>
      </c>
      <c r="G11" s="109">
        <v>3224</v>
      </c>
      <c r="H11" s="109">
        <v>2491</v>
      </c>
      <c r="I11" s="109">
        <v>1669</v>
      </c>
      <c r="J11" s="109">
        <v>1179</v>
      </c>
      <c r="K11" s="109">
        <v>746</v>
      </c>
      <c r="L11" s="109">
        <v>394</v>
      </c>
      <c r="M11" s="109">
        <v>204</v>
      </c>
      <c r="N11" s="109">
        <f t="shared" si="0"/>
        <v>16953</v>
      </c>
      <c r="O11" s="121" t="s">
        <v>201</v>
      </c>
      <c r="P11" s="63">
        <v>5</v>
      </c>
      <c r="Q11" s="4"/>
      <c r="R11" s="4"/>
    </row>
    <row r="12" spans="1:21" ht="20" customHeight="1">
      <c r="A12" s="38">
        <v>6</v>
      </c>
      <c r="B12" s="124" t="s">
        <v>12</v>
      </c>
      <c r="C12" s="110">
        <v>12561</v>
      </c>
      <c r="D12" s="110">
        <v>124293</v>
      </c>
      <c r="E12" s="110">
        <v>339905</v>
      </c>
      <c r="F12" s="110">
        <v>447854</v>
      </c>
      <c r="G12" s="110">
        <v>412419</v>
      </c>
      <c r="H12" s="110">
        <v>326657</v>
      </c>
      <c r="I12" s="110">
        <v>221899</v>
      </c>
      <c r="J12" s="110">
        <v>169390</v>
      </c>
      <c r="K12" s="110">
        <v>107567</v>
      </c>
      <c r="L12" s="110">
        <v>54778</v>
      </c>
      <c r="M12" s="110">
        <v>34936</v>
      </c>
      <c r="N12" s="110">
        <f t="shared" si="0"/>
        <v>2252259</v>
      </c>
      <c r="O12" s="122" t="s">
        <v>191</v>
      </c>
      <c r="P12" s="62">
        <v>6</v>
      </c>
      <c r="Q12" s="4"/>
      <c r="R12" s="4"/>
    </row>
    <row r="13" spans="1:21" ht="20" customHeight="1">
      <c r="A13" s="37">
        <v>7</v>
      </c>
      <c r="B13" s="123" t="s">
        <v>13</v>
      </c>
      <c r="C13" s="109">
        <v>16701</v>
      </c>
      <c r="D13" s="109">
        <v>120290</v>
      </c>
      <c r="E13" s="109">
        <v>287534</v>
      </c>
      <c r="F13" s="109">
        <v>371707</v>
      </c>
      <c r="G13" s="109">
        <v>336219</v>
      </c>
      <c r="H13" s="109">
        <v>267560</v>
      </c>
      <c r="I13" s="109">
        <v>185882</v>
      </c>
      <c r="J13" s="109">
        <v>149377</v>
      </c>
      <c r="K13" s="109">
        <v>103908</v>
      </c>
      <c r="L13" s="109">
        <v>58226</v>
      </c>
      <c r="M13" s="109">
        <v>40065</v>
      </c>
      <c r="N13" s="109">
        <f t="shared" si="0"/>
        <v>1937469</v>
      </c>
      <c r="O13" s="121" t="s">
        <v>202</v>
      </c>
      <c r="P13" s="63">
        <v>7</v>
      </c>
      <c r="Q13" s="4"/>
      <c r="R13" s="4"/>
    </row>
    <row r="14" spans="1:21" ht="20" customHeight="1">
      <c r="A14" s="38">
        <v>8</v>
      </c>
      <c r="B14" s="124" t="s">
        <v>14</v>
      </c>
      <c r="C14" s="110">
        <v>1119</v>
      </c>
      <c r="D14" s="110">
        <v>10940</v>
      </c>
      <c r="E14" s="110">
        <v>33904</v>
      </c>
      <c r="F14" s="110">
        <v>48277</v>
      </c>
      <c r="G14" s="110">
        <v>44862</v>
      </c>
      <c r="H14" s="110">
        <v>35234</v>
      </c>
      <c r="I14" s="110">
        <v>24217</v>
      </c>
      <c r="J14" s="110">
        <v>19507</v>
      </c>
      <c r="K14" s="110">
        <v>13139</v>
      </c>
      <c r="L14" s="110">
        <v>6593</v>
      </c>
      <c r="M14" s="110">
        <v>3605</v>
      </c>
      <c r="N14" s="110">
        <f t="shared" si="0"/>
        <v>241397</v>
      </c>
      <c r="O14" s="122" t="s">
        <v>192</v>
      </c>
      <c r="P14" s="62">
        <v>8</v>
      </c>
      <c r="Q14" s="4"/>
      <c r="R14" s="4"/>
    </row>
    <row r="15" spans="1:21" ht="20" customHeight="1">
      <c r="A15" s="37">
        <v>9</v>
      </c>
      <c r="B15" s="123" t="s">
        <v>15</v>
      </c>
      <c r="C15" s="109">
        <v>4006</v>
      </c>
      <c r="D15" s="109">
        <v>33937</v>
      </c>
      <c r="E15" s="109">
        <v>79603</v>
      </c>
      <c r="F15" s="109">
        <v>81763</v>
      </c>
      <c r="G15" s="109">
        <v>65741</v>
      </c>
      <c r="H15" s="109">
        <v>50491</v>
      </c>
      <c r="I15" s="109">
        <v>33354</v>
      </c>
      <c r="J15" s="109">
        <v>25397</v>
      </c>
      <c r="K15" s="109">
        <v>16856</v>
      </c>
      <c r="L15" s="109">
        <v>8016</v>
      </c>
      <c r="M15" s="109">
        <v>4488</v>
      </c>
      <c r="N15" s="109">
        <f t="shared" si="0"/>
        <v>403652</v>
      </c>
      <c r="O15" s="121" t="s">
        <v>203</v>
      </c>
      <c r="P15" s="63">
        <v>9</v>
      </c>
      <c r="Q15" s="4"/>
      <c r="R15" s="4"/>
    </row>
    <row r="16" spans="1:21" ht="20" customHeight="1">
      <c r="A16" s="38">
        <v>10</v>
      </c>
      <c r="B16" s="124" t="s">
        <v>16</v>
      </c>
      <c r="C16" s="110">
        <v>364</v>
      </c>
      <c r="D16" s="110">
        <v>4135</v>
      </c>
      <c r="E16" s="110">
        <v>12164</v>
      </c>
      <c r="F16" s="110">
        <v>14128</v>
      </c>
      <c r="G16" s="110">
        <v>13939</v>
      </c>
      <c r="H16" s="110">
        <v>10892</v>
      </c>
      <c r="I16" s="110">
        <v>7945</v>
      </c>
      <c r="J16" s="110">
        <v>4427</v>
      </c>
      <c r="K16" s="110">
        <v>2326</v>
      </c>
      <c r="L16" s="110">
        <v>1091</v>
      </c>
      <c r="M16" s="110">
        <v>671</v>
      </c>
      <c r="N16" s="110">
        <f t="shared" si="0"/>
        <v>72082</v>
      </c>
      <c r="O16" s="122" t="s">
        <v>193</v>
      </c>
      <c r="P16" s="62">
        <v>10</v>
      </c>
      <c r="Q16" s="4"/>
      <c r="R16" s="4"/>
    </row>
    <row r="17" spans="1:21" ht="20" customHeight="1">
      <c r="A17" s="37">
        <v>11</v>
      </c>
      <c r="B17" s="123" t="s">
        <v>17</v>
      </c>
      <c r="C17" s="109">
        <v>61</v>
      </c>
      <c r="D17" s="109">
        <v>2368</v>
      </c>
      <c r="E17" s="109">
        <v>15959</v>
      </c>
      <c r="F17" s="109">
        <v>20130</v>
      </c>
      <c r="G17" s="109">
        <v>15407</v>
      </c>
      <c r="H17" s="109">
        <v>9180</v>
      </c>
      <c r="I17" s="109">
        <v>5248</v>
      </c>
      <c r="J17" s="109">
        <v>3134</v>
      </c>
      <c r="K17" s="109">
        <v>1678</v>
      </c>
      <c r="L17" s="109">
        <v>728</v>
      </c>
      <c r="M17" s="109">
        <v>398</v>
      </c>
      <c r="N17" s="109">
        <f t="shared" si="0"/>
        <v>74291</v>
      </c>
      <c r="O17" s="121" t="s">
        <v>194</v>
      </c>
      <c r="P17" s="63">
        <v>11</v>
      </c>
      <c r="Q17" s="4"/>
      <c r="R17" s="4"/>
    </row>
    <row r="18" spans="1:21" ht="20" customHeight="1">
      <c r="A18" s="38">
        <v>12</v>
      </c>
      <c r="B18" s="124" t="s">
        <v>18</v>
      </c>
      <c r="C18" s="110">
        <v>225</v>
      </c>
      <c r="D18" s="110">
        <v>1716</v>
      </c>
      <c r="E18" s="110">
        <v>5252</v>
      </c>
      <c r="F18" s="110">
        <v>6910</v>
      </c>
      <c r="G18" s="110">
        <v>6474</v>
      </c>
      <c r="H18" s="110">
        <v>5057</v>
      </c>
      <c r="I18" s="110">
        <v>3480</v>
      </c>
      <c r="J18" s="110">
        <v>2805</v>
      </c>
      <c r="K18" s="110">
        <v>1847</v>
      </c>
      <c r="L18" s="110">
        <v>1095</v>
      </c>
      <c r="M18" s="110">
        <v>750</v>
      </c>
      <c r="N18" s="110">
        <f t="shared" si="0"/>
        <v>35611</v>
      </c>
      <c r="O18" s="122" t="s">
        <v>195</v>
      </c>
      <c r="P18" s="62">
        <v>12</v>
      </c>
      <c r="Q18" s="4"/>
      <c r="R18" s="4"/>
    </row>
    <row r="19" spans="1:21" ht="20" customHeight="1">
      <c r="A19" s="37">
        <v>13</v>
      </c>
      <c r="B19" s="123" t="s">
        <v>19</v>
      </c>
      <c r="C19" s="109">
        <v>1019</v>
      </c>
      <c r="D19" s="109">
        <v>8198</v>
      </c>
      <c r="E19" s="109">
        <v>22482</v>
      </c>
      <c r="F19" s="109">
        <v>29554</v>
      </c>
      <c r="G19" s="109">
        <v>26113</v>
      </c>
      <c r="H19" s="109">
        <v>19165</v>
      </c>
      <c r="I19" s="109">
        <v>12178</v>
      </c>
      <c r="J19" s="109">
        <v>8841</v>
      </c>
      <c r="K19" s="109">
        <v>6134</v>
      </c>
      <c r="L19" s="109">
        <v>3818</v>
      </c>
      <c r="M19" s="109">
        <v>2752</v>
      </c>
      <c r="N19" s="109">
        <f t="shared" si="0"/>
        <v>140254</v>
      </c>
      <c r="O19" s="121" t="s">
        <v>204</v>
      </c>
      <c r="P19" s="63">
        <v>13</v>
      </c>
      <c r="Q19" s="4"/>
      <c r="R19" s="4"/>
    </row>
    <row r="20" spans="1:21" ht="20" customHeight="1">
      <c r="A20" s="38">
        <v>14</v>
      </c>
      <c r="B20" s="124" t="s">
        <v>20</v>
      </c>
      <c r="C20" s="110">
        <v>3831</v>
      </c>
      <c r="D20" s="110">
        <v>65755</v>
      </c>
      <c r="E20" s="110">
        <v>204777</v>
      </c>
      <c r="F20" s="110">
        <v>233044</v>
      </c>
      <c r="G20" s="110">
        <v>201760</v>
      </c>
      <c r="H20" s="110">
        <v>147136</v>
      </c>
      <c r="I20" s="110">
        <v>88034</v>
      </c>
      <c r="J20" s="110">
        <v>58294</v>
      </c>
      <c r="K20" s="110">
        <v>35105</v>
      </c>
      <c r="L20" s="110">
        <v>17088</v>
      </c>
      <c r="M20" s="110">
        <v>10170</v>
      </c>
      <c r="N20" s="110">
        <f t="shared" si="0"/>
        <v>1064994</v>
      </c>
      <c r="O20" s="122" t="s">
        <v>205</v>
      </c>
      <c r="P20" s="62">
        <v>14</v>
      </c>
      <c r="Q20" s="4"/>
      <c r="R20" s="4"/>
    </row>
    <row r="21" spans="1:21" ht="20" customHeight="1">
      <c r="A21" s="37">
        <v>15</v>
      </c>
      <c r="B21" s="123" t="s">
        <v>149</v>
      </c>
      <c r="C21" s="109">
        <v>377</v>
      </c>
      <c r="D21" s="109">
        <v>7560</v>
      </c>
      <c r="E21" s="109">
        <v>41467</v>
      </c>
      <c r="F21" s="109">
        <v>51843</v>
      </c>
      <c r="G21" s="109">
        <v>39848</v>
      </c>
      <c r="H21" s="109">
        <v>26942</v>
      </c>
      <c r="I21" s="109">
        <v>16993</v>
      </c>
      <c r="J21" s="109">
        <v>12889</v>
      </c>
      <c r="K21" s="109">
        <v>9346</v>
      </c>
      <c r="L21" s="109">
        <v>3469</v>
      </c>
      <c r="M21" s="109">
        <v>1615</v>
      </c>
      <c r="N21" s="109">
        <f t="shared" si="0"/>
        <v>212349</v>
      </c>
      <c r="O21" s="121" t="s">
        <v>206</v>
      </c>
      <c r="P21" s="63">
        <v>15</v>
      </c>
      <c r="Q21" s="4"/>
      <c r="R21" s="4"/>
    </row>
    <row r="22" spans="1:21" ht="20" customHeight="1">
      <c r="A22" s="38">
        <v>16</v>
      </c>
      <c r="B22" s="124" t="s">
        <v>0</v>
      </c>
      <c r="C22" s="110">
        <v>296</v>
      </c>
      <c r="D22" s="110">
        <v>7332</v>
      </c>
      <c r="E22" s="110">
        <v>28338</v>
      </c>
      <c r="F22" s="110">
        <v>31739</v>
      </c>
      <c r="G22" s="110">
        <v>25849</v>
      </c>
      <c r="H22" s="110">
        <v>19233</v>
      </c>
      <c r="I22" s="110">
        <v>14839</v>
      </c>
      <c r="J22" s="110">
        <v>11077</v>
      </c>
      <c r="K22" s="110">
        <v>8083</v>
      </c>
      <c r="L22" s="110">
        <v>4091</v>
      </c>
      <c r="M22" s="110">
        <v>2678</v>
      </c>
      <c r="N22" s="110">
        <f t="shared" si="0"/>
        <v>153555</v>
      </c>
      <c r="O22" s="122" t="s">
        <v>196</v>
      </c>
      <c r="P22" s="62">
        <v>16</v>
      </c>
      <c r="Q22" s="4"/>
      <c r="R22" s="4"/>
    </row>
    <row r="23" spans="1:21" ht="20" customHeight="1">
      <c r="A23" s="37">
        <v>17</v>
      </c>
      <c r="B23" s="123" t="s">
        <v>21</v>
      </c>
      <c r="C23" s="109">
        <v>1125</v>
      </c>
      <c r="D23" s="109">
        <v>14882</v>
      </c>
      <c r="E23" s="109">
        <v>69727</v>
      </c>
      <c r="F23" s="109">
        <v>87848</v>
      </c>
      <c r="G23" s="109">
        <v>63997</v>
      </c>
      <c r="H23" s="109">
        <v>42407</v>
      </c>
      <c r="I23" s="109">
        <v>27686</v>
      </c>
      <c r="J23" s="109">
        <v>19268</v>
      </c>
      <c r="K23" s="109">
        <v>12677</v>
      </c>
      <c r="L23" s="109">
        <v>7523</v>
      </c>
      <c r="M23" s="109">
        <v>5139</v>
      </c>
      <c r="N23" s="109">
        <f t="shared" si="0"/>
        <v>352279</v>
      </c>
      <c r="O23" s="121" t="s">
        <v>207</v>
      </c>
      <c r="P23" s="63">
        <v>17</v>
      </c>
      <c r="Q23" s="4"/>
      <c r="R23" s="4"/>
    </row>
    <row r="24" spans="1:21" ht="20" customHeight="1">
      <c r="A24" s="38">
        <v>18</v>
      </c>
      <c r="B24" s="124" t="s">
        <v>22</v>
      </c>
      <c r="C24" s="110">
        <v>241</v>
      </c>
      <c r="D24" s="110">
        <v>1882</v>
      </c>
      <c r="E24" s="110">
        <v>4360</v>
      </c>
      <c r="F24" s="110">
        <v>4829</v>
      </c>
      <c r="G24" s="110">
        <v>4093</v>
      </c>
      <c r="H24" s="110">
        <v>2946</v>
      </c>
      <c r="I24" s="110">
        <v>1991</v>
      </c>
      <c r="J24" s="110">
        <v>1678</v>
      </c>
      <c r="K24" s="110">
        <v>1101</v>
      </c>
      <c r="L24" s="110">
        <v>624</v>
      </c>
      <c r="M24" s="110">
        <v>398</v>
      </c>
      <c r="N24" s="110">
        <f t="shared" si="0"/>
        <v>24143</v>
      </c>
      <c r="O24" s="122" t="s">
        <v>208</v>
      </c>
      <c r="P24" s="62">
        <v>18</v>
      </c>
      <c r="Q24" s="4"/>
      <c r="R24" s="4"/>
    </row>
    <row r="25" spans="1:21" ht="20" customHeight="1">
      <c r="A25" s="37">
        <v>19</v>
      </c>
      <c r="B25" s="123" t="s">
        <v>23</v>
      </c>
      <c r="C25" s="109">
        <v>1385</v>
      </c>
      <c r="D25" s="109">
        <v>14068</v>
      </c>
      <c r="E25" s="109">
        <v>36093</v>
      </c>
      <c r="F25" s="109">
        <v>41727</v>
      </c>
      <c r="G25" s="109">
        <v>38378</v>
      </c>
      <c r="H25" s="109">
        <v>31161</v>
      </c>
      <c r="I25" s="109">
        <v>20140</v>
      </c>
      <c r="J25" s="109">
        <v>16048</v>
      </c>
      <c r="K25" s="109">
        <v>10397</v>
      </c>
      <c r="L25" s="109">
        <v>5048</v>
      </c>
      <c r="M25" s="109">
        <v>2984</v>
      </c>
      <c r="N25" s="109">
        <f t="shared" si="0"/>
        <v>217429</v>
      </c>
      <c r="O25" s="121" t="s">
        <v>197</v>
      </c>
      <c r="P25" s="63">
        <v>19</v>
      </c>
      <c r="Q25" s="4"/>
      <c r="R25" s="4"/>
    </row>
    <row r="26" spans="1:21" ht="20" customHeight="1">
      <c r="A26" s="38">
        <v>20</v>
      </c>
      <c r="B26" s="124" t="s">
        <v>150</v>
      </c>
      <c r="C26" s="110">
        <v>1</v>
      </c>
      <c r="D26" s="110">
        <v>35</v>
      </c>
      <c r="E26" s="110">
        <v>287</v>
      </c>
      <c r="F26" s="110">
        <v>327</v>
      </c>
      <c r="G26" s="110">
        <v>271</v>
      </c>
      <c r="H26" s="110">
        <v>146</v>
      </c>
      <c r="I26" s="110">
        <v>72</v>
      </c>
      <c r="J26" s="110">
        <v>32</v>
      </c>
      <c r="K26" s="110">
        <v>40</v>
      </c>
      <c r="L26" s="110">
        <v>26</v>
      </c>
      <c r="M26" s="110">
        <v>22</v>
      </c>
      <c r="N26" s="110">
        <f t="shared" si="0"/>
        <v>1259</v>
      </c>
      <c r="O26" s="122" t="s">
        <v>209</v>
      </c>
      <c r="P26" s="62">
        <v>20</v>
      </c>
      <c r="Q26" s="4"/>
      <c r="R26" s="4"/>
    </row>
    <row r="27" spans="1:21" ht="20" customHeight="1">
      <c r="A27" s="37">
        <v>21</v>
      </c>
      <c r="B27" s="123" t="s">
        <v>151</v>
      </c>
      <c r="C27" s="109">
        <v>121</v>
      </c>
      <c r="D27" s="109">
        <v>2329</v>
      </c>
      <c r="E27" s="109">
        <v>8102</v>
      </c>
      <c r="F27" s="109">
        <v>10081</v>
      </c>
      <c r="G27" s="109">
        <v>9501</v>
      </c>
      <c r="H27" s="109">
        <v>7785</v>
      </c>
      <c r="I27" s="109">
        <v>4876</v>
      </c>
      <c r="J27" s="109">
        <v>3881</v>
      </c>
      <c r="K27" s="109">
        <v>2605</v>
      </c>
      <c r="L27" s="109">
        <v>1331</v>
      </c>
      <c r="M27" s="109">
        <v>756</v>
      </c>
      <c r="N27" s="109">
        <f t="shared" si="0"/>
        <v>51368</v>
      </c>
      <c r="O27" s="121" t="s">
        <v>198</v>
      </c>
      <c r="P27" s="63">
        <v>21</v>
      </c>
      <c r="Q27" s="4"/>
      <c r="R27" s="4"/>
    </row>
    <row r="28" spans="1:21" ht="20" customHeight="1">
      <c r="A28" s="264" t="s">
        <v>2</v>
      </c>
      <c r="B28" s="264"/>
      <c r="C28" s="113">
        <f t="shared" ref="C28:N28" si="1">SUM(C7:C27)</f>
        <v>51030</v>
      </c>
      <c r="D28" s="113">
        <f t="shared" si="1"/>
        <v>493234</v>
      </c>
      <c r="E28" s="113">
        <f t="shared" si="1"/>
        <v>1380737</v>
      </c>
      <c r="F28" s="113">
        <f t="shared" si="1"/>
        <v>1714749</v>
      </c>
      <c r="G28" s="113">
        <f t="shared" si="1"/>
        <v>1513256</v>
      </c>
      <c r="H28" s="113">
        <f t="shared" si="1"/>
        <v>1168072</v>
      </c>
      <c r="I28" s="113">
        <f t="shared" si="1"/>
        <v>788783</v>
      </c>
      <c r="J28" s="113">
        <f t="shared" si="1"/>
        <v>600539</v>
      </c>
      <c r="K28" s="113">
        <f t="shared" si="1"/>
        <v>395575</v>
      </c>
      <c r="L28" s="113">
        <f t="shared" si="1"/>
        <v>203299</v>
      </c>
      <c r="M28" s="113">
        <f t="shared" si="1"/>
        <v>127612</v>
      </c>
      <c r="N28" s="113">
        <f t="shared" si="1"/>
        <v>8436886</v>
      </c>
      <c r="O28" s="265" t="s">
        <v>84</v>
      </c>
      <c r="P28" s="265"/>
      <c r="Q28" s="4"/>
      <c r="R28" s="4"/>
    </row>
    <row r="29" spans="1:21" s="40" customFormat="1" ht="14">
      <c r="A29" s="75" t="s">
        <v>85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114</v>
      </c>
      <c r="P29" s="75"/>
      <c r="Q29" s="39"/>
      <c r="R29" s="39"/>
    </row>
    <row r="30" spans="1:21">
      <c r="A30" s="5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6"/>
      <c r="Q30" s="4"/>
      <c r="R30" s="4"/>
    </row>
    <row r="31" spans="1:21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4"/>
      <c r="Q31" s="4"/>
      <c r="R31" s="4"/>
    </row>
    <row r="32" spans="1:21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64"/>
      <c r="Q32" s="4"/>
      <c r="R32" s="4"/>
      <c r="U32" s="2"/>
    </row>
    <row r="33" spans="1:18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64"/>
      <c r="Q33" s="4"/>
      <c r="R33" s="4"/>
    </row>
    <row r="34" spans="1:18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64"/>
      <c r="Q34" s="4"/>
      <c r="R34" s="4"/>
    </row>
    <row r="35" spans="1:18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64"/>
      <c r="Q35" s="4"/>
      <c r="R35" s="4"/>
    </row>
    <row r="36" spans="1:18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64"/>
      <c r="Q36" s="4"/>
      <c r="R36" s="4"/>
    </row>
    <row r="37" spans="1:18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64"/>
      <c r="Q37" s="4"/>
      <c r="R37" s="4"/>
    </row>
    <row r="38" spans="1:18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64"/>
      <c r="Q38" s="4"/>
      <c r="R38" s="4"/>
    </row>
    <row r="39" spans="1:18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4"/>
      <c r="Q39" s="4"/>
      <c r="R39" s="4"/>
    </row>
    <row r="40" spans="1:18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64"/>
      <c r="Q40" s="4"/>
      <c r="R40" s="4"/>
    </row>
    <row r="41" spans="1:18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64"/>
      <c r="Q41" s="4"/>
      <c r="R41" s="4"/>
    </row>
    <row r="42" spans="1:18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64"/>
      <c r="Q42" s="4"/>
      <c r="R42" s="4"/>
    </row>
    <row r="43" spans="1:18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64"/>
      <c r="Q43" s="4"/>
      <c r="R43" s="4"/>
    </row>
    <row r="44" spans="1:18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64"/>
      <c r="Q44" s="4"/>
      <c r="R44" s="4"/>
    </row>
    <row r="45" spans="1:18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4"/>
      <c r="Q45" s="4"/>
      <c r="R45" s="4"/>
    </row>
    <row r="46" spans="1:18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4"/>
      <c r="Q46" s="4"/>
      <c r="R46" s="4"/>
    </row>
    <row r="47" spans="1:18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4"/>
      <c r="Q47" s="4"/>
      <c r="R47" s="4"/>
    </row>
    <row r="48" spans="1:18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4"/>
      <c r="Q48" s="4"/>
      <c r="R48" s="4"/>
    </row>
    <row r="49" spans="1:18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64"/>
      <c r="Q49" s="4"/>
      <c r="R49" s="4"/>
    </row>
    <row r="50" spans="1:18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4"/>
      <c r="Q50" s="4"/>
      <c r="R50" s="4"/>
    </row>
    <row r="51" spans="1:18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64"/>
      <c r="Q51" s="4"/>
      <c r="R51" s="4"/>
    </row>
    <row r="52" spans="1:18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4"/>
      <c r="Q52" s="4"/>
      <c r="R52" s="4"/>
    </row>
    <row r="53" spans="1:18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4"/>
      <c r="Q53" s="4"/>
      <c r="R53" s="4"/>
    </row>
    <row r="54" spans="1:18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64"/>
      <c r="Q54" s="4"/>
      <c r="R54" s="4"/>
    </row>
    <row r="55" spans="1:18">
      <c r="A55" s="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4"/>
      <c r="Q55" s="4"/>
      <c r="R55" s="4"/>
    </row>
    <row r="56" spans="1:18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64"/>
      <c r="Q56" s="4"/>
      <c r="R56" s="4"/>
    </row>
    <row r="57" spans="1:18">
      <c r="A57" s="5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4"/>
      <c r="Q57" s="4"/>
      <c r="R57" s="4"/>
    </row>
    <row r="58" spans="1:18">
      <c r="A58" s="5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4"/>
      <c r="Q58" s="4"/>
      <c r="R58" s="4"/>
    </row>
    <row r="59" spans="1:18">
      <c r="A59" s="5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4"/>
      <c r="Q59" s="4"/>
      <c r="R59" s="4"/>
    </row>
    <row r="60" spans="1:18">
      <c r="A60" s="5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4"/>
      <c r="Q60" s="4"/>
      <c r="R60" s="4"/>
    </row>
    <row r="61" spans="1:18">
      <c r="A61" s="5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4"/>
      <c r="Q61" s="4"/>
      <c r="R61" s="4"/>
    </row>
    <row r="62" spans="1:18">
      <c r="A62" s="5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64"/>
      <c r="Q62" s="4"/>
      <c r="R62" s="4"/>
    </row>
    <row r="63" spans="1:18">
      <c r="A63" s="5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64"/>
      <c r="Q63" s="4"/>
      <c r="R63" s="4"/>
    </row>
  </sheetData>
  <mergeCells count="21">
    <mergeCell ref="A28:B28"/>
    <mergeCell ref="O28:P28"/>
    <mergeCell ref="C5:C6"/>
    <mergeCell ref="D5:D6"/>
    <mergeCell ref="E5:E6"/>
    <mergeCell ref="F5:F6"/>
    <mergeCell ref="G5:G6"/>
    <mergeCell ref="H5:H6"/>
    <mergeCell ref="I5:I6"/>
    <mergeCell ref="J5:J6"/>
    <mergeCell ref="A5:B6"/>
    <mergeCell ref="O5:P6"/>
    <mergeCell ref="K5:K6"/>
    <mergeCell ref="L5:L6"/>
    <mergeCell ref="M5:M6"/>
    <mergeCell ref="N5:N6"/>
    <mergeCell ref="A1:XFD1"/>
    <mergeCell ref="A2:N2"/>
    <mergeCell ref="O2:P2"/>
    <mergeCell ref="A3:P3"/>
    <mergeCell ref="A4:P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9D9D9"/>
  </sheetPr>
  <dimension ref="A1:R51"/>
  <sheetViews>
    <sheetView rightToLeft="1" zoomScale="93" zoomScaleNormal="93" zoomScalePageLayoutView="93" workbookViewId="0">
      <selection activeCell="K9" sqref="K9"/>
    </sheetView>
  </sheetViews>
  <sheetFormatPr defaultColWidth="8.81640625" defaultRowHeight="12.5"/>
  <cols>
    <col min="1" max="1" width="3.36328125" style="59" bestFit="1" customWidth="1"/>
    <col min="2" max="2" width="13.36328125" bestFit="1" customWidth="1"/>
    <col min="3" max="11" width="12" customWidth="1"/>
    <col min="12" max="12" width="23.36328125" bestFit="1" customWidth="1"/>
    <col min="13" max="13" width="3.453125" style="67" bestFit="1" customWidth="1"/>
  </cols>
  <sheetData>
    <row r="1" spans="1:18" s="263" customFormat="1" ht="62.2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s="236" customFormat="1" ht="20" customHeight="1">
      <c r="A2" s="277" t="s">
        <v>115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  <c r="L2" s="280" t="s">
        <v>116</v>
      </c>
      <c r="M2" s="281"/>
    </row>
    <row r="3" spans="1:18" s="45" customFormat="1" ht="20" customHeight="1">
      <c r="A3" s="282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3"/>
      <c r="N3" s="137"/>
      <c r="O3" s="137"/>
    </row>
    <row r="4" spans="1:18" s="45" customFormat="1" ht="20" customHeight="1">
      <c r="A4" s="324" t="s">
        <v>262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6"/>
      <c r="N4" s="50"/>
      <c r="O4" s="50"/>
      <c r="P4" s="51"/>
      <c r="Q4" s="51"/>
      <c r="R4" s="51"/>
    </row>
    <row r="5" spans="1:18" ht="25.5" customHeight="1">
      <c r="A5" s="288" t="s">
        <v>168</v>
      </c>
      <c r="B5" s="289"/>
      <c r="C5" s="294" t="s">
        <v>83</v>
      </c>
      <c r="D5" s="295"/>
      <c r="E5" s="296"/>
      <c r="F5" s="294" t="s">
        <v>218</v>
      </c>
      <c r="G5" s="295"/>
      <c r="H5" s="296"/>
      <c r="I5" s="294" t="s">
        <v>210</v>
      </c>
      <c r="J5" s="295"/>
      <c r="K5" s="296"/>
      <c r="L5" s="297" t="s">
        <v>169</v>
      </c>
      <c r="M5" s="298"/>
      <c r="N5" s="4"/>
      <c r="O5" s="4"/>
    </row>
    <row r="6" spans="1:18" ht="20" customHeight="1">
      <c r="A6" s="290"/>
      <c r="B6" s="291"/>
      <c r="C6" s="215" t="s">
        <v>81</v>
      </c>
      <c r="D6" s="215" t="s">
        <v>82</v>
      </c>
      <c r="E6" s="215" t="s">
        <v>119</v>
      </c>
      <c r="F6" s="88" t="s">
        <v>81</v>
      </c>
      <c r="G6" s="215" t="s">
        <v>82</v>
      </c>
      <c r="H6" s="88" t="s">
        <v>119</v>
      </c>
      <c r="I6" s="87" t="s">
        <v>81</v>
      </c>
      <c r="J6" s="89" t="s">
        <v>82</v>
      </c>
      <c r="K6" s="90" t="s">
        <v>120</v>
      </c>
      <c r="L6" s="299"/>
      <c r="M6" s="300"/>
      <c r="N6" s="4"/>
      <c r="O6" s="4"/>
    </row>
    <row r="7" spans="1:18" ht="20" customHeight="1">
      <c r="A7" s="292"/>
      <c r="B7" s="293"/>
      <c r="C7" s="216" t="s">
        <v>42</v>
      </c>
      <c r="D7" s="216" t="s">
        <v>40</v>
      </c>
      <c r="E7" s="216" t="s">
        <v>84</v>
      </c>
      <c r="F7" s="92" t="s">
        <v>42</v>
      </c>
      <c r="G7" s="216" t="s">
        <v>40</v>
      </c>
      <c r="H7" s="92" t="s">
        <v>84</v>
      </c>
      <c r="I7" s="216" t="s">
        <v>42</v>
      </c>
      <c r="J7" s="216" t="s">
        <v>40</v>
      </c>
      <c r="K7" s="93" t="s">
        <v>84</v>
      </c>
      <c r="L7" s="301"/>
      <c r="M7" s="302"/>
      <c r="N7" s="4"/>
      <c r="O7" s="4"/>
    </row>
    <row r="8" spans="1:18" ht="20" customHeight="1">
      <c r="A8" s="37">
        <v>1</v>
      </c>
      <c r="B8" s="16" t="s">
        <v>155</v>
      </c>
      <c r="C8" s="109">
        <v>274137</v>
      </c>
      <c r="D8" s="109">
        <v>242262</v>
      </c>
      <c r="E8" s="109">
        <f>SUM(C8:D8)</f>
        <v>516399</v>
      </c>
      <c r="F8" s="109">
        <v>3120721</v>
      </c>
      <c r="G8" s="109">
        <v>59736</v>
      </c>
      <c r="H8" s="109">
        <f>SUM(F8:G8)</f>
        <v>3180457</v>
      </c>
      <c r="I8" s="109">
        <f>SUM(C8,F8)</f>
        <v>3394858</v>
      </c>
      <c r="J8" s="109">
        <f>SUM(D8,G8)</f>
        <v>301998</v>
      </c>
      <c r="K8" s="35">
        <f>SUM(I8:J8)</f>
        <v>3696856</v>
      </c>
      <c r="L8" s="17" t="s">
        <v>109</v>
      </c>
      <c r="M8" s="63">
        <v>1</v>
      </c>
      <c r="N8" s="4"/>
      <c r="O8" s="4"/>
    </row>
    <row r="9" spans="1:18" ht="20" customHeight="1">
      <c r="A9" s="38">
        <v>2</v>
      </c>
      <c r="B9" s="18" t="s">
        <v>156</v>
      </c>
      <c r="C9" s="110">
        <v>262440</v>
      </c>
      <c r="D9" s="110">
        <v>44116</v>
      </c>
      <c r="E9" s="110">
        <f t="shared" ref="E9:E15" si="0">SUM(C9:D9)</f>
        <v>306556</v>
      </c>
      <c r="F9" s="110">
        <v>515834</v>
      </c>
      <c r="G9" s="110">
        <v>85104</v>
      </c>
      <c r="H9" s="110">
        <f t="shared" ref="H9:H15" si="1">SUM(F9:G9)</f>
        <v>600938</v>
      </c>
      <c r="I9" s="110">
        <f t="shared" ref="I9:J15" si="2">SUM(C9,F9)</f>
        <v>778274</v>
      </c>
      <c r="J9" s="110">
        <f t="shared" si="2"/>
        <v>129220</v>
      </c>
      <c r="K9" s="36">
        <f t="shared" ref="K9:K15" si="3">SUM(I9:J9)</f>
        <v>907494</v>
      </c>
      <c r="L9" s="20" t="s">
        <v>163</v>
      </c>
      <c r="M9" s="62">
        <v>2</v>
      </c>
      <c r="N9" s="4"/>
      <c r="O9" s="4"/>
    </row>
    <row r="10" spans="1:18" ht="20" customHeight="1">
      <c r="A10" s="37">
        <v>3</v>
      </c>
      <c r="B10" s="16" t="s">
        <v>157</v>
      </c>
      <c r="C10" s="111">
        <v>550440</v>
      </c>
      <c r="D10" s="111">
        <v>249322</v>
      </c>
      <c r="E10" s="111">
        <f t="shared" si="0"/>
        <v>799762</v>
      </c>
      <c r="F10" s="111">
        <v>2340357</v>
      </c>
      <c r="G10" s="111">
        <v>75972</v>
      </c>
      <c r="H10" s="111">
        <f t="shared" si="1"/>
        <v>2416329</v>
      </c>
      <c r="I10" s="111">
        <f t="shared" si="2"/>
        <v>2890797</v>
      </c>
      <c r="J10" s="111">
        <f t="shared" si="2"/>
        <v>325294</v>
      </c>
      <c r="K10" s="35">
        <f t="shared" si="3"/>
        <v>3216091</v>
      </c>
      <c r="L10" s="17" t="s">
        <v>164</v>
      </c>
      <c r="M10" s="63">
        <v>3</v>
      </c>
      <c r="N10" s="4"/>
      <c r="O10" s="4"/>
    </row>
    <row r="11" spans="1:18" ht="20" customHeight="1">
      <c r="A11" s="38">
        <v>4</v>
      </c>
      <c r="B11" s="22" t="s">
        <v>158</v>
      </c>
      <c r="C11" s="112">
        <v>30786</v>
      </c>
      <c r="D11" s="112">
        <v>10235</v>
      </c>
      <c r="E11" s="112">
        <f t="shared" si="0"/>
        <v>41021</v>
      </c>
      <c r="F11" s="112">
        <v>136093</v>
      </c>
      <c r="G11" s="112">
        <v>2082</v>
      </c>
      <c r="H11" s="112">
        <f t="shared" si="1"/>
        <v>138175</v>
      </c>
      <c r="I11" s="112">
        <f t="shared" si="2"/>
        <v>166879</v>
      </c>
      <c r="J11" s="112">
        <f t="shared" si="2"/>
        <v>12317</v>
      </c>
      <c r="K11" s="36">
        <f t="shared" si="3"/>
        <v>179196</v>
      </c>
      <c r="L11" s="20" t="s">
        <v>165</v>
      </c>
      <c r="M11" s="62">
        <v>4</v>
      </c>
      <c r="N11" s="4"/>
      <c r="O11" s="9"/>
    </row>
    <row r="12" spans="1:18" ht="20" customHeight="1">
      <c r="A12" s="37">
        <v>5</v>
      </c>
      <c r="B12" s="23" t="s">
        <v>159</v>
      </c>
      <c r="C12" s="114">
        <v>11659</v>
      </c>
      <c r="D12" s="114">
        <v>3734</v>
      </c>
      <c r="E12" s="114">
        <f t="shared" si="0"/>
        <v>15393</v>
      </c>
      <c r="F12" s="114">
        <v>79822</v>
      </c>
      <c r="G12" s="114">
        <v>534</v>
      </c>
      <c r="H12" s="114">
        <f t="shared" si="1"/>
        <v>80356</v>
      </c>
      <c r="I12" s="114">
        <f t="shared" si="2"/>
        <v>91481</v>
      </c>
      <c r="J12" s="114">
        <f t="shared" si="2"/>
        <v>4268</v>
      </c>
      <c r="K12" s="35">
        <f t="shared" si="3"/>
        <v>95749</v>
      </c>
      <c r="L12" s="17" t="s">
        <v>166</v>
      </c>
      <c r="M12" s="63">
        <v>5</v>
      </c>
      <c r="N12" s="4"/>
      <c r="O12" s="4"/>
    </row>
    <row r="13" spans="1:18" ht="20" customHeight="1">
      <c r="A13" s="38">
        <v>6</v>
      </c>
      <c r="B13" s="24" t="s">
        <v>160</v>
      </c>
      <c r="C13" s="115">
        <v>9809</v>
      </c>
      <c r="D13" s="115">
        <v>8257</v>
      </c>
      <c r="E13" s="115">
        <f t="shared" si="0"/>
        <v>18066</v>
      </c>
      <c r="F13" s="115">
        <v>13566</v>
      </c>
      <c r="G13" s="115">
        <v>1766</v>
      </c>
      <c r="H13" s="115">
        <f t="shared" si="1"/>
        <v>15332</v>
      </c>
      <c r="I13" s="115">
        <f t="shared" si="2"/>
        <v>23375</v>
      </c>
      <c r="J13" s="115">
        <f t="shared" si="2"/>
        <v>10023</v>
      </c>
      <c r="K13" s="36">
        <f t="shared" si="3"/>
        <v>33398</v>
      </c>
      <c r="L13" s="20" t="s">
        <v>110</v>
      </c>
      <c r="M13" s="62">
        <v>6</v>
      </c>
      <c r="N13" s="4"/>
      <c r="O13" s="4"/>
    </row>
    <row r="14" spans="1:18" ht="20" customHeight="1">
      <c r="A14" s="37">
        <v>7</v>
      </c>
      <c r="B14" s="16" t="s">
        <v>161</v>
      </c>
      <c r="C14" s="111">
        <v>1326</v>
      </c>
      <c r="D14" s="111">
        <v>388</v>
      </c>
      <c r="E14" s="111">
        <f t="shared" si="0"/>
        <v>1714</v>
      </c>
      <c r="F14" s="111">
        <v>2834</v>
      </c>
      <c r="G14" s="111">
        <v>32</v>
      </c>
      <c r="H14" s="111">
        <f t="shared" si="1"/>
        <v>2866</v>
      </c>
      <c r="I14" s="111">
        <f t="shared" si="2"/>
        <v>4160</v>
      </c>
      <c r="J14" s="111">
        <f t="shared" si="2"/>
        <v>420</v>
      </c>
      <c r="K14" s="35">
        <f t="shared" si="3"/>
        <v>4580</v>
      </c>
      <c r="L14" s="17" t="s">
        <v>111</v>
      </c>
      <c r="M14" s="63">
        <v>7</v>
      </c>
      <c r="N14" s="4"/>
      <c r="O14" s="4"/>
    </row>
    <row r="15" spans="1:18" ht="20" customHeight="1">
      <c r="A15" s="38">
        <v>8</v>
      </c>
      <c r="B15" s="25" t="s">
        <v>162</v>
      </c>
      <c r="C15" s="116">
        <v>1215</v>
      </c>
      <c r="D15" s="116">
        <v>578</v>
      </c>
      <c r="E15" s="116">
        <f t="shared" si="0"/>
        <v>1793</v>
      </c>
      <c r="F15" s="116">
        <v>2642</v>
      </c>
      <c r="G15" s="116">
        <v>791</v>
      </c>
      <c r="H15" s="116">
        <f t="shared" si="1"/>
        <v>3433</v>
      </c>
      <c r="I15" s="116">
        <f t="shared" si="2"/>
        <v>3857</v>
      </c>
      <c r="J15" s="116">
        <f t="shared" si="2"/>
        <v>1369</v>
      </c>
      <c r="K15" s="36">
        <f t="shared" si="3"/>
        <v>5226</v>
      </c>
      <c r="L15" s="20" t="s">
        <v>167</v>
      </c>
      <c r="M15" s="62">
        <v>8</v>
      </c>
      <c r="N15" s="4"/>
      <c r="O15" s="4"/>
    </row>
    <row r="16" spans="1:18" ht="20" customHeight="1">
      <c r="A16" s="271" t="s">
        <v>2</v>
      </c>
      <c r="B16" s="275"/>
      <c r="C16" s="113">
        <f>SUM(C8:C15)</f>
        <v>1141812</v>
      </c>
      <c r="D16" s="113">
        <f t="shared" ref="D16:K16" si="4">SUM(D8:D15)</f>
        <v>558892</v>
      </c>
      <c r="E16" s="113">
        <f t="shared" si="4"/>
        <v>1700704</v>
      </c>
      <c r="F16" s="113">
        <f t="shared" si="4"/>
        <v>6211869</v>
      </c>
      <c r="G16" s="113">
        <f t="shared" si="4"/>
        <v>226017</v>
      </c>
      <c r="H16" s="113">
        <f t="shared" si="4"/>
        <v>6437886</v>
      </c>
      <c r="I16" s="113">
        <f t="shared" si="4"/>
        <v>7353681</v>
      </c>
      <c r="J16" s="113">
        <f t="shared" si="4"/>
        <v>784909</v>
      </c>
      <c r="K16" s="113">
        <f t="shared" si="4"/>
        <v>8138590</v>
      </c>
      <c r="L16" s="276" t="s">
        <v>84</v>
      </c>
      <c r="M16" s="272"/>
      <c r="N16" s="4"/>
      <c r="O16" s="4"/>
    </row>
    <row r="17" spans="1:18" s="40" customFormat="1" ht="14">
      <c r="A17" s="75" t="s">
        <v>85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 t="s">
        <v>114</v>
      </c>
      <c r="M17" s="75"/>
      <c r="N17" s="39"/>
      <c r="O17" s="39"/>
    </row>
    <row r="18" spans="1:18">
      <c r="A18" s="5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6"/>
      <c r="N18" s="4"/>
      <c r="O18" s="4"/>
    </row>
    <row r="19" spans="1:18">
      <c r="A19" s="5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4"/>
      <c r="N19" s="4"/>
      <c r="O19" s="4"/>
    </row>
    <row r="20" spans="1:18">
      <c r="A20" s="5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4"/>
      <c r="N20" s="4"/>
      <c r="O20" s="4"/>
      <c r="R20" s="2"/>
    </row>
    <row r="21" spans="1:18">
      <c r="A21" s="5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4"/>
      <c r="N21" s="4"/>
      <c r="O21" s="4"/>
    </row>
    <row r="22" spans="1:18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4"/>
      <c r="N22" s="4"/>
      <c r="O22" s="4"/>
    </row>
    <row r="23" spans="1:18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4"/>
      <c r="N23" s="4"/>
      <c r="O23" s="4"/>
    </row>
    <row r="24" spans="1:18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  <c r="O24" s="4"/>
    </row>
    <row r="25" spans="1:18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  <c r="O25" s="4"/>
    </row>
    <row r="26" spans="1:18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  <c r="O26" s="4"/>
    </row>
    <row r="27" spans="1:18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  <c r="O27" s="4"/>
    </row>
    <row r="28" spans="1:18" ht="72" customHeight="1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  <c r="O28" s="4"/>
    </row>
    <row r="29" spans="1:18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  <c r="O29" s="4"/>
    </row>
    <row r="30" spans="1:18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  <c r="O30" s="4"/>
    </row>
    <row r="31" spans="1:18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  <c r="O31" s="4"/>
    </row>
    <row r="32" spans="1:18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  <c r="O32" s="4"/>
    </row>
    <row r="33" spans="1:15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  <c r="O33" s="4"/>
    </row>
    <row r="34" spans="1:15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  <c r="O34" s="4"/>
    </row>
    <row r="35" spans="1:15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  <c r="O35" s="4"/>
    </row>
    <row r="36" spans="1:15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  <c r="O36" s="4"/>
    </row>
    <row r="37" spans="1:15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  <c r="O37" s="4"/>
    </row>
    <row r="38" spans="1:15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  <c r="O38" s="4"/>
    </row>
    <row r="39" spans="1:15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  <c r="O39" s="4"/>
    </row>
    <row r="40" spans="1:15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  <c r="O40" s="4"/>
    </row>
    <row r="41" spans="1:15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  <c r="O41" s="4"/>
    </row>
    <row r="42" spans="1:15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  <c r="O42" s="4"/>
    </row>
    <row r="43" spans="1:15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  <c r="O43" s="4"/>
    </row>
    <row r="44" spans="1:15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  <c r="O44" s="4"/>
    </row>
    <row r="45" spans="1:15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  <c r="O45" s="4"/>
    </row>
    <row r="46" spans="1:15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  <c r="N46" s="4"/>
      <c r="O46" s="4"/>
    </row>
    <row r="47" spans="1:15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  <c r="N47" s="4"/>
      <c r="O47" s="4"/>
    </row>
    <row r="48" spans="1:15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4"/>
      <c r="N48" s="4"/>
      <c r="O48" s="4"/>
    </row>
    <row r="49" spans="1:15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4"/>
      <c r="N49" s="4"/>
      <c r="O49" s="4"/>
    </row>
    <row r="50" spans="1:15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4"/>
      <c r="N50" s="4"/>
      <c r="O50" s="4"/>
    </row>
    <row r="51" spans="1:15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4"/>
      <c r="N51" s="4"/>
      <c r="O51" s="4"/>
    </row>
  </sheetData>
  <mergeCells count="12">
    <mergeCell ref="A1:XFD1"/>
    <mergeCell ref="A16:B16"/>
    <mergeCell ref="L16:M16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9D9D9"/>
  </sheetPr>
  <dimension ref="A1:N47"/>
  <sheetViews>
    <sheetView rightToLeft="1" workbookViewId="0">
      <selection activeCell="O24" sqref="O24"/>
    </sheetView>
  </sheetViews>
  <sheetFormatPr defaultColWidth="8.81640625" defaultRowHeight="12.5"/>
  <cols>
    <col min="1" max="1" width="3.36328125" style="59" bestFit="1" customWidth="1"/>
    <col min="2" max="2" width="22" customWidth="1"/>
    <col min="3" max="8" width="10.6328125" customWidth="1"/>
    <col min="9" max="11" width="12.6328125" customWidth="1"/>
    <col min="12" max="12" width="22.1796875" customWidth="1"/>
    <col min="13" max="13" width="3.453125" style="67" bestFit="1" customWidth="1"/>
  </cols>
  <sheetData>
    <row r="1" spans="1:14" s="263" customFormat="1" ht="53.2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s="236" customFormat="1" ht="20" customHeight="1">
      <c r="A2" s="273" t="s">
        <v>178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69" t="s">
        <v>179</v>
      </c>
      <c r="M2" s="269"/>
    </row>
    <row r="3" spans="1:14" s="45" customFormat="1" ht="20" customHeight="1">
      <c r="A3" s="308" t="s">
        <v>240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37"/>
    </row>
    <row r="4" spans="1:14" s="45" customFormat="1" ht="20" customHeight="1">
      <c r="A4" s="329" t="s">
        <v>282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50"/>
    </row>
    <row r="5" spans="1:14" ht="25.5" customHeight="1">
      <c r="A5" s="330" t="s">
        <v>199</v>
      </c>
      <c r="B5" s="331"/>
      <c r="C5" s="336" t="s">
        <v>215</v>
      </c>
      <c r="D5" s="337"/>
      <c r="E5" s="338"/>
      <c r="F5" s="336" t="s">
        <v>216</v>
      </c>
      <c r="G5" s="339"/>
      <c r="H5" s="337"/>
      <c r="I5" s="336" t="s">
        <v>210</v>
      </c>
      <c r="J5" s="337"/>
      <c r="K5" s="338"/>
      <c r="L5" s="340" t="s">
        <v>170</v>
      </c>
      <c r="M5" s="341"/>
      <c r="N5" s="4"/>
    </row>
    <row r="6" spans="1:14" ht="20" customHeight="1">
      <c r="A6" s="332"/>
      <c r="B6" s="333"/>
      <c r="C6" s="192" t="s">
        <v>81</v>
      </c>
      <c r="D6" s="192" t="s">
        <v>82</v>
      </c>
      <c r="E6" s="192" t="s">
        <v>119</v>
      </c>
      <c r="F6" s="193" t="s">
        <v>81</v>
      </c>
      <c r="G6" s="192" t="s">
        <v>82</v>
      </c>
      <c r="H6" s="193" t="s">
        <v>119</v>
      </c>
      <c r="I6" s="193" t="s">
        <v>81</v>
      </c>
      <c r="J6" s="194" t="s">
        <v>82</v>
      </c>
      <c r="K6" s="195" t="s">
        <v>120</v>
      </c>
      <c r="L6" s="342"/>
      <c r="M6" s="343"/>
      <c r="N6" s="4"/>
    </row>
    <row r="7" spans="1:14" ht="20" customHeight="1">
      <c r="A7" s="334"/>
      <c r="B7" s="335"/>
      <c r="C7" s="196" t="s">
        <v>42</v>
      </c>
      <c r="D7" s="196" t="s">
        <v>40</v>
      </c>
      <c r="E7" s="196" t="s">
        <v>84</v>
      </c>
      <c r="F7" s="197" t="s">
        <v>42</v>
      </c>
      <c r="G7" s="196" t="s">
        <v>40</v>
      </c>
      <c r="H7" s="197" t="s">
        <v>84</v>
      </c>
      <c r="I7" s="197" t="s">
        <v>42</v>
      </c>
      <c r="J7" s="196" t="s">
        <v>40</v>
      </c>
      <c r="K7" s="198" t="s">
        <v>84</v>
      </c>
      <c r="L7" s="344"/>
      <c r="M7" s="345"/>
      <c r="N7" s="4"/>
    </row>
    <row r="8" spans="1:14" ht="20" customHeight="1">
      <c r="A8" s="199">
        <v>1</v>
      </c>
      <c r="B8" s="143" t="s">
        <v>171</v>
      </c>
      <c r="C8" s="200">
        <v>144718.84203122652</v>
      </c>
      <c r="D8" s="200">
        <v>128811.97971014492</v>
      </c>
      <c r="E8" s="200">
        <f>SUM(C8:D8)</f>
        <v>273530.82174137142</v>
      </c>
      <c r="F8" s="200">
        <v>1839566.9743803446</v>
      </c>
      <c r="G8" s="200">
        <v>30720.050939524404</v>
      </c>
      <c r="H8" s="200">
        <f>SUM(F8:G8)</f>
        <v>1870287.0253198689</v>
      </c>
      <c r="I8" s="200">
        <f>SUM(C8,F8)</f>
        <v>1984285.8164115711</v>
      </c>
      <c r="J8" s="200">
        <f>SUM(D8,G8)</f>
        <v>159532.03064966932</v>
      </c>
      <c r="K8" s="201">
        <f>SUM(I8:J8)</f>
        <v>2143817.8470612406</v>
      </c>
      <c r="L8" s="145" t="s">
        <v>175</v>
      </c>
      <c r="M8" s="202">
        <v>1</v>
      </c>
      <c r="N8" s="4"/>
    </row>
    <row r="9" spans="1:14" ht="20" customHeight="1">
      <c r="A9" s="203">
        <v>2</v>
      </c>
      <c r="B9" s="148" t="s">
        <v>172</v>
      </c>
      <c r="C9" s="234">
        <v>198514.85137267722</v>
      </c>
      <c r="D9" s="234">
        <v>156787.65343415248</v>
      </c>
      <c r="E9" s="204">
        <f>SUM(C9:D9)</f>
        <v>355302.50480682973</v>
      </c>
      <c r="F9" s="234">
        <v>1417963.6995149606</v>
      </c>
      <c r="G9" s="234">
        <v>34627.505613004461</v>
      </c>
      <c r="H9" s="204">
        <f>SUM(F9:G9)</f>
        <v>1452591.2051279652</v>
      </c>
      <c r="I9" s="204">
        <f t="shared" ref="I9:J11" si="0">SUM(C9,F9)</f>
        <v>1616478.5508876378</v>
      </c>
      <c r="J9" s="204">
        <f t="shared" si="0"/>
        <v>191415.15904715695</v>
      </c>
      <c r="K9" s="205">
        <f>SUM(I9:J9)</f>
        <v>1807893.7099347948</v>
      </c>
      <c r="L9" s="150" t="s">
        <v>176</v>
      </c>
      <c r="M9" s="206">
        <v>2</v>
      </c>
      <c r="N9" s="4"/>
    </row>
    <row r="10" spans="1:14" ht="20" customHeight="1">
      <c r="A10" s="199">
        <v>3</v>
      </c>
      <c r="B10" s="143" t="s">
        <v>173</v>
      </c>
      <c r="C10" s="207">
        <v>230918.97410159669</v>
      </c>
      <c r="D10" s="207">
        <v>131867.56257088846</v>
      </c>
      <c r="E10" s="207">
        <f>SUM(C10:D10)</f>
        <v>362786.53667248518</v>
      </c>
      <c r="F10" s="207">
        <v>1089113.1845804048</v>
      </c>
      <c r="G10" s="207">
        <v>36648.428640405582</v>
      </c>
      <c r="H10" s="207">
        <f>SUM(F10:G10)</f>
        <v>1125761.6132208104</v>
      </c>
      <c r="I10" s="207">
        <f t="shared" si="0"/>
        <v>1320032.1586820015</v>
      </c>
      <c r="J10" s="207">
        <f t="shared" si="0"/>
        <v>168515.99121129405</v>
      </c>
      <c r="K10" s="201">
        <f>SUM(I10:J10)</f>
        <v>1488548.1498932955</v>
      </c>
      <c r="L10" s="145" t="s">
        <v>177</v>
      </c>
      <c r="M10" s="202">
        <v>3</v>
      </c>
      <c r="N10" s="4"/>
    </row>
    <row r="11" spans="1:14" ht="20" customHeight="1">
      <c r="A11" s="203">
        <v>4</v>
      </c>
      <c r="B11" s="153" t="s">
        <v>174</v>
      </c>
      <c r="C11" s="208">
        <v>567659.33249449951</v>
      </c>
      <c r="D11" s="208">
        <v>141424.8042848141</v>
      </c>
      <c r="E11" s="208">
        <f>SUM(C11:D11)</f>
        <v>709084.13677931367</v>
      </c>
      <c r="F11" s="208">
        <v>1865225.1415242904</v>
      </c>
      <c r="G11" s="208">
        <v>124021.01480706554</v>
      </c>
      <c r="H11" s="208">
        <f>SUM(F11:G11)</f>
        <v>1989246.1563313559</v>
      </c>
      <c r="I11" s="208">
        <f t="shared" si="0"/>
        <v>2432884.4740187898</v>
      </c>
      <c r="J11" s="208">
        <f t="shared" si="0"/>
        <v>265445.81909187965</v>
      </c>
      <c r="K11" s="205">
        <f>SUM(I11:J11)</f>
        <v>2698330.2931106696</v>
      </c>
      <c r="L11" s="150" t="s">
        <v>217</v>
      </c>
      <c r="M11" s="206">
        <v>4</v>
      </c>
      <c r="N11" s="4"/>
    </row>
    <row r="12" spans="1:14" ht="20" customHeight="1">
      <c r="A12" s="327" t="s">
        <v>2</v>
      </c>
      <c r="B12" s="327"/>
      <c r="C12" s="209">
        <f>SUM(C8:C11)</f>
        <v>1141812</v>
      </c>
      <c r="D12" s="209">
        <f t="shared" ref="D12:K12" si="1">SUM(D8:D11)</f>
        <v>558892</v>
      </c>
      <c r="E12" s="209">
        <f t="shared" si="1"/>
        <v>1700704</v>
      </c>
      <c r="F12" s="209">
        <f t="shared" si="1"/>
        <v>6211869</v>
      </c>
      <c r="G12" s="209">
        <f t="shared" si="1"/>
        <v>226017</v>
      </c>
      <c r="H12" s="209">
        <f t="shared" si="1"/>
        <v>6437886.0000000009</v>
      </c>
      <c r="I12" s="209">
        <f t="shared" si="1"/>
        <v>7353681</v>
      </c>
      <c r="J12" s="209">
        <f t="shared" si="1"/>
        <v>784909</v>
      </c>
      <c r="K12" s="209">
        <f t="shared" si="1"/>
        <v>8138590.0000000009</v>
      </c>
      <c r="L12" s="328" t="s">
        <v>84</v>
      </c>
      <c r="M12" s="328"/>
      <c r="N12" s="4"/>
    </row>
    <row r="13" spans="1:14" s="40" customFormat="1">
      <c r="A13" s="210" t="s">
        <v>85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 t="s">
        <v>114</v>
      </c>
      <c r="M13" s="210"/>
      <c r="N13" s="39"/>
    </row>
    <row r="14" spans="1:14" ht="18">
      <c r="A14" s="211"/>
      <c r="B14" s="170"/>
      <c r="C14" s="235"/>
      <c r="D14" s="235"/>
      <c r="E14" s="235"/>
      <c r="F14" s="235"/>
      <c r="G14" s="235"/>
      <c r="H14" s="235"/>
      <c r="I14" s="235"/>
      <c r="J14" s="235"/>
      <c r="K14" s="235"/>
      <c r="L14" s="170"/>
      <c r="M14" s="212"/>
      <c r="N14" s="4"/>
    </row>
    <row r="15" spans="1:14">
      <c r="A15" s="5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4"/>
      <c r="N15" s="4"/>
    </row>
    <row r="16" spans="1:14">
      <c r="A16" s="5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4"/>
      <c r="N16" s="4"/>
    </row>
    <row r="17" spans="1:14">
      <c r="A17" s="5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4"/>
      <c r="N17" s="4"/>
    </row>
    <row r="18" spans="1:14">
      <c r="A18" s="5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4"/>
      <c r="N18" s="4"/>
    </row>
    <row r="19" spans="1:14">
      <c r="A19" s="5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4"/>
      <c r="N19" s="4"/>
    </row>
    <row r="20" spans="1:14">
      <c r="A20" s="5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4"/>
      <c r="N20" s="4"/>
    </row>
    <row r="21" spans="1:14">
      <c r="A21" s="5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4"/>
      <c r="N21" s="4"/>
    </row>
    <row r="22" spans="1:14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4"/>
      <c r="N22" s="4"/>
    </row>
    <row r="23" spans="1:14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4"/>
      <c r="N23" s="4"/>
    </row>
    <row r="24" spans="1:14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</row>
    <row r="25" spans="1:14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</row>
    <row r="26" spans="1:14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</row>
    <row r="27" spans="1:14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</row>
    <row r="28" spans="1:14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</row>
    <row r="29" spans="1:14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</row>
    <row r="30" spans="1:14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</row>
    <row r="31" spans="1:14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</row>
    <row r="32" spans="1:14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</row>
    <row r="33" spans="1:14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</row>
    <row r="34" spans="1:14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</row>
    <row r="35" spans="1:14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</row>
    <row r="36" spans="1:14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</row>
    <row r="37" spans="1:14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</row>
    <row r="38" spans="1:14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</row>
    <row r="39" spans="1:14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</row>
    <row r="40" spans="1:14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</row>
    <row r="41" spans="1:14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</row>
    <row r="42" spans="1:14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</row>
    <row r="43" spans="1:14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</row>
    <row r="44" spans="1:14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</row>
    <row r="45" spans="1:14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</row>
    <row r="46" spans="1:14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  <c r="N46" s="4"/>
    </row>
    <row r="47" spans="1:14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  <c r="N47" s="4"/>
    </row>
  </sheetData>
  <mergeCells count="12">
    <mergeCell ref="A1:XFD1"/>
    <mergeCell ref="A12:B12"/>
    <mergeCell ref="L12:M12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9D9D9"/>
  </sheetPr>
  <dimension ref="A1:J67"/>
  <sheetViews>
    <sheetView rightToLeft="1" workbookViewId="0">
      <selection activeCell="A2" sqref="A2:B2"/>
    </sheetView>
  </sheetViews>
  <sheetFormatPr defaultColWidth="8.81640625" defaultRowHeight="12.5"/>
  <cols>
    <col min="1" max="1" width="5.6328125" style="80" customWidth="1"/>
    <col min="2" max="2" width="39.36328125" style="80" customWidth="1"/>
    <col min="3" max="3" width="22.453125" style="80" customWidth="1"/>
    <col min="4" max="4" width="47.36328125" style="80" customWidth="1"/>
    <col min="5" max="5" width="3.81640625" style="82" customWidth="1"/>
    <col min="6" max="16384" width="8.81640625" style="80"/>
  </cols>
  <sheetData>
    <row r="1" spans="1:10" s="347" customFormat="1" ht="59.25" customHeight="1">
      <c r="A1" s="346"/>
      <c r="B1" s="346"/>
      <c r="C1" s="346"/>
      <c r="D1" s="346"/>
      <c r="E1" s="346"/>
      <c r="F1" s="346"/>
    </row>
    <row r="2" spans="1:10" s="78" customFormat="1" ht="20" customHeight="1">
      <c r="A2" s="349" t="s">
        <v>180</v>
      </c>
      <c r="B2" s="349"/>
      <c r="C2" s="242"/>
      <c r="D2" s="350" t="s">
        <v>181</v>
      </c>
      <c r="E2" s="350"/>
    </row>
    <row r="3" spans="1:10" ht="24" customHeight="1">
      <c r="A3" s="351" t="s">
        <v>239</v>
      </c>
      <c r="B3" s="352"/>
      <c r="C3" s="352"/>
      <c r="D3" s="352"/>
      <c r="E3" s="352"/>
      <c r="F3" s="138"/>
    </row>
    <row r="4" spans="1:10" ht="20" customHeight="1">
      <c r="A4" s="266" t="s">
        <v>263</v>
      </c>
      <c r="B4" s="267"/>
      <c r="C4" s="268"/>
      <c r="D4" s="267"/>
      <c r="E4" s="267"/>
      <c r="F4" s="187"/>
    </row>
    <row r="5" spans="1:10" ht="29" customHeight="1">
      <c r="A5" s="327" t="s">
        <v>1</v>
      </c>
      <c r="B5" s="353"/>
      <c r="C5" s="140" t="s">
        <v>37</v>
      </c>
      <c r="D5" s="354" t="s">
        <v>4</v>
      </c>
      <c r="E5" s="348"/>
      <c r="F5" s="187"/>
    </row>
    <row r="6" spans="1:10" ht="29" customHeight="1">
      <c r="A6" s="327"/>
      <c r="B6" s="353"/>
      <c r="C6" s="180" t="s">
        <v>51</v>
      </c>
      <c r="D6" s="354"/>
      <c r="E6" s="348"/>
      <c r="F6" s="187"/>
      <c r="J6" s="257"/>
    </row>
    <row r="7" spans="1:10" ht="20" customHeight="1">
      <c r="A7" s="181">
        <v>1</v>
      </c>
      <c r="B7" s="143" t="s">
        <v>7</v>
      </c>
      <c r="C7" s="188">
        <v>1648.57456219702</v>
      </c>
      <c r="D7" s="182" t="s">
        <v>24</v>
      </c>
      <c r="E7" s="183">
        <v>1</v>
      </c>
      <c r="F7" s="187"/>
      <c r="J7" s="257"/>
    </row>
    <row r="8" spans="1:10" ht="20" customHeight="1">
      <c r="A8" s="184">
        <v>2</v>
      </c>
      <c r="B8" s="148" t="s">
        <v>8</v>
      </c>
      <c r="C8" s="189">
        <v>30115.510477721098</v>
      </c>
      <c r="D8" s="185" t="s">
        <v>25</v>
      </c>
      <c r="E8" s="186">
        <v>2</v>
      </c>
      <c r="F8" s="187"/>
      <c r="J8" s="257"/>
    </row>
    <row r="9" spans="1:10" ht="20" customHeight="1">
      <c r="A9" s="181">
        <v>3</v>
      </c>
      <c r="B9" s="143" t="s">
        <v>9</v>
      </c>
      <c r="C9" s="188">
        <v>4431.52991354803</v>
      </c>
      <c r="D9" s="182" t="s">
        <v>26</v>
      </c>
      <c r="E9" s="183">
        <v>3</v>
      </c>
      <c r="F9" s="187"/>
      <c r="J9" s="257"/>
    </row>
    <row r="10" spans="1:10" ht="20" customHeight="1">
      <c r="A10" s="184">
        <v>4</v>
      </c>
      <c r="B10" s="153" t="s">
        <v>10</v>
      </c>
      <c r="C10" s="189">
        <v>10424.9629596701</v>
      </c>
      <c r="D10" s="185" t="s">
        <v>200</v>
      </c>
      <c r="E10" s="186">
        <v>4</v>
      </c>
      <c r="F10" s="187"/>
      <c r="J10" s="257"/>
    </row>
    <row r="11" spans="1:10" ht="20" customHeight="1">
      <c r="A11" s="181">
        <v>5</v>
      </c>
      <c r="B11" s="154" t="s">
        <v>11</v>
      </c>
      <c r="C11" s="188">
        <v>2649.9658503957903</v>
      </c>
      <c r="D11" s="182" t="s">
        <v>201</v>
      </c>
      <c r="E11" s="183">
        <v>5</v>
      </c>
      <c r="F11" s="187"/>
      <c r="J11" s="257"/>
    </row>
    <row r="12" spans="1:10" ht="20" customHeight="1">
      <c r="A12" s="184">
        <v>6</v>
      </c>
      <c r="B12" s="155" t="s">
        <v>12</v>
      </c>
      <c r="C12" s="189">
        <v>2689.3519938083896</v>
      </c>
      <c r="D12" s="185" t="s">
        <v>27</v>
      </c>
      <c r="E12" s="186">
        <v>6</v>
      </c>
      <c r="F12" s="187"/>
      <c r="J12" s="257"/>
    </row>
    <row r="13" spans="1:10" ht="20" customHeight="1">
      <c r="A13" s="181">
        <v>7</v>
      </c>
      <c r="B13" s="143" t="s">
        <v>13</v>
      </c>
      <c r="C13" s="188">
        <v>2338.41513363488</v>
      </c>
      <c r="D13" s="182" t="s">
        <v>28</v>
      </c>
      <c r="E13" s="183">
        <v>7</v>
      </c>
      <c r="F13" s="187"/>
      <c r="J13" s="257"/>
    </row>
    <row r="14" spans="1:10" ht="20" customHeight="1">
      <c r="A14" s="184">
        <v>8</v>
      </c>
      <c r="B14" s="156" t="s">
        <v>14</v>
      </c>
      <c r="C14" s="189">
        <v>4408.4234702298209</v>
      </c>
      <c r="D14" s="185" t="s">
        <v>29</v>
      </c>
      <c r="E14" s="186">
        <v>8</v>
      </c>
      <c r="F14" s="187"/>
      <c r="J14" s="257"/>
    </row>
    <row r="15" spans="1:10" ht="20" customHeight="1">
      <c r="A15" s="181">
        <v>9</v>
      </c>
      <c r="B15" s="143" t="s">
        <v>15</v>
      </c>
      <c r="C15" s="188">
        <v>2340.9797411959312</v>
      </c>
      <c r="D15" s="182" t="s">
        <v>203</v>
      </c>
      <c r="E15" s="183">
        <v>9</v>
      </c>
      <c r="F15" s="187"/>
      <c r="J15" s="257"/>
    </row>
    <row r="16" spans="1:10" ht="20" customHeight="1">
      <c r="A16" s="184">
        <v>10</v>
      </c>
      <c r="B16" s="157" t="s">
        <v>16</v>
      </c>
      <c r="C16" s="189">
        <v>8889.3689351875673</v>
      </c>
      <c r="D16" s="185" t="s">
        <v>30</v>
      </c>
      <c r="E16" s="186">
        <v>10</v>
      </c>
      <c r="F16" s="187"/>
      <c r="J16" s="257"/>
    </row>
    <row r="17" spans="1:10" ht="20" customHeight="1">
      <c r="A17" s="181">
        <v>11</v>
      </c>
      <c r="B17" s="158" t="s">
        <v>17</v>
      </c>
      <c r="C17" s="188">
        <v>16758.369259970299</v>
      </c>
      <c r="D17" s="182" t="s">
        <v>31</v>
      </c>
      <c r="E17" s="183">
        <v>11</v>
      </c>
      <c r="F17" s="187"/>
      <c r="J17" s="257"/>
    </row>
    <row r="18" spans="1:10" ht="20" customHeight="1">
      <c r="A18" s="184">
        <v>12</v>
      </c>
      <c r="B18" s="159" t="s">
        <v>18</v>
      </c>
      <c r="C18" s="189">
        <v>2590.9074163804198</v>
      </c>
      <c r="D18" s="185" t="s">
        <v>32</v>
      </c>
      <c r="E18" s="186">
        <v>12</v>
      </c>
      <c r="F18" s="187"/>
      <c r="J18" s="257"/>
    </row>
    <row r="19" spans="1:10" ht="20" customHeight="1">
      <c r="A19" s="181">
        <v>13</v>
      </c>
      <c r="B19" s="160" t="s">
        <v>19</v>
      </c>
      <c r="C19" s="188">
        <v>4174.2162048910886</v>
      </c>
      <c r="D19" s="182" t="s">
        <v>204</v>
      </c>
      <c r="E19" s="183">
        <v>13</v>
      </c>
      <c r="F19" s="187"/>
      <c r="J19" s="257"/>
    </row>
    <row r="20" spans="1:10" ht="20" customHeight="1">
      <c r="A20" s="184">
        <v>14</v>
      </c>
      <c r="B20" s="161" t="s">
        <v>20</v>
      </c>
      <c r="C20" s="189">
        <v>2800.5023354473506</v>
      </c>
      <c r="D20" s="185" t="s">
        <v>205</v>
      </c>
      <c r="E20" s="186">
        <v>14</v>
      </c>
      <c r="F20" s="187"/>
      <c r="J20" s="257"/>
    </row>
    <row r="21" spans="1:10" ht="20" customHeight="1">
      <c r="A21" s="181">
        <v>15</v>
      </c>
      <c r="B21" s="162" t="s">
        <v>0</v>
      </c>
      <c r="C21" s="188">
        <v>3101.1879989838094</v>
      </c>
      <c r="D21" s="182" t="s">
        <v>33</v>
      </c>
      <c r="E21" s="183">
        <v>15</v>
      </c>
      <c r="F21" s="187"/>
      <c r="J21" s="257"/>
    </row>
    <row r="22" spans="1:10" ht="20" customHeight="1">
      <c r="A22" s="184">
        <v>16</v>
      </c>
      <c r="B22" s="163" t="s">
        <v>21</v>
      </c>
      <c r="C22" s="189">
        <v>3146.8416305418705</v>
      </c>
      <c r="D22" s="185" t="s">
        <v>207</v>
      </c>
      <c r="E22" s="186">
        <v>16</v>
      </c>
      <c r="F22" s="187"/>
      <c r="J22" s="257"/>
    </row>
    <row r="23" spans="1:10" ht="20" customHeight="1">
      <c r="A23" s="181">
        <v>17</v>
      </c>
      <c r="B23" s="164" t="s">
        <v>22</v>
      </c>
      <c r="C23" s="188">
        <v>2590.5416176192598</v>
      </c>
      <c r="D23" s="182" t="s">
        <v>34</v>
      </c>
      <c r="E23" s="183">
        <v>17</v>
      </c>
      <c r="F23" s="187"/>
      <c r="J23" s="257"/>
    </row>
    <row r="24" spans="1:10" ht="20" customHeight="1">
      <c r="A24" s="184">
        <v>18</v>
      </c>
      <c r="B24" s="165" t="s">
        <v>23</v>
      </c>
      <c r="C24" s="189">
        <v>1922.97482840476</v>
      </c>
      <c r="D24" s="185" t="s">
        <v>286</v>
      </c>
      <c r="E24" s="186">
        <v>18</v>
      </c>
      <c r="F24" s="187"/>
      <c r="J24" s="257"/>
    </row>
    <row r="25" spans="1:10" ht="20" customHeight="1">
      <c r="A25" s="327" t="s">
        <v>2</v>
      </c>
      <c r="B25" s="327"/>
      <c r="C25" s="190">
        <v>3773.0910665470101</v>
      </c>
      <c r="D25" s="348" t="s">
        <v>3</v>
      </c>
      <c r="E25" s="348"/>
      <c r="F25" s="187"/>
      <c r="J25" s="257"/>
    </row>
    <row r="26" spans="1:10" s="226" customFormat="1" ht="14">
      <c r="A26" s="224" t="s">
        <v>214</v>
      </c>
      <c r="B26" s="224"/>
      <c r="C26" s="224"/>
      <c r="D26" s="224" t="s">
        <v>113</v>
      </c>
      <c r="E26" s="224"/>
      <c r="F26" s="225"/>
    </row>
    <row r="27" spans="1:10" ht="19">
      <c r="A27" s="187"/>
      <c r="B27" s="187"/>
      <c r="C27" s="187"/>
      <c r="D27" s="187"/>
      <c r="E27" s="191"/>
      <c r="F27" s="187"/>
    </row>
    <row r="28" spans="1:10">
      <c r="A28" s="79"/>
      <c r="B28" s="79"/>
      <c r="C28" s="79"/>
      <c r="D28" s="79"/>
      <c r="E28" s="81"/>
      <c r="F28" s="79"/>
    </row>
    <row r="29" spans="1:10">
      <c r="A29" s="79"/>
      <c r="B29" s="79"/>
      <c r="C29" s="79"/>
      <c r="D29" s="79"/>
      <c r="E29" s="81"/>
      <c r="F29" s="79"/>
    </row>
    <row r="30" spans="1:10">
      <c r="A30" s="79"/>
      <c r="B30" s="79"/>
      <c r="C30" s="79"/>
      <c r="D30" s="79"/>
      <c r="E30" s="81"/>
      <c r="F30" s="79"/>
    </row>
    <row r="31" spans="1:10">
      <c r="A31" s="79"/>
      <c r="B31" s="79"/>
      <c r="C31" s="79"/>
      <c r="D31" s="79"/>
      <c r="E31" s="81"/>
      <c r="F31" s="79"/>
    </row>
    <row r="32" spans="1:10">
      <c r="A32" s="79"/>
      <c r="B32" s="79"/>
      <c r="C32" s="79"/>
      <c r="D32" s="79"/>
      <c r="E32" s="81"/>
      <c r="F32" s="79"/>
    </row>
    <row r="33" spans="1:6">
      <c r="A33" s="79"/>
      <c r="B33" s="79"/>
      <c r="C33" s="79"/>
      <c r="D33" s="79"/>
      <c r="E33" s="81"/>
      <c r="F33" s="79"/>
    </row>
    <row r="34" spans="1:6">
      <c r="A34" s="79"/>
      <c r="B34" s="79"/>
      <c r="C34" s="79"/>
      <c r="D34" s="79"/>
      <c r="E34" s="81"/>
      <c r="F34" s="79"/>
    </row>
    <row r="35" spans="1:6">
      <c r="A35" s="79"/>
      <c r="B35" s="79"/>
      <c r="C35" s="79"/>
      <c r="D35" s="79"/>
      <c r="E35" s="81"/>
      <c r="F35" s="79"/>
    </row>
    <row r="36" spans="1:6">
      <c r="A36" s="79"/>
      <c r="B36" s="79"/>
      <c r="C36" s="79"/>
      <c r="D36" s="79"/>
      <c r="E36" s="81"/>
      <c r="F36" s="79"/>
    </row>
    <row r="37" spans="1:6">
      <c r="A37" s="79"/>
      <c r="B37" s="79"/>
      <c r="C37" s="79"/>
      <c r="D37" s="79"/>
      <c r="E37" s="81"/>
      <c r="F37" s="79"/>
    </row>
    <row r="38" spans="1:6">
      <c r="A38" s="79"/>
      <c r="B38" s="79"/>
      <c r="C38" s="79"/>
      <c r="D38" s="79"/>
      <c r="E38" s="81"/>
      <c r="F38" s="79"/>
    </row>
    <row r="39" spans="1:6">
      <c r="A39" s="79"/>
      <c r="B39" s="79"/>
      <c r="C39" s="79"/>
      <c r="D39" s="79"/>
      <c r="E39" s="81"/>
      <c r="F39" s="79"/>
    </row>
    <row r="40" spans="1:6">
      <c r="A40" s="79"/>
      <c r="B40" s="79"/>
      <c r="C40" s="79"/>
      <c r="D40" s="79"/>
      <c r="E40" s="81"/>
      <c r="F40" s="79"/>
    </row>
    <row r="41" spans="1:6">
      <c r="A41" s="79"/>
      <c r="B41" s="79"/>
      <c r="C41" s="79"/>
      <c r="D41" s="79"/>
      <c r="E41" s="81"/>
      <c r="F41" s="79"/>
    </row>
    <row r="42" spans="1:6">
      <c r="A42" s="79"/>
      <c r="B42" s="79"/>
      <c r="C42" s="79"/>
      <c r="D42" s="79"/>
      <c r="E42" s="81"/>
      <c r="F42" s="79"/>
    </row>
    <row r="43" spans="1:6">
      <c r="A43" s="79"/>
      <c r="B43" s="79"/>
      <c r="C43" s="79"/>
      <c r="D43" s="79"/>
      <c r="E43" s="81"/>
      <c r="F43" s="79"/>
    </row>
    <row r="44" spans="1:6">
      <c r="A44" s="79"/>
      <c r="B44" s="79"/>
      <c r="C44" s="79"/>
      <c r="D44" s="79"/>
      <c r="E44" s="81"/>
      <c r="F44" s="79"/>
    </row>
    <row r="45" spans="1:6">
      <c r="A45" s="79"/>
      <c r="B45" s="79"/>
      <c r="C45" s="79"/>
      <c r="D45" s="79"/>
      <c r="E45" s="81"/>
      <c r="F45" s="79"/>
    </row>
    <row r="46" spans="1:6">
      <c r="A46" s="79"/>
      <c r="B46" s="79"/>
      <c r="C46" s="79"/>
      <c r="D46" s="79"/>
      <c r="E46" s="81"/>
      <c r="F46" s="79"/>
    </row>
    <row r="47" spans="1:6">
      <c r="A47" s="79"/>
      <c r="B47" s="79"/>
      <c r="C47" s="79"/>
      <c r="D47" s="79"/>
      <c r="E47" s="81"/>
      <c r="F47" s="79"/>
    </row>
    <row r="48" spans="1:6">
      <c r="A48" s="79"/>
      <c r="B48" s="79"/>
      <c r="C48" s="79"/>
      <c r="D48" s="79"/>
      <c r="E48" s="81"/>
      <c r="F48" s="79"/>
    </row>
    <row r="49" spans="1:6">
      <c r="A49" s="79"/>
      <c r="B49" s="79"/>
      <c r="C49" s="79"/>
      <c r="D49" s="79"/>
      <c r="E49" s="81"/>
      <c r="F49" s="79"/>
    </row>
    <row r="50" spans="1:6">
      <c r="A50" s="79"/>
      <c r="B50" s="79"/>
      <c r="C50" s="79"/>
      <c r="D50" s="79"/>
      <c r="E50" s="81"/>
      <c r="F50" s="79"/>
    </row>
    <row r="51" spans="1:6">
      <c r="A51" s="79"/>
      <c r="B51" s="79"/>
      <c r="C51" s="79"/>
      <c r="D51" s="79"/>
      <c r="E51" s="81"/>
      <c r="F51" s="79"/>
    </row>
    <row r="52" spans="1:6">
      <c r="A52" s="79"/>
      <c r="B52" s="79"/>
      <c r="C52" s="79"/>
      <c r="D52" s="79"/>
      <c r="E52" s="81"/>
      <c r="F52" s="79"/>
    </row>
    <row r="53" spans="1:6">
      <c r="A53" s="79"/>
      <c r="B53" s="79"/>
      <c r="C53" s="79"/>
      <c r="D53" s="79"/>
      <c r="E53" s="81"/>
      <c r="F53" s="79"/>
    </row>
    <row r="54" spans="1:6">
      <c r="A54" s="79"/>
      <c r="B54" s="79"/>
      <c r="C54" s="79"/>
      <c r="D54" s="79"/>
      <c r="E54" s="81"/>
      <c r="F54" s="79"/>
    </row>
    <row r="55" spans="1:6">
      <c r="A55" s="79"/>
      <c r="B55" s="79"/>
      <c r="C55" s="79"/>
      <c r="D55" s="79"/>
      <c r="E55" s="81"/>
      <c r="F55" s="79"/>
    </row>
    <row r="56" spans="1:6">
      <c r="A56" s="79"/>
      <c r="B56" s="79"/>
      <c r="C56" s="79"/>
      <c r="D56" s="79"/>
      <c r="E56" s="81"/>
      <c r="F56" s="79"/>
    </row>
    <row r="57" spans="1:6">
      <c r="A57" s="79"/>
      <c r="B57" s="79"/>
      <c r="C57" s="79"/>
      <c r="D57" s="79"/>
      <c r="E57" s="81"/>
      <c r="F57" s="79"/>
    </row>
    <row r="58" spans="1:6">
      <c r="A58" s="79"/>
      <c r="B58" s="79"/>
      <c r="C58" s="79"/>
      <c r="D58" s="79"/>
      <c r="E58" s="81"/>
      <c r="F58" s="79"/>
    </row>
    <row r="59" spans="1:6">
      <c r="A59" s="79"/>
      <c r="B59" s="79"/>
      <c r="C59" s="79"/>
      <c r="D59" s="79"/>
      <c r="E59" s="81"/>
      <c r="F59" s="79"/>
    </row>
    <row r="60" spans="1:6">
      <c r="A60" s="79"/>
      <c r="B60" s="79"/>
      <c r="C60" s="79"/>
      <c r="D60" s="79"/>
      <c r="E60" s="81"/>
      <c r="F60" s="79"/>
    </row>
    <row r="61" spans="1:6">
      <c r="A61" s="79"/>
      <c r="B61" s="79"/>
      <c r="C61" s="79"/>
      <c r="D61" s="79"/>
      <c r="E61" s="81"/>
      <c r="F61" s="79"/>
    </row>
    <row r="62" spans="1:6">
      <c r="A62" s="79"/>
      <c r="B62" s="79"/>
      <c r="C62" s="79"/>
      <c r="D62" s="79"/>
      <c r="E62" s="81"/>
      <c r="F62" s="79"/>
    </row>
    <row r="63" spans="1:6">
      <c r="A63" s="79"/>
      <c r="B63" s="79"/>
      <c r="C63" s="79"/>
      <c r="D63" s="79"/>
      <c r="E63" s="81"/>
      <c r="F63" s="79"/>
    </row>
    <row r="64" spans="1:6">
      <c r="A64" s="79"/>
      <c r="B64" s="79"/>
      <c r="C64" s="79"/>
      <c r="D64" s="79"/>
      <c r="E64" s="81"/>
      <c r="F64" s="79"/>
    </row>
    <row r="65" spans="1:6">
      <c r="A65" s="79"/>
      <c r="B65" s="79"/>
      <c r="C65" s="79"/>
      <c r="D65" s="79"/>
      <c r="E65" s="81"/>
      <c r="F65" s="79"/>
    </row>
    <row r="66" spans="1:6">
      <c r="A66" s="79"/>
      <c r="B66" s="79"/>
      <c r="C66" s="79"/>
      <c r="D66" s="79"/>
      <c r="E66" s="81"/>
      <c r="F66" s="79"/>
    </row>
    <row r="67" spans="1:6">
      <c r="A67" s="79"/>
      <c r="B67" s="79"/>
      <c r="C67" s="79"/>
      <c r="D67" s="79"/>
      <c r="E67" s="81"/>
      <c r="F67" s="79"/>
    </row>
  </sheetData>
  <mergeCells count="9">
    <mergeCell ref="A1:XFD1"/>
    <mergeCell ref="A25:B25"/>
    <mergeCell ref="D25:E25"/>
    <mergeCell ref="A2:B2"/>
    <mergeCell ref="D2:E2"/>
    <mergeCell ref="A3:E3"/>
    <mergeCell ref="A4:E4"/>
    <mergeCell ref="A5:B6"/>
    <mergeCell ref="D5:E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rightToLeft="1" workbookViewId="0">
      <selection activeCell="A2" sqref="A2:B2"/>
    </sheetView>
  </sheetViews>
  <sheetFormatPr defaultColWidth="8.81640625" defaultRowHeight="12.5"/>
  <cols>
    <col min="1" max="1" width="5.6328125" style="12" customWidth="1"/>
    <col min="2" max="2" width="38.453125" customWidth="1"/>
    <col min="3" max="4" width="25.6328125" customWidth="1"/>
    <col min="5" max="5" width="47.453125" customWidth="1"/>
    <col min="6" max="6" width="3.81640625" style="12" bestFit="1" customWidth="1"/>
    <col min="7" max="7" width="7.6328125" style="3" customWidth="1"/>
  </cols>
  <sheetData>
    <row r="1" spans="1:7" s="356" customFormat="1" ht="60.75" customHeight="1">
      <c r="A1" s="355"/>
      <c r="B1" s="355"/>
      <c r="C1" s="355"/>
      <c r="D1" s="355"/>
      <c r="E1" s="355"/>
      <c r="F1" s="355"/>
      <c r="G1" s="355"/>
    </row>
    <row r="2" spans="1:7" s="48" customFormat="1" ht="19.5" customHeight="1">
      <c r="A2" s="273" t="s">
        <v>182</v>
      </c>
      <c r="B2" s="273"/>
      <c r="C2" s="243"/>
      <c r="D2" s="243"/>
      <c r="E2" s="269" t="s">
        <v>183</v>
      </c>
      <c r="F2" s="269"/>
      <c r="G2" s="68"/>
    </row>
    <row r="3" spans="1:7" ht="20" customHeight="1">
      <c r="A3" s="352" t="s">
        <v>236</v>
      </c>
      <c r="B3" s="352"/>
      <c r="C3" s="352"/>
      <c r="D3" s="352"/>
      <c r="E3" s="352"/>
      <c r="F3" s="352"/>
      <c r="G3" s="139"/>
    </row>
    <row r="4" spans="1:7" ht="20" customHeight="1">
      <c r="A4" s="266" t="s">
        <v>264</v>
      </c>
      <c r="B4" s="267"/>
      <c r="C4" s="268"/>
      <c r="D4" s="268"/>
      <c r="E4" s="267"/>
      <c r="F4" s="267"/>
      <c r="G4" s="8"/>
    </row>
    <row r="5" spans="1:7" s="229" customFormat="1" ht="20" customHeight="1">
      <c r="A5" s="360" t="s">
        <v>235</v>
      </c>
      <c r="B5" s="361"/>
      <c r="C5" s="362"/>
      <c r="D5" s="363" t="s">
        <v>234</v>
      </c>
      <c r="E5" s="364"/>
      <c r="F5" s="365"/>
      <c r="G5" s="228"/>
    </row>
    <row r="6" spans="1:7" ht="29" customHeight="1">
      <c r="A6" s="327" t="s">
        <v>1</v>
      </c>
      <c r="B6" s="353"/>
      <c r="C6" s="140" t="s">
        <v>35</v>
      </c>
      <c r="D6" s="140" t="s">
        <v>36</v>
      </c>
      <c r="E6" s="358" t="s">
        <v>4</v>
      </c>
      <c r="F6" s="328"/>
      <c r="G6" s="172"/>
    </row>
    <row r="7" spans="1:7" ht="29" customHeight="1">
      <c r="A7" s="327"/>
      <c r="B7" s="353"/>
      <c r="C7" s="141" t="s">
        <v>5</v>
      </c>
      <c r="D7" s="141" t="s">
        <v>6</v>
      </c>
      <c r="E7" s="358"/>
      <c r="F7" s="328"/>
      <c r="G7" s="172"/>
    </row>
    <row r="8" spans="1:7" ht="20" customHeight="1">
      <c r="A8" s="142">
        <v>1</v>
      </c>
      <c r="B8" s="143" t="s">
        <v>7</v>
      </c>
      <c r="C8" s="173">
        <v>11022.37253642</v>
      </c>
      <c r="D8" s="173">
        <v>26044.359467369999</v>
      </c>
      <c r="E8" s="145" t="s">
        <v>24</v>
      </c>
      <c r="F8" s="146">
        <v>1</v>
      </c>
      <c r="G8" s="172"/>
    </row>
    <row r="9" spans="1:7" ht="20" customHeight="1">
      <c r="A9" s="147">
        <v>2</v>
      </c>
      <c r="B9" s="148" t="s">
        <v>8</v>
      </c>
      <c r="C9" s="174">
        <v>36706.247278700001</v>
      </c>
      <c r="D9" s="174">
        <v>251133.27427056001</v>
      </c>
      <c r="E9" s="150" t="s">
        <v>25</v>
      </c>
      <c r="F9" s="151">
        <v>2</v>
      </c>
      <c r="G9" s="172"/>
    </row>
    <row r="10" spans="1:7" ht="20" customHeight="1">
      <c r="A10" s="142">
        <v>3</v>
      </c>
      <c r="B10" s="143" t="s">
        <v>9</v>
      </c>
      <c r="C10" s="173">
        <v>74710.963257380005</v>
      </c>
      <c r="D10" s="173">
        <v>168597.58330802</v>
      </c>
      <c r="E10" s="145" t="s">
        <v>26</v>
      </c>
      <c r="F10" s="146">
        <v>3</v>
      </c>
      <c r="G10" s="172"/>
    </row>
    <row r="11" spans="1:7" ht="20" customHeight="1">
      <c r="A11" s="147">
        <v>4</v>
      </c>
      <c r="B11" s="153" t="s">
        <v>10</v>
      </c>
      <c r="C11" s="174">
        <v>8792.0286216999993</v>
      </c>
      <c r="D11" s="174">
        <v>15512.323015939999</v>
      </c>
      <c r="E11" s="150" t="s">
        <v>200</v>
      </c>
      <c r="F11" s="151">
        <v>4</v>
      </c>
      <c r="G11" s="172"/>
    </row>
    <row r="12" spans="1:7" ht="20" customHeight="1">
      <c r="A12" s="142">
        <v>5</v>
      </c>
      <c r="B12" s="154" t="s">
        <v>11</v>
      </c>
      <c r="C12" s="173">
        <v>1590.1043644200001</v>
      </c>
      <c r="D12" s="173">
        <v>3918.30051284</v>
      </c>
      <c r="E12" s="145" t="s">
        <v>201</v>
      </c>
      <c r="F12" s="146">
        <v>5</v>
      </c>
      <c r="G12" s="172"/>
    </row>
    <row r="13" spans="1:7" ht="20" customHeight="1">
      <c r="A13" s="147">
        <v>6</v>
      </c>
      <c r="B13" s="155" t="s">
        <v>12</v>
      </c>
      <c r="C13" s="174">
        <v>26102.750410879999</v>
      </c>
      <c r="D13" s="174">
        <v>66917.561900350003</v>
      </c>
      <c r="E13" s="150" t="s">
        <v>27</v>
      </c>
      <c r="F13" s="151">
        <v>6</v>
      </c>
      <c r="G13" s="172"/>
    </row>
    <row r="14" spans="1:7" ht="20" customHeight="1">
      <c r="A14" s="142">
        <v>7</v>
      </c>
      <c r="B14" s="143" t="s">
        <v>13</v>
      </c>
      <c r="C14" s="173">
        <v>91112.941620960002</v>
      </c>
      <c r="D14" s="173">
        <v>155112.08542687999</v>
      </c>
      <c r="E14" s="145" t="s">
        <v>28</v>
      </c>
      <c r="F14" s="146">
        <v>7</v>
      </c>
      <c r="G14" s="172"/>
    </row>
    <row r="15" spans="1:7" ht="20" customHeight="1">
      <c r="A15" s="147">
        <v>8</v>
      </c>
      <c r="B15" s="156" t="s">
        <v>14</v>
      </c>
      <c r="C15" s="174">
        <v>17762.488608219999</v>
      </c>
      <c r="D15" s="174">
        <v>37004.284798000001</v>
      </c>
      <c r="E15" s="150" t="s">
        <v>29</v>
      </c>
      <c r="F15" s="151">
        <v>8</v>
      </c>
      <c r="G15" s="172"/>
    </row>
    <row r="16" spans="1:7" ht="20" customHeight="1">
      <c r="A16" s="142">
        <v>9</v>
      </c>
      <c r="B16" s="143" t="s">
        <v>15</v>
      </c>
      <c r="C16" s="173">
        <v>16300.947118509999</v>
      </c>
      <c r="D16" s="173">
        <v>31167.18733592</v>
      </c>
      <c r="E16" s="145" t="s">
        <v>203</v>
      </c>
      <c r="F16" s="146">
        <v>9</v>
      </c>
      <c r="G16" s="172"/>
    </row>
    <row r="17" spans="1:7" ht="20" customHeight="1">
      <c r="A17" s="147">
        <v>10</v>
      </c>
      <c r="B17" s="157" t="s">
        <v>16</v>
      </c>
      <c r="C17" s="174">
        <v>21761.773363479999</v>
      </c>
      <c r="D17" s="174">
        <v>48207.884682850003</v>
      </c>
      <c r="E17" s="150" t="s">
        <v>30</v>
      </c>
      <c r="F17" s="151">
        <v>10</v>
      </c>
      <c r="G17" s="172"/>
    </row>
    <row r="18" spans="1:7" ht="20" customHeight="1">
      <c r="A18" s="142">
        <v>11</v>
      </c>
      <c r="B18" s="158" t="s">
        <v>17</v>
      </c>
      <c r="C18" s="173">
        <v>18050.519356000001</v>
      </c>
      <c r="D18" s="173">
        <v>53705.313831519998</v>
      </c>
      <c r="E18" s="145" t="s">
        <v>31</v>
      </c>
      <c r="F18" s="146">
        <v>11</v>
      </c>
      <c r="G18" s="172"/>
    </row>
    <row r="19" spans="1:7" ht="20" customHeight="1">
      <c r="A19" s="147">
        <v>12</v>
      </c>
      <c r="B19" s="159" t="s">
        <v>18</v>
      </c>
      <c r="C19" s="174">
        <v>1144.08818264</v>
      </c>
      <c r="D19" s="174">
        <v>3910.5998279400001</v>
      </c>
      <c r="E19" s="150" t="s">
        <v>32</v>
      </c>
      <c r="F19" s="151">
        <v>12</v>
      </c>
      <c r="G19" s="172"/>
    </row>
    <row r="20" spans="1:7" ht="20" customHeight="1">
      <c r="A20" s="142">
        <v>13</v>
      </c>
      <c r="B20" s="160" t="s">
        <v>19</v>
      </c>
      <c r="C20" s="173">
        <v>3844.60661024</v>
      </c>
      <c r="D20" s="173">
        <v>10385.59701784</v>
      </c>
      <c r="E20" s="145" t="s">
        <v>204</v>
      </c>
      <c r="F20" s="146">
        <v>13</v>
      </c>
      <c r="G20" s="172"/>
    </row>
    <row r="21" spans="1:7" ht="20" customHeight="1">
      <c r="A21" s="147">
        <v>14</v>
      </c>
      <c r="B21" s="161" t="s">
        <v>20</v>
      </c>
      <c r="C21" s="174">
        <v>8170.3636432600006</v>
      </c>
      <c r="D21" s="174">
        <v>17851.354223040002</v>
      </c>
      <c r="E21" s="150" t="s">
        <v>205</v>
      </c>
      <c r="F21" s="151">
        <v>14</v>
      </c>
      <c r="G21" s="172"/>
    </row>
    <row r="22" spans="1:7" ht="20" customHeight="1">
      <c r="A22" s="142">
        <v>15</v>
      </c>
      <c r="B22" s="162" t="s">
        <v>0</v>
      </c>
      <c r="C22" s="175">
        <v>3451.6311628799999</v>
      </c>
      <c r="D22" s="176">
        <v>6017.9415769999996</v>
      </c>
      <c r="E22" s="145" t="s">
        <v>33</v>
      </c>
      <c r="F22" s="146">
        <v>15</v>
      </c>
      <c r="G22" s="172"/>
    </row>
    <row r="23" spans="1:7" ht="20" customHeight="1">
      <c r="A23" s="147">
        <v>16</v>
      </c>
      <c r="B23" s="163" t="s">
        <v>21</v>
      </c>
      <c r="C23" s="174">
        <v>5190.6008677199998</v>
      </c>
      <c r="D23" s="177">
        <v>14196.857480999999</v>
      </c>
      <c r="E23" s="150" t="s">
        <v>207</v>
      </c>
      <c r="F23" s="151">
        <v>16</v>
      </c>
      <c r="G23" s="172"/>
    </row>
    <row r="24" spans="1:7" ht="20" customHeight="1">
      <c r="A24" s="142">
        <v>17</v>
      </c>
      <c r="B24" s="164" t="s">
        <v>22</v>
      </c>
      <c r="C24" s="173">
        <v>808.31294820000005</v>
      </c>
      <c r="D24" s="173">
        <v>2658.5718203199999</v>
      </c>
      <c r="E24" s="145" t="s">
        <v>34</v>
      </c>
      <c r="F24" s="146">
        <v>17</v>
      </c>
      <c r="G24" s="172"/>
    </row>
    <row r="25" spans="1:7" ht="20" customHeight="1">
      <c r="A25" s="147">
        <v>18</v>
      </c>
      <c r="B25" s="165" t="s">
        <v>23</v>
      </c>
      <c r="C25" s="174">
        <v>3122.82844424</v>
      </c>
      <c r="D25" s="174">
        <v>6744.39851284</v>
      </c>
      <c r="E25" s="150" t="s">
        <v>286</v>
      </c>
      <c r="F25" s="151">
        <v>18</v>
      </c>
      <c r="G25" s="172"/>
    </row>
    <row r="26" spans="1:7" ht="20" customHeight="1">
      <c r="A26" s="357" t="s">
        <v>2</v>
      </c>
      <c r="B26" s="357"/>
      <c r="C26" s="178">
        <f>SUM(C8:C25)</f>
        <v>349645.56839584996</v>
      </c>
      <c r="D26" s="178">
        <f>SUM(D8:D25)</f>
        <v>919085.47901023016</v>
      </c>
      <c r="E26" s="359" t="s">
        <v>3</v>
      </c>
      <c r="F26" s="359"/>
      <c r="G26" s="179"/>
    </row>
    <row r="27" spans="1:7" s="40" customFormat="1" ht="20" customHeight="1">
      <c r="A27" s="41" t="s">
        <v>112</v>
      </c>
      <c r="B27" s="41" t="s">
        <v>118</v>
      </c>
      <c r="C27" s="41"/>
      <c r="D27" s="41"/>
      <c r="E27" s="41" t="s">
        <v>113</v>
      </c>
      <c r="F27" s="72"/>
      <c r="G27" s="42"/>
    </row>
    <row r="28" spans="1:7">
      <c r="A28" s="11"/>
      <c r="B28" s="4"/>
      <c r="C28" s="4"/>
      <c r="D28" s="4"/>
      <c r="E28" s="4"/>
      <c r="F28" s="11"/>
      <c r="G28" s="8"/>
    </row>
    <row r="29" spans="1:7">
      <c r="A29" s="11"/>
      <c r="B29" s="4"/>
      <c r="C29" s="4"/>
      <c r="D29" s="4"/>
      <c r="E29" s="4"/>
      <c r="F29" s="11"/>
      <c r="G29" s="8"/>
    </row>
    <row r="30" spans="1:7">
      <c r="A30" s="11"/>
      <c r="B30" s="4"/>
      <c r="C30" s="4"/>
      <c r="D30" s="4"/>
      <c r="E30" s="4"/>
      <c r="F30" s="11"/>
      <c r="G30" s="8"/>
    </row>
    <row r="31" spans="1:7">
      <c r="A31" s="11"/>
      <c r="B31" s="4"/>
      <c r="C31" s="4"/>
      <c r="D31" s="4"/>
      <c r="E31" s="4"/>
      <c r="F31" s="11"/>
      <c r="G31" s="8"/>
    </row>
    <row r="32" spans="1:7">
      <c r="A32" s="11"/>
      <c r="B32" s="4"/>
      <c r="C32" s="4"/>
      <c r="D32" s="4"/>
      <c r="E32" s="4"/>
      <c r="F32" s="11"/>
      <c r="G32" s="8"/>
    </row>
    <row r="33" spans="1:7">
      <c r="A33" s="11"/>
      <c r="B33" s="4"/>
      <c r="C33" s="4"/>
      <c r="D33" s="4"/>
      <c r="E33" s="4"/>
      <c r="F33" s="11"/>
      <c r="G33" s="8"/>
    </row>
    <row r="34" spans="1:7">
      <c r="A34" s="11"/>
      <c r="B34" s="4"/>
      <c r="C34" s="4"/>
      <c r="D34" s="4"/>
      <c r="E34" s="4"/>
      <c r="F34" s="11"/>
      <c r="G34" s="8"/>
    </row>
    <row r="35" spans="1:7">
      <c r="A35" s="11"/>
      <c r="B35" s="4"/>
      <c r="C35" s="4"/>
      <c r="D35" s="4"/>
      <c r="E35" s="4"/>
      <c r="F35" s="11"/>
      <c r="G35" s="8"/>
    </row>
    <row r="36" spans="1:7">
      <c r="A36" s="11"/>
      <c r="B36" s="4"/>
      <c r="C36" s="4"/>
      <c r="D36" s="4"/>
      <c r="E36" s="4"/>
      <c r="F36" s="11"/>
      <c r="G36" s="8"/>
    </row>
    <row r="37" spans="1:7">
      <c r="A37" s="11"/>
      <c r="B37" s="4"/>
      <c r="C37" s="4"/>
      <c r="D37" s="4"/>
      <c r="E37" s="4"/>
      <c r="F37" s="11"/>
      <c r="G37" s="8"/>
    </row>
    <row r="38" spans="1:7">
      <c r="A38" s="11"/>
      <c r="B38" s="4"/>
      <c r="C38" s="4"/>
      <c r="D38" s="4"/>
      <c r="E38" s="4"/>
      <c r="F38" s="11"/>
      <c r="G38" s="8"/>
    </row>
    <row r="39" spans="1:7">
      <c r="A39" s="11"/>
      <c r="B39" s="4"/>
      <c r="C39" s="4"/>
      <c r="D39" s="4"/>
      <c r="E39" s="4"/>
      <c r="F39" s="11"/>
      <c r="G39" s="8"/>
    </row>
    <row r="40" spans="1:7">
      <c r="A40" s="11"/>
      <c r="B40" s="4"/>
      <c r="C40" s="4"/>
      <c r="D40" s="4"/>
      <c r="E40" s="4"/>
      <c r="F40" s="11"/>
      <c r="G40" s="8"/>
    </row>
    <row r="41" spans="1:7">
      <c r="A41" s="11"/>
      <c r="B41" s="4"/>
      <c r="C41" s="4"/>
      <c r="D41" s="4"/>
      <c r="E41" s="4"/>
      <c r="F41" s="11"/>
      <c r="G41" s="8"/>
    </row>
    <row r="42" spans="1:7">
      <c r="A42" s="11"/>
      <c r="B42" s="4"/>
      <c r="C42" s="4"/>
      <c r="D42" s="4"/>
      <c r="E42" s="4"/>
      <c r="F42" s="11"/>
      <c r="G42" s="8"/>
    </row>
    <row r="43" spans="1:7">
      <c r="A43" s="11"/>
      <c r="B43" s="4"/>
      <c r="C43" s="4"/>
      <c r="D43" s="4"/>
      <c r="E43" s="4"/>
      <c r="F43" s="11"/>
      <c r="G43" s="8"/>
    </row>
    <row r="44" spans="1:7">
      <c r="A44" s="11"/>
      <c r="B44" s="4"/>
      <c r="C44" s="4"/>
      <c r="D44" s="4"/>
      <c r="E44" s="4"/>
      <c r="F44" s="11"/>
      <c r="G44" s="8"/>
    </row>
    <row r="45" spans="1:7">
      <c r="A45" s="11"/>
      <c r="B45" s="4"/>
      <c r="C45" s="4"/>
      <c r="D45" s="4"/>
      <c r="E45" s="4"/>
      <c r="F45" s="11"/>
      <c r="G45" s="8"/>
    </row>
    <row r="46" spans="1:7">
      <c r="A46" s="11"/>
      <c r="B46" s="4"/>
      <c r="C46" s="4"/>
      <c r="D46" s="4"/>
      <c r="E46" s="4"/>
      <c r="F46" s="11"/>
      <c r="G46" s="8"/>
    </row>
    <row r="47" spans="1:7">
      <c r="A47" s="11"/>
      <c r="B47" s="4"/>
      <c r="C47" s="4"/>
      <c r="D47" s="4"/>
      <c r="E47" s="4"/>
      <c r="F47" s="11"/>
      <c r="G47" s="8"/>
    </row>
    <row r="48" spans="1:7">
      <c r="A48" s="11"/>
      <c r="B48" s="4"/>
      <c r="C48" s="4"/>
      <c r="D48" s="4"/>
      <c r="E48" s="4"/>
      <c r="F48" s="11"/>
      <c r="G48" s="8"/>
    </row>
    <row r="49" spans="1:7">
      <c r="A49" s="11"/>
      <c r="B49" s="4"/>
      <c r="C49" s="4"/>
      <c r="D49" s="4"/>
      <c r="E49" s="4"/>
      <c r="F49" s="11"/>
      <c r="G49" s="8"/>
    </row>
    <row r="50" spans="1:7">
      <c r="A50" s="11"/>
      <c r="B50" s="4"/>
      <c r="C50" s="4"/>
      <c r="D50" s="4"/>
      <c r="E50" s="4"/>
      <c r="F50" s="11"/>
      <c r="G50" s="8"/>
    </row>
    <row r="51" spans="1:7">
      <c r="A51" s="11"/>
      <c r="B51" s="4"/>
      <c r="C51" s="4"/>
      <c r="D51" s="4"/>
      <c r="E51" s="4"/>
      <c r="F51" s="11"/>
      <c r="G51" s="8"/>
    </row>
    <row r="52" spans="1:7">
      <c r="A52" s="11"/>
      <c r="B52" s="4"/>
      <c r="C52" s="4"/>
      <c r="D52" s="4"/>
      <c r="E52" s="4"/>
      <c r="F52" s="11"/>
      <c r="G52" s="8"/>
    </row>
    <row r="53" spans="1:7">
      <c r="A53" s="11"/>
      <c r="B53" s="4"/>
      <c r="C53" s="4"/>
      <c r="D53" s="4"/>
      <c r="E53" s="4"/>
      <c r="F53" s="11"/>
      <c r="G53" s="8"/>
    </row>
    <row r="54" spans="1:7">
      <c r="A54" s="11"/>
      <c r="B54" s="4"/>
      <c r="C54" s="4"/>
      <c r="D54" s="4"/>
      <c r="E54" s="4"/>
      <c r="F54" s="11"/>
      <c r="G54" s="8"/>
    </row>
    <row r="55" spans="1:7">
      <c r="A55" s="11"/>
      <c r="B55" s="4"/>
      <c r="C55" s="4"/>
      <c r="D55" s="4"/>
      <c r="E55" s="4"/>
      <c r="F55" s="11"/>
      <c r="G55" s="8"/>
    </row>
    <row r="56" spans="1:7">
      <c r="A56" s="11"/>
      <c r="B56" s="4"/>
      <c r="C56" s="4"/>
      <c r="D56" s="4"/>
      <c r="E56" s="4"/>
      <c r="F56" s="11"/>
      <c r="G56" s="8"/>
    </row>
    <row r="57" spans="1:7">
      <c r="A57" s="11"/>
      <c r="B57" s="4"/>
      <c r="C57" s="4"/>
      <c r="D57" s="4"/>
      <c r="E57" s="4"/>
      <c r="F57" s="11"/>
      <c r="G57" s="8"/>
    </row>
    <row r="58" spans="1:7">
      <c r="A58" s="11"/>
      <c r="B58" s="4"/>
      <c r="C58" s="4"/>
      <c r="D58" s="4"/>
      <c r="E58" s="4"/>
      <c r="F58" s="11"/>
      <c r="G58" s="8"/>
    </row>
    <row r="59" spans="1:7">
      <c r="A59" s="11"/>
      <c r="B59" s="4"/>
      <c r="C59" s="4"/>
      <c r="D59" s="4"/>
      <c r="E59" s="4"/>
      <c r="F59" s="11"/>
      <c r="G59" s="8"/>
    </row>
    <row r="60" spans="1:7">
      <c r="A60" s="11"/>
      <c r="B60" s="4"/>
      <c r="C60" s="4"/>
      <c r="D60" s="4"/>
      <c r="E60" s="4"/>
      <c r="F60" s="11"/>
      <c r="G60" s="8"/>
    </row>
    <row r="61" spans="1:7">
      <c r="A61" s="11"/>
      <c r="B61" s="4"/>
      <c r="C61" s="4"/>
      <c r="D61" s="4"/>
      <c r="E61" s="4"/>
      <c r="F61" s="11"/>
      <c r="G61" s="8"/>
    </row>
    <row r="62" spans="1:7">
      <c r="A62" s="11"/>
      <c r="B62" s="4"/>
      <c r="C62" s="4"/>
      <c r="D62" s="4"/>
      <c r="E62" s="4"/>
      <c r="F62" s="11"/>
      <c r="G62" s="8"/>
    </row>
    <row r="63" spans="1:7">
      <c r="A63" s="11"/>
      <c r="B63" s="4"/>
      <c r="C63" s="4"/>
      <c r="D63" s="4"/>
      <c r="E63" s="4"/>
      <c r="F63" s="11"/>
      <c r="G63" s="8"/>
    </row>
    <row r="64" spans="1:7">
      <c r="A64" s="11"/>
      <c r="B64" s="4"/>
      <c r="C64" s="4"/>
      <c r="D64" s="4"/>
      <c r="E64" s="4"/>
      <c r="F64" s="11"/>
      <c r="G64" s="8"/>
    </row>
    <row r="65" spans="1:7">
      <c r="A65" s="11"/>
      <c r="B65" s="4"/>
      <c r="C65" s="4"/>
      <c r="D65" s="4"/>
      <c r="E65" s="4"/>
      <c r="F65" s="11"/>
      <c r="G65" s="8"/>
    </row>
    <row r="66" spans="1:7">
      <c r="A66" s="11"/>
      <c r="B66" s="4"/>
      <c r="C66" s="4"/>
      <c r="D66" s="4"/>
      <c r="E66" s="4"/>
      <c r="F66" s="11"/>
      <c r="G66" s="8"/>
    </row>
    <row r="67" spans="1:7">
      <c r="A67" s="11"/>
      <c r="B67" s="4"/>
      <c r="C67" s="4"/>
      <c r="D67" s="4"/>
      <c r="E67" s="4"/>
      <c r="F67" s="11"/>
      <c r="G67" s="8"/>
    </row>
  </sheetData>
  <mergeCells count="11">
    <mergeCell ref="A1:XFD1"/>
    <mergeCell ref="A26:B26"/>
    <mergeCell ref="A2:B2"/>
    <mergeCell ref="A3:F3"/>
    <mergeCell ref="A4:F4"/>
    <mergeCell ref="E2:F2"/>
    <mergeCell ref="A6:B7"/>
    <mergeCell ref="E6:F7"/>
    <mergeCell ref="E26:F26"/>
    <mergeCell ref="A5:C5"/>
    <mergeCell ref="D5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D9D9D9"/>
  </sheetPr>
  <dimension ref="A1:J67"/>
  <sheetViews>
    <sheetView rightToLeft="1" workbookViewId="0">
      <selection activeCell="H23" sqref="H23"/>
    </sheetView>
  </sheetViews>
  <sheetFormatPr defaultColWidth="8.81640625" defaultRowHeight="12.5"/>
  <cols>
    <col min="1" max="1" width="5.6328125" style="10" customWidth="1"/>
    <col min="2" max="2" width="41.6328125" customWidth="1"/>
    <col min="3" max="3" width="30.6328125" customWidth="1"/>
    <col min="4" max="4" width="48.36328125" customWidth="1"/>
    <col min="5" max="5" width="3.81640625" style="71" bestFit="1" customWidth="1"/>
  </cols>
  <sheetData>
    <row r="1" spans="1:10" s="367" customFormat="1" ht="81.75" customHeight="1">
      <c r="A1" s="366"/>
      <c r="B1" s="366"/>
      <c r="C1" s="366"/>
      <c r="D1" s="366"/>
      <c r="E1" s="366"/>
      <c r="F1" s="366"/>
    </row>
    <row r="2" spans="1:10" s="48" customFormat="1" ht="20" customHeight="1">
      <c r="A2" s="368" t="s">
        <v>184</v>
      </c>
      <c r="B2" s="368"/>
      <c r="C2" s="244"/>
      <c r="D2" s="369" t="s">
        <v>185</v>
      </c>
      <c r="E2" s="369"/>
    </row>
    <row r="3" spans="1:10" ht="20" customHeight="1">
      <c r="A3" s="351" t="s">
        <v>238</v>
      </c>
      <c r="B3" s="352"/>
      <c r="C3" s="352"/>
      <c r="D3" s="352"/>
      <c r="E3" s="352"/>
      <c r="F3" s="15"/>
    </row>
    <row r="4" spans="1:10" ht="20" customHeight="1">
      <c r="A4" s="266" t="s">
        <v>265</v>
      </c>
      <c r="B4" s="267"/>
      <c r="C4" s="268"/>
      <c r="D4" s="267"/>
      <c r="E4" s="267"/>
      <c r="F4" s="4"/>
    </row>
    <row r="5" spans="1:10" s="59" customFormat="1" ht="20" customHeight="1">
      <c r="A5" s="370" t="s">
        <v>235</v>
      </c>
      <c r="B5" s="371"/>
      <c r="C5" s="227"/>
      <c r="D5" s="372" t="s">
        <v>234</v>
      </c>
      <c r="E5" s="373"/>
      <c r="F5" s="58"/>
    </row>
    <row r="6" spans="1:10" ht="29" customHeight="1">
      <c r="A6" s="327" t="s">
        <v>1</v>
      </c>
      <c r="B6" s="353"/>
      <c r="C6" s="140" t="s">
        <v>38</v>
      </c>
      <c r="D6" s="358" t="s">
        <v>4</v>
      </c>
      <c r="E6" s="328"/>
      <c r="F6" s="4"/>
    </row>
    <row r="7" spans="1:10" ht="29" customHeight="1">
      <c r="A7" s="327"/>
      <c r="B7" s="353"/>
      <c r="C7" s="141" t="s">
        <v>43</v>
      </c>
      <c r="D7" s="358"/>
      <c r="E7" s="328"/>
      <c r="F7" s="4"/>
    </row>
    <row r="8" spans="1:10" ht="20" customHeight="1">
      <c r="A8" s="142">
        <v>1</v>
      </c>
      <c r="B8" s="143" t="s">
        <v>7</v>
      </c>
      <c r="C8" s="152">
        <v>13520.47016542464</v>
      </c>
      <c r="D8" s="145" t="s">
        <v>24</v>
      </c>
      <c r="E8" s="146">
        <v>1</v>
      </c>
      <c r="F8" s="4"/>
      <c r="G8" s="255"/>
      <c r="J8" s="256"/>
    </row>
    <row r="9" spans="1:10" ht="20" customHeight="1">
      <c r="A9" s="147">
        <v>2</v>
      </c>
      <c r="B9" s="148" t="s">
        <v>8</v>
      </c>
      <c r="C9" s="149">
        <v>205315.57929682548</v>
      </c>
      <c r="D9" s="167" t="s">
        <v>25</v>
      </c>
      <c r="E9" s="151">
        <v>2</v>
      </c>
      <c r="F9" s="4"/>
      <c r="G9" s="255"/>
      <c r="J9" s="256"/>
    </row>
    <row r="10" spans="1:10" ht="20" customHeight="1">
      <c r="A10" s="142">
        <v>3</v>
      </c>
      <c r="B10" s="143" t="s">
        <v>9</v>
      </c>
      <c r="C10" s="152">
        <v>80762.520128829929</v>
      </c>
      <c r="D10" s="145" t="s">
        <v>26</v>
      </c>
      <c r="E10" s="146">
        <v>3</v>
      </c>
      <c r="F10" s="4"/>
      <c r="G10" s="255"/>
      <c r="J10" s="256"/>
    </row>
    <row r="11" spans="1:10" ht="20" customHeight="1">
      <c r="A11" s="147">
        <v>4</v>
      </c>
      <c r="B11" s="153" t="s">
        <v>10</v>
      </c>
      <c r="C11" s="149">
        <v>4337.4293356593262</v>
      </c>
      <c r="D11" s="150" t="s">
        <v>200</v>
      </c>
      <c r="E11" s="151">
        <v>4</v>
      </c>
      <c r="F11" s="4"/>
      <c r="G11" s="255"/>
      <c r="J11" s="256"/>
    </row>
    <row r="12" spans="1:10" ht="20" customHeight="1">
      <c r="A12" s="142">
        <v>5</v>
      </c>
      <c r="B12" s="154" t="s">
        <v>11</v>
      </c>
      <c r="C12" s="152">
        <v>1966.4281104556676</v>
      </c>
      <c r="D12" s="145" t="s">
        <v>201</v>
      </c>
      <c r="E12" s="146">
        <v>5</v>
      </c>
      <c r="F12" s="4"/>
      <c r="G12" s="255"/>
      <c r="J12" s="256"/>
    </row>
    <row r="13" spans="1:10" ht="20" customHeight="1">
      <c r="A13" s="147">
        <v>6</v>
      </c>
      <c r="B13" s="155" t="s">
        <v>12</v>
      </c>
      <c r="C13" s="149">
        <v>32359.141894529224</v>
      </c>
      <c r="D13" s="150" t="s">
        <v>27</v>
      </c>
      <c r="E13" s="151">
        <v>6</v>
      </c>
      <c r="F13" s="4"/>
      <c r="G13" s="255"/>
      <c r="J13" s="256"/>
    </row>
    <row r="14" spans="1:10" ht="20" customHeight="1">
      <c r="A14" s="142">
        <v>7</v>
      </c>
      <c r="B14" s="143" t="s">
        <v>13</v>
      </c>
      <c r="C14" s="152">
        <v>52143.919252287014</v>
      </c>
      <c r="D14" s="145" t="s">
        <v>28</v>
      </c>
      <c r="E14" s="146">
        <v>7</v>
      </c>
      <c r="F14" s="4"/>
      <c r="G14" s="255"/>
      <c r="J14" s="256"/>
    </row>
    <row r="15" spans="1:10" ht="20" customHeight="1">
      <c r="A15" s="147">
        <v>8</v>
      </c>
      <c r="B15" s="156" t="s">
        <v>14</v>
      </c>
      <c r="C15" s="149">
        <v>15803.424262056902</v>
      </c>
      <c r="D15" s="150" t="s">
        <v>29</v>
      </c>
      <c r="E15" s="151">
        <v>8</v>
      </c>
      <c r="F15" s="4"/>
      <c r="G15" s="255"/>
      <c r="J15" s="256"/>
    </row>
    <row r="16" spans="1:10" ht="20" customHeight="1">
      <c r="A16" s="142">
        <v>9</v>
      </c>
      <c r="B16" s="143" t="s">
        <v>15</v>
      </c>
      <c r="C16" s="152">
        <v>11006.500100118188</v>
      </c>
      <c r="D16" s="145" t="s">
        <v>203</v>
      </c>
      <c r="E16" s="146">
        <v>9</v>
      </c>
      <c r="F16" s="4"/>
      <c r="G16" s="255"/>
      <c r="J16" s="256"/>
    </row>
    <row r="17" spans="1:10" ht="20" customHeight="1">
      <c r="A17" s="147">
        <v>10</v>
      </c>
      <c r="B17" s="157" t="s">
        <v>16</v>
      </c>
      <c r="C17" s="149">
        <v>23289.007495193462</v>
      </c>
      <c r="D17" s="150" t="s">
        <v>30</v>
      </c>
      <c r="E17" s="151">
        <v>10</v>
      </c>
      <c r="F17" s="4"/>
      <c r="G17" s="255"/>
      <c r="J17" s="256"/>
    </row>
    <row r="18" spans="1:10" ht="20" customHeight="1">
      <c r="A18" s="142">
        <v>11</v>
      </c>
      <c r="B18" s="158" t="s">
        <v>17</v>
      </c>
      <c r="C18" s="152">
        <v>29607.704511752316</v>
      </c>
      <c r="D18" s="145" t="s">
        <v>31</v>
      </c>
      <c r="E18" s="146">
        <v>11</v>
      </c>
      <c r="F18" s="4"/>
      <c r="G18" s="255"/>
      <c r="J18" s="256"/>
    </row>
    <row r="19" spans="1:10" ht="20" customHeight="1">
      <c r="A19" s="147">
        <v>12</v>
      </c>
      <c r="B19" s="159" t="s">
        <v>18</v>
      </c>
      <c r="C19" s="149">
        <v>1768.8905173449684</v>
      </c>
      <c r="D19" s="150" t="s">
        <v>32</v>
      </c>
      <c r="E19" s="151">
        <v>12</v>
      </c>
      <c r="F19" s="4"/>
      <c r="G19" s="255"/>
      <c r="J19" s="256"/>
    </row>
    <row r="20" spans="1:10" ht="20" customHeight="1">
      <c r="A20" s="142">
        <v>13</v>
      </c>
      <c r="B20" s="160" t="s">
        <v>19</v>
      </c>
      <c r="C20" s="152">
        <v>5107.9166190285277</v>
      </c>
      <c r="D20" s="145" t="s">
        <v>204</v>
      </c>
      <c r="E20" s="146">
        <v>13</v>
      </c>
      <c r="F20" s="4"/>
      <c r="G20" s="255"/>
      <c r="J20" s="256"/>
    </row>
    <row r="21" spans="1:10" ht="20" customHeight="1">
      <c r="A21" s="147">
        <v>14</v>
      </c>
      <c r="B21" s="161" t="s">
        <v>20</v>
      </c>
      <c r="C21" s="149">
        <v>7317.4450227278303</v>
      </c>
      <c r="D21" s="150" t="s">
        <v>205</v>
      </c>
      <c r="E21" s="151">
        <v>14</v>
      </c>
      <c r="F21" s="4"/>
      <c r="G21" s="255"/>
      <c r="J21" s="256"/>
    </row>
    <row r="22" spans="1:10" ht="20" customHeight="1">
      <c r="A22" s="142">
        <v>15</v>
      </c>
      <c r="B22" s="162" t="s">
        <v>0</v>
      </c>
      <c r="C22" s="152">
        <v>681.43625902963095</v>
      </c>
      <c r="D22" s="145" t="s">
        <v>33</v>
      </c>
      <c r="E22" s="146">
        <v>15</v>
      </c>
      <c r="F22" s="4"/>
      <c r="G22" s="255"/>
      <c r="J22" s="256"/>
    </row>
    <row r="23" spans="1:10" ht="20" customHeight="1">
      <c r="A23" s="147">
        <v>16</v>
      </c>
      <c r="B23" s="163" t="s">
        <v>21</v>
      </c>
      <c r="C23" s="149">
        <v>7055.1430876884006</v>
      </c>
      <c r="D23" s="150" t="s">
        <v>207</v>
      </c>
      <c r="E23" s="151">
        <v>16</v>
      </c>
      <c r="F23" s="4"/>
      <c r="G23" s="255"/>
      <c r="J23" s="256"/>
    </row>
    <row r="24" spans="1:10" ht="20" customHeight="1">
      <c r="A24" s="142">
        <v>17</v>
      </c>
      <c r="B24" s="164" t="s">
        <v>22</v>
      </c>
      <c r="C24" s="152">
        <v>1601.5435619539924</v>
      </c>
      <c r="D24" s="145" t="s">
        <v>34</v>
      </c>
      <c r="E24" s="146">
        <v>17</v>
      </c>
      <c r="F24" s="4"/>
      <c r="G24" s="255"/>
      <c r="J24" s="256"/>
    </row>
    <row r="25" spans="1:10" ht="20" customHeight="1">
      <c r="A25" s="147">
        <v>18</v>
      </c>
      <c r="B25" s="165" t="s">
        <v>23</v>
      </c>
      <c r="C25" s="149">
        <v>2299.2518116460942</v>
      </c>
      <c r="D25" s="150" t="s">
        <v>286</v>
      </c>
      <c r="E25" s="151">
        <v>18</v>
      </c>
      <c r="F25" s="4"/>
      <c r="G25" s="255"/>
      <c r="J25" s="256"/>
    </row>
    <row r="26" spans="1:10" ht="20" customHeight="1">
      <c r="A26" s="327" t="s">
        <v>2</v>
      </c>
      <c r="B26" s="327"/>
      <c r="C26" s="166">
        <f>SUM(C8:C25)</f>
        <v>495943.75143255159</v>
      </c>
      <c r="D26" s="328" t="s">
        <v>3</v>
      </c>
      <c r="E26" s="328"/>
      <c r="F26" s="4"/>
      <c r="G26" s="255"/>
      <c r="J26" s="256"/>
    </row>
    <row r="27" spans="1:10" s="40" customFormat="1">
      <c r="A27" s="168" t="s">
        <v>112</v>
      </c>
      <c r="B27" s="168" t="s">
        <v>118</v>
      </c>
      <c r="C27" s="168"/>
      <c r="D27" s="168" t="s">
        <v>113</v>
      </c>
      <c r="E27" s="169"/>
      <c r="F27" s="70"/>
    </row>
    <row r="28" spans="1:10" ht="15">
      <c r="A28" s="170"/>
      <c r="B28" s="170"/>
      <c r="C28" s="170"/>
      <c r="D28" s="170"/>
      <c r="E28" s="171"/>
      <c r="F28" s="4"/>
    </row>
    <row r="29" spans="1:10">
      <c r="A29" s="9"/>
      <c r="B29" s="4"/>
      <c r="C29" s="4"/>
      <c r="D29" s="4"/>
      <c r="E29" s="65"/>
      <c r="F29" s="4"/>
    </row>
    <row r="30" spans="1:10">
      <c r="A30" s="9"/>
      <c r="B30" s="4"/>
      <c r="C30" s="4"/>
      <c r="D30" s="4"/>
      <c r="E30" s="65"/>
      <c r="F30" s="4"/>
    </row>
    <row r="31" spans="1:10">
      <c r="A31" s="9"/>
      <c r="B31" s="4"/>
      <c r="C31" s="4"/>
      <c r="D31" s="4"/>
      <c r="E31" s="65"/>
      <c r="F31" s="4"/>
    </row>
    <row r="32" spans="1:10">
      <c r="A32" s="9"/>
      <c r="B32" s="4"/>
      <c r="C32" s="4"/>
      <c r="D32" s="4"/>
      <c r="E32" s="65"/>
      <c r="F32" s="4"/>
    </row>
    <row r="33" spans="1:6">
      <c r="A33" s="9"/>
      <c r="B33" s="4"/>
      <c r="C33" s="4"/>
      <c r="D33" s="4"/>
      <c r="E33" s="65"/>
      <c r="F33" s="4"/>
    </row>
    <row r="34" spans="1:6">
      <c r="A34" s="9"/>
      <c r="B34" s="4"/>
      <c r="C34" s="4"/>
      <c r="D34" s="4"/>
      <c r="E34" s="65"/>
      <c r="F34" s="4"/>
    </row>
    <row r="35" spans="1:6">
      <c r="A35" s="9"/>
      <c r="B35" s="4"/>
      <c r="C35" s="4"/>
      <c r="D35" s="4"/>
      <c r="E35" s="65"/>
      <c r="F35" s="4"/>
    </row>
    <row r="36" spans="1:6">
      <c r="A36" s="9"/>
      <c r="B36" s="4"/>
      <c r="C36" s="4"/>
      <c r="D36" s="4"/>
      <c r="E36" s="65"/>
      <c r="F36" s="4"/>
    </row>
    <row r="37" spans="1:6">
      <c r="A37" s="9"/>
      <c r="B37" s="4"/>
      <c r="C37" s="4"/>
      <c r="D37" s="4"/>
      <c r="E37" s="65"/>
      <c r="F37" s="4"/>
    </row>
    <row r="38" spans="1:6">
      <c r="A38" s="9"/>
      <c r="B38" s="4"/>
      <c r="C38" s="4"/>
      <c r="D38" s="4"/>
      <c r="E38" s="65"/>
      <c r="F38" s="4"/>
    </row>
    <row r="39" spans="1:6">
      <c r="A39" s="9"/>
      <c r="B39" s="4"/>
      <c r="C39" s="4"/>
      <c r="D39" s="4"/>
      <c r="E39" s="65"/>
      <c r="F39" s="4"/>
    </row>
    <row r="40" spans="1:6">
      <c r="A40" s="9"/>
      <c r="B40" s="4"/>
      <c r="C40" s="4"/>
      <c r="D40" s="4"/>
      <c r="E40" s="65"/>
      <c r="F40" s="4"/>
    </row>
    <row r="41" spans="1:6">
      <c r="A41" s="9"/>
      <c r="B41" s="4"/>
      <c r="C41" s="4"/>
      <c r="D41" s="4"/>
      <c r="E41" s="65"/>
      <c r="F41" s="4"/>
    </row>
    <row r="42" spans="1:6">
      <c r="A42" s="9"/>
      <c r="B42" s="4"/>
      <c r="C42" s="4"/>
      <c r="D42" s="4"/>
      <c r="E42" s="65"/>
      <c r="F42" s="4"/>
    </row>
    <row r="43" spans="1:6">
      <c r="A43" s="9"/>
      <c r="B43" s="4"/>
      <c r="C43" s="4"/>
      <c r="D43" s="4"/>
      <c r="E43" s="65"/>
      <c r="F43" s="4"/>
    </row>
    <row r="44" spans="1:6">
      <c r="A44" s="9"/>
      <c r="B44" s="4"/>
      <c r="C44" s="4"/>
      <c r="D44" s="4"/>
      <c r="E44" s="65"/>
      <c r="F44" s="4"/>
    </row>
    <row r="45" spans="1:6">
      <c r="A45" s="9"/>
      <c r="B45" s="4"/>
      <c r="C45" s="4"/>
      <c r="D45" s="4"/>
      <c r="E45" s="65"/>
      <c r="F45" s="4"/>
    </row>
    <row r="46" spans="1:6">
      <c r="A46" s="9"/>
      <c r="B46" s="4"/>
      <c r="C46" s="4"/>
      <c r="D46" s="4"/>
      <c r="E46" s="65"/>
      <c r="F46" s="4"/>
    </row>
    <row r="47" spans="1:6">
      <c r="A47" s="9"/>
      <c r="B47" s="4"/>
      <c r="C47" s="4"/>
      <c r="D47" s="4"/>
      <c r="E47" s="65"/>
      <c r="F47" s="4"/>
    </row>
    <row r="48" spans="1:6">
      <c r="A48" s="9"/>
      <c r="B48" s="4"/>
      <c r="C48" s="4"/>
      <c r="D48" s="4"/>
      <c r="E48" s="65"/>
      <c r="F48" s="4"/>
    </row>
    <row r="49" spans="1:6">
      <c r="A49" s="9"/>
      <c r="B49" s="4"/>
      <c r="C49" s="4"/>
      <c r="D49" s="4"/>
      <c r="E49" s="65"/>
      <c r="F49" s="4"/>
    </row>
    <row r="50" spans="1:6">
      <c r="A50" s="9"/>
      <c r="B50" s="4"/>
      <c r="C50" s="4"/>
      <c r="D50" s="4"/>
      <c r="E50" s="65"/>
      <c r="F50" s="4"/>
    </row>
    <row r="51" spans="1:6">
      <c r="A51" s="9"/>
      <c r="B51" s="4"/>
      <c r="C51" s="4"/>
      <c r="D51" s="4"/>
      <c r="E51" s="65"/>
      <c r="F51" s="4"/>
    </row>
    <row r="52" spans="1:6">
      <c r="A52" s="9"/>
      <c r="B52" s="4"/>
      <c r="C52" s="4"/>
      <c r="D52" s="4"/>
      <c r="E52" s="65"/>
      <c r="F52" s="4"/>
    </row>
    <row r="53" spans="1:6">
      <c r="A53" s="9"/>
      <c r="B53" s="4"/>
      <c r="C53" s="4"/>
      <c r="D53" s="4"/>
      <c r="E53" s="65"/>
      <c r="F53" s="4"/>
    </row>
    <row r="54" spans="1:6">
      <c r="A54" s="9"/>
      <c r="B54" s="4"/>
      <c r="C54" s="4"/>
      <c r="D54" s="4"/>
      <c r="E54" s="65"/>
      <c r="F54" s="4"/>
    </row>
    <row r="55" spans="1:6">
      <c r="A55" s="9"/>
      <c r="B55" s="4"/>
      <c r="C55" s="4"/>
      <c r="D55" s="4"/>
      <c r="E55" s="65"/>
      <c r="F55" s="4"/>
    </row>
    <row r="56" spans="1:6">
      <c r="A56" s="9"/>
      <c r="B56" s="4"/>
      <c r="C56" s="4"/>
      <c r="D56" s="4"/>
      <c r="E56" s="65"/>
      <c r="F56" s="4"/>
    </row>
    <row r="57" spans="1:6">
      <c r="A57" s="9"/>
      <c r="B57" s="4"/>
      <c r="C57" s="4"/>
      <c r="D57" s="4"/>
      <c r="E57" s="65"/>
      <c r="F57" s="4"/>
    </row>
    <row r="58" spans="1:6">
      <c r="A58" s="9"/>
      <c r="B58" s="4"/>
      <c r="C58" s="4"/>
      <c r="D58" s="4"/>
      <c r="E58" s="65"/>
      <c r="F58" s="4"/>
    </row>
    <row r="59" spans="1:6">
      <c r="A59" s="9"/>
      <c r="B59" s="4"/>
      <c r="C59" s="4"/>
      <c r="D59" s="4"/>
      <c r="E59" s="65"/>
      <c r="F59" s="4"/>
    </row>
    <row r="60" spans="1:6">
      <c r="A60" s="9"/>
      <c r="B60" s="4"/>
      <c r="C60" s="4"/>
      <c r="D60" s="4"/>
      <c r="E60" s="65"/>
      <c r="F60" s="4"/>
    </row>
    <row r="61" spans="1:6">
      <c r="A61" s="9"/>
      <c r="B61" s="4"/>
      <c r="C61" s="4"/>
      <c r="D61" s="4"/>
      <c r="E61" s="65"/>
      <c r="F61" s="4"/>
    </row>
    <row r="62" spans="1:6">
      <c r="A62" s="9"/>
      <c r="B62" s="4"/>
      <c r="C62" s="4"/>
      <c r="D62" s="4"/>
      <c r="E62" s="65"/>
      <c r="F62" s="4"/>
    </row>
    <row r="63" spans="1:6">
      <c r="A63" s="9"/>
      <c r="B63" s="4"/>
      <c r="C63" s="4"/>
      <c r="D63" s="4"/>
      <c r="E63" s="65"/>
      <c r="F63" s="4"/>
    </row>
    <row r="64" spans="1:6">
      <c r="A64" s="9"/>
      <c r="B64" s="4"/>
      <c r="C64" s="4"/>
      <c r="D64" s="4"/>
      <c r="E64" s="65"/>
      <c r="F64" s="4"/>
    </row>
    <row r="65" spans="1:6">
      <c r="A65" s="9"/>
      <c r="B65" s="4"/>
      <c r="C65" s="4"/>
      <c r="D65" s="4"/>
      <c r="E65" s="65"/>
      <c r="F65" s="4"/>
    </row>
    <row r="66" spans="1:6">
      <c r="A66" s="9"/>
      <c r="B66" s="4"/>
      <c r="C66" s="4"/>
      <c r="D66" s="4"/>
      <c r="E66" s="65"/>
      <c r="F66" s="4"/>
    </row>
    <row r="67" spans="1:6">
      <c r="A67" s="9"/>
      <c r="B67" s="4"/>
      <c r="C67" s="4"/>
      <c r="D67" s="4"/>
      <c r="E67" s="65"/>
      <c r="F67" s="4"/>
    </row>
  </sheetData>
  <mergeCells count="11">
    <mergeCell ref="A1:XFD1"/>
    <mergeCell ref="A26:B26"/>
    <mergeCell ref="D26:E26"/>
    <mergeCell ref="A2:B2"/>
    <mergeCell ref="D2:E2"/>
    <mergeCell ref="A3:E3"/>
    <mergeCell ref="A4:E4"/>
    <mergeCell ref="A6:B7"/>
    <mergeCell ref="D6:E7"/>
    <mergeCell ref="A5:B5"/>
    <mergeCell ref="D5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D9D9D9"/>
  </sheetPr>
  <dimension ref="A1:E72"/>
  <sheetViews>
    <sheetView rightToLeft="1" workbookViewId="0">
      <selection activeCell="A2" sqref="A2:B2"/>
    </sheetView>
  </sheetViews>
  <sheetFormatPr defaultColWidth="8.81640625" defaultRowHeight="12.5"/>
  <cols>
    <col min="1" max="1" width="5.6328125" style="10" customWidth="1"/>
    <col min="2" max="2" width="41.36328125" customWidth="1"/>
    <col min="3" max="3" width="23.81640625" customWidth="1"/>
    <col min="4" max="4" width="41.36328125" customWidth="1"/>
    <col min="5" max="5" width="5.6328125" style="71" customWidth="1"/>
  </cols>
  <sheetData>
    <row r="1" spans="1:5" s="367" customFormat="1" ht="75" customHeight="1">
      <c r="A1" s="366"/>
      <c r="B1" s="366"/>
      <c r="C1" s="366"/>
      <c r="D1" s="366"/>
      <c r="E1" s="366"/>
    </row>
    <row r="2" spans="1:5" s="243" customFormat="1" ht="20" customHeight="1">
      <c r="A2" s="273" t="s">
        <v>186</v>
      </c>
      <c r="B2" s="273"/>
      <c r="D2" s="269" t="s">
        <v>187</v>
      </c>
      <c r="E2" s="269"/>
    </row>
    <row r="3" spans="1:5" ht="20" customHeight="1">
      <c r="A3" s="352" t="s">
        <v>237</v>
      </c>
      <c r="B3" s="352"/>
      <c r="C3" s="352"/>
      <c r="D3" s="352"/>
      <c r="E3" s="352"/>
    </row>
    <row r="4" spans="1:5" ht="20" customHeight="1">
      <c r="A4" s="266" t="s">
        <v>266</v>
      </c>
      <c r="B4" s="267"/>
      <c r="C4" s="268"/>
      <c r="D4" s="267"/>
      <c r="E4" s="267"/>
    </row>
    <row r="5" spans="1:5" ht="29" customHeight="1">
      <c r="A5" s="327" t="s">
        <v>1</v>
      </c>
      <c r="B5" s="353"/>
      <c r="C5" s="140" t="s">
        <v>44</v>
      </c>
      <c r="D5" s="358" t="s">
        <v>4</v>
      </c>
      <c r="E5" s="328"/>
    </row>
    <row r="6" spans="1:5" ht="29" customHeight="1">
      <c r="A6" s="327"/>
      <c r="B6" s="353"/>
      <c r="C6" s="141" t="s">
        <v>45</v>
      </c>
      <c r="D6" s="358"/>
      <c r="E6" s="328"/>
    </row>
    <row r="7" spans="1:5" ht="20" customHeight="1">
      <c r="A7" s="142">
        <v>1</v>
      </c>
      <c r="B7" s="143" t="s">
        <v>7</v>
      </c>
      <c r="C7" s="144">
        <v>28595.130931887128</v>
      </c>
      <c r="D7" s="145" t="s">
        <v>24</v>
      </c>
      <c r="E7" s="146">
        <v>1</v>
      </c>
    </row>
    <row r="8" spans="1:5" ht="20" customHeight="1">
      <c r="A8" s="147">
        <v>2</v>
      </c>
      <c r="B8" s="148" t="s">
        <v>8</v>
      </c>
      <c r="C8" s="232">
        <v>830055.44296995539</v>
      </c>
      <c r="D8" s="150" t="s">
        <v>25</v>
      </c>
      <c r="E8" s="151">
        <v>2</v>
      </c>
    </row>
    <row r="9" spans="1:5" ht="20" customHeight="1">
      <c r="A9" s="142">
        <v>3</v>
      </c>
      <c r="B9" s="143" t="s">
        <v>9</v>
      </c>
      <c r="C9" s="144">
        <v>56929.255204752415</v>
      </c>
      <c r="D9" s="145" t="s">
        <v>26</v>
      </c>
      <c r="E9" s="146">
        <v>3</v>
      </c>
    </row>
    <row r="10" spans="1:5" ht="20" customHeight="1">
      <c r="A10" s="147">
        <v>4</v>
      </c>
      <c r="B10" s="153" t="s">
        <v>10</v>
      </c>
      <c r="C10" s="232">
        <v>67865.9466163545</v>
      </c>
      <c r="D10" s="150" t="s">
        <v>200</v>
      </c>
      <c r="E10" s="151">
        <v>4</v>
      </c>
    </row>
    <row r="11" spans="1:5" ht="20" customHeight="1">
      <c r="A11" s="142">
        <v>5</v>
      </c>
      <c r="B11" s="154" t="s">
        <v>11</v>
      </c>
      <c r="C11" s="144">
        <v>28701.713421233831</v>
      </c>
      <c r="D11" s="145" t="s">
        <v>201</v>
      </c>
      <c r="E11" s="146">
        <v>5</v>
      </c>
    </row>
    <row r="12" spans="1:5" ht="20" customHeight="1">
      <c r="A12" s="147">
        <v>6</v>
      </c>
      <c r="B12" s="155" t="s">
        <v>12</v>
      </c>
      <c r="C12" s="232">
        <v>21283.338533612965</v>
      </c>
      <c r="D12" s="150" t="s">
        <v>27</v>
      </c>
      <c r="E12" s="151">
        <v>6</v>
      </c>
    </row>
    <row r="13" spans="1:5" ht="20" customHeight="1">
      <c r="A13" s="142">
        <v>7</v>
      </c>
      <c r="B13" s="143" t="s">
        <v>13</v>
      </c>
      <c r="C13" s="144">
        <v>30595.493685586069</v>
      </c>
      <c r="D13" s="145" t="s">
        <v>28</v>
      </c>
      <c r="E13" s="146">
        <v>7</v>
      </c>
    </row>
    <row r="14" spans="1:5" ht="20" customHeight="1">
      <c r="A14" s="147">
        <v>8</v>
      </c>
      <c r="B14" s="156" t="s">
        <v>14</v>
      </c>
      <c r="C14" s="232">
        <v>47444.127927893278</v>
      </c>
      <c r="D14" s="150" t="s">
        <v>29</v>
      </c>
      <c r="E14" s="151">
        <v>8</v>
      </c>
    </row>
    <row r="15" spans="1:5" ht="20" customHeight="1">
      <c r="A15" s="142">
        <v>9</v>
      </c>
      <c r="B15" s="143" t="s">
        <v>15</v>
      </c>
      <c r="C15" s="144">
        <v>18996.795387159396</v>
      </c>
      <c r="D15" s="145" t="s">
        <v>203</v>
      </c>
      <c r="E15" s="146">
        <v>9</v>
      </c>
    </row>
    <row r="16" spans="1:5" ht="20" customHeight="1">
      <c r="A16" s="147">
        <v>10</v>
      </c>
      <c r="B16" s="157" t="s">
        <v>16</v>
      </c>
      <c r="C16" s="232">
        <v>135737.59255212513</v>
      </c>
      <c r="D16" s="150" t="s">
        <v>30</v>
      </c>
      <c r="E16" s="151">
        <v>10</v>
      </c>
    </row>
    <row r="17" spans="1:5" ht="20" customHeight="1">
      <c r="A17" s="142">
        <v>11</v>
      </c>
      <c r="B17" s="158" t="s">
        <v>17</v>
      </c>
      <c r="C17" s="144">
        <v>148834.14763196986</v>
      </c>
      <c r="D17" s="145" t="s">
        <v>31</v>
      </c>
      <c r="E17" s="146">
        <v>11</v>
      </c>
    </row>
    <row r="18" spans="1:5" ht="20" customHeight="1">
      <c r="A18" s="147">
        <v>12</v>
      </c>
      <c r="B18" s="159" t="s">
        <v>18</v>
      </c>
      <c r="C18" s="232">
        <v>10156.162307302746</v>
      </c>
      <c r="D18" s="150" t="s">
        <v>32</v>
      </c>
      <c r="E18" s="151">
        <v>12</v>
      </c>
    </row>
    <row r="19" spans="1:5" ht="20" customHeight="1">
      <c r="A19" s="142">
        <v>13</v>
      </c>
      <c r="B19" s="160" t="s">
        <v>19</v>
      </c>
      <c r="C19" s="144">
        <v>30463.443088818491</v>
      </c>
      <c r="D19" s="145" t="s">
        <v>204</v>
      </c>
      <c r="E19" s="146">
        <v>13</v>
      </c>
    </row>
    <row r="20" spans="1:5" ht="20" customHeight="1">
      <c r="A20" s="147">
        <v>14</v>
      </c>
      <c r="B20" s="161" t="s">
        <v>20</v>
      </c>
      <c r="C20" s="232">
        <v>21151.595340888089</v>
      </c>
      <c r="D20" s="150" t="s">
        <v>205</v>
      </c>
      <c r="E20" s="151">
        <v>14</v>
      </c>
    </row>
    <row r="21" spans="1:5" ht="20" customHeight="1">
      <c r="A21" s="142">
        <v>15</v>
      </c>
      <c r="B21" s="162" t="s">
        <v>0</v>
      </c>
      <c r="C21" s="144">
        <v>9901.3338088257315</v>
      </c>
      <c r="D21" s="145" t="s">
        <v>33</v>
      </c>
      <c r="E21" s="146">
        <v>15</v>
      </c>
    </row>
    <row r="22" spans="1:5" ht="20" customHeight="1">
      <c r="A22" s="147">
        <v>16</v>
      </c>
      <c r="B22" s="163" t="s">
        <v>21</v>
      </c>
      <c r="C22" s="232">
        <v>23015.275281472655</v>
      </c>
      <c r="D22" s="150" t="s">
        <v>207</v>
      </c>
      <c r="E22" s="151">
        <v>16</v>
      </c>
    </row>
    <row r="23" spans="1:5" ht="20" customHeight="1">
      <c r="A23" s="142">
        <v>17</v>
      </c>
      <c r="B23" s="164" t="s">
        <v>22</v>
      </c>
      <c r="C23" s="144">
        <v>27690.860443500089</v>
      </c>
      <c r="D23" s="145" t="s">
        <v>34</v>
      </c>
      <c r="E23" s="146">
        <v>17</v>
      </c>
    </row>
    <row r="24" spans="1:5" ht="20" customHeight="1">
      <c r="A24" s="147">
        <v>18</v>
      </c>
      <c r="B24" s="165" t="s">
        <v>23</v>
      </c>
      <c r="C24" s="232">
        <v>9808.0084009411876</v>
      </c>
      <c r="D24" s="150" t="s">
        <v>286</v>
      </c>
      <c r="E24" s="151">
        <v>18</v>
      </c>
    </row>
    <row r="25" spans="1:5" ht="20" customHeight="1">
      <c r="A25" s="327" t="s">
        <v>2</v>
      </c>
      <c r="B25" s="327"/>
      <c r="C25" s="233">
        <v>47208.376268169501</v>
      </c>
      <c r="D25" s="328" t="s">
        <v>3</v>
      </c>
      <c r="E25" s="328"/>
    </row>
    <row r="26" spans="1:5" s="40" customFormat="1" ht="16.5" customHeight="1">
      <c r="A26" s="69" t="s">
        <v>214</v>
      </c>
      <c r="B26" s="69"/>
      <c r="C26" s="69"/>
      <c r="D26" s="69" t="s">
        <v>113</v>
      </c>
      <c r="E26" s="69"/>
    </row>
    <row r="27" spans="1:5">
      <c r="A27" s="13"/>
      <c r="B27" s="13"/>
      <c r="C27" s="13"/>
      <c r="D27" s="13"/>
      <c r="E27" s="73"/>
    </row>
    <row r="28" spans="1:5">
      <c r="A28" s="9"/>
      <c r="B28" s="4"/>
      <c r="C28" s="4"/>
      <c r="D28" s="4"/>
      <c r="E28" s="65"/>
    </row>
    <row r="29" spans="1:5">
      <c r="A29" s="14"/>
      <c r="B29" s="15"/>
      <c r="C29" s="15"/>
      <c r="D29" s="15"/>
      <c r="E29" s="74"/>
    </row>
    <row r="30" spans="1:5">
      <c r="A30" s="9"/>
      <c r="B30" s="4"/>
      <c r="C30" s="4"/>
      <c r="D30" s="4"/>
      <c r="E30" s="65"/>
    </row>
    <row r="31" spans="1:5">
      <c r="A31" s="9"/>
      <c r="B31" s="4"/>
      <c r="C31" s="4"/>
      <c r="D31" s="4"/>
      <c r="E31" s="65"/>
    </row>
    <row r="32" spans="1:5">
      <c r="A32" s="9"/>
      <c r="B32" s="4"/>
      <c r="C32" s="4"/>
      <c r="D32" s="4"/>
      <c r="E32" s="65"/>
    </row>
    <row r="33" spans="1:5">
      <c r="A33" s="9"/>
      <c r="B33" s="4"/>
      <c r="C33" s="4"/>
      <c r="D33" s="4"/>
      <c r="E33" s="65"/>
    </row>
    <row r="34" spans="1:5">
      <c r="A34" s="9"/>
      <c r="B34" s="4"/>
      <c r="C34" s="4"/>
      <c r="D34" s="4"/>
      <c r="E34" s="65"/>
    </row>
    <row r="35" spans="1:5">
      <c r="A35" s="9"/>
      <c r="B35" s="4"/>
      <c r="C35" s="4"/>
      <c r="D35" s="4"/>
      <c r="E35" s="65"/>
    </row>
    <row r="36" spans="1:5">
      <c r="A36" s="9"/>
      <c r="B36" s="4"/>
      <c r="C36" s="4"/>
      <c r="D36" s="4"/>
      <c r="E36" s="65"/>
    </row>
    <row r="37" spans="1:5">
      <c r="A37" s="9"/>
      <c r="B37" s="4"/>
      <c r="C37" s="4"/>
      <c r="D37" s="4"/>
      <c r="E37" s="65"/>
    </row>
    <row r="38" spans="1:5">
      <c r="A38" s="9"/>
      <c r="B38" s="4"/>
      <c r="C38" s="4"/>
      <c r="D38" s="4"/>
      <c r="E38" s="65"/>
    </row>
    <row r="39" spans="1:5">
      <c r="A39" s="9"/>
      <c r="B39" s="4"/>
      <c r="C39" s="4"/>
      <c r="D39" s="4"/>
      <c r="E39" s="65"/>
    </row>
    <row r="40" spans="1:5">
      <c r="A40" s="9"/>
      <c r="B40" s="4"/>
      <c r="C40" s="4"/>
      <c r="D40" s="4"/>
      <c r="E40" s="65"/>
    </row>
    <row r="41" spans="1:5">
      <c r="A41" s="9"/>
      <c r="B41" s="4"/>
      <c r="C41" s="4"/>
      <c r="D41" s="4"/>
      <c r="E41" s="65"/>
    </row>
    <row r="42" spans="1:5">
      <c r="A42" s="9"/>
      <c r="B42" s="4"/>
      <c r="C42" s="4"/>
      <c r="D42" s="4"/>
      <c r="E42" s="65"/>
    </row>
    <row r="43" spans="1:5">
      <c r="A43" s="9"/>
      <c r="B43" s="4"/>
      <c r="C43" s="4"/>
      <c r="D43" s="4"/>
      <c r="E43" s="65"/>
    </row>
    <row r="44" spans="1:5">
      <c r="A44" s="9"/>
      <c r="B44" s="4"/>
      <c r="C44" s="4"/>
      <c r="D44" s="4"/>
      <c r="E44" s="65"/>
    </row>
    <row r="45" spans="1:5">
      <c r="A45" s="9"/>
      <c r="B45" s="4"/>
      <c r="C45" s="4"/>
      <c r="D45" s="4"/>
      <c r="E45" s="65"/>
    </row>
    <row r="46" spans="1:5">
      <c r="A46" s="9"/>
      <c r="B46" s="4"/>
      <c r="C46" s="4"/>
      <c r="D46" s="4"/>
      <c r="E46" s="65"/>
    </row>
    <row r="47" spans="1:5">
      <c r="A47" s="9"/>
      <c r="B47" s="4"/>
      <c r="C47" s="4"/>
      <c r="D47" s="4"/>
      <c r="E47" s="65"/>
    </row>
    <row r="48" spans="1:5">
      <c r="A48" s="9"/>
      <c r="B48" s="4"/>
      <c r="C48" s="4"/>
      <c r="D48" s="4"/>
      <c r="E48" s="65"/>
    </row>
    <row r="49" spans="1:5">
      <c r="A49" s="9"/>
      <c r="B49" s="4"/>
      <c r="C49" s="4"/>
      <c r="D49" s="4"/>
      <c r="E49" s="65"/>
    </row>
    <row r="50" spans="1:5">
      <c r="A50" s="9"/>
      <c r="B50" s="4"/>
      <c r="C50" s="4"/>
      <c r="D50" s="4"/>
      <c r="E50" s="65"/>
    </row>
    <row r="51" spans="1:5">
      <c r="A51" s="9"/>
      <c r="B51" s="4"/>
      <c r="C51" s="4"/>
      <c r="D51" s="4"/>
      <c r="E51" s="65"/>
    </row>
    <row r="52" spans="1:5">
      <c r="A52" s="9"/>
      <c r="B52" s="4"/>
      <c r="C52" s="4"/>
      <c r="D52" s="4"/>
      <c r="E52" s="65"/>
    </row>
    <row r="53" spans="1:5">
      <c r="A53" s="9"/>
      <c r="B53" s="4"/>
      <c r="C53" s="4"/>
      <c r="D53" s="4"/>
      <c r="E53" s="65"/>
    </row>
    <row r="54" spans="1:5">
      <c r="A54" s="9"/>
      <c r="B54" s="4"/>
      <c r="C54" s="4"/>
      <c r="D54" s="4"/>
      <c r="E54" s="65"/>
    </row>
    <row r="55" spans="1:5">
      <c r="A55" s="9"/>
      <c r="B55" s="4"/>
      <c r="C55" s="4"/>
      <c r="D55" s="4"/>
      <c r="E55" s="65"/>
    </row>
    <row r="56" spans="1:5">
      <c r="A56" s="9"/>
      <c r="B56" s="4"/>
      <c r="C56" s="4"/>
      <c r="D56" s="4"/>
      <c r="E56" s="65"/>
    </row>
    <row r="57" spans="1:5">
      <c r="A57" s="9"/>
      <c r="B57" s="4"/>
      <c r="C57" s="4"/>
      <c r="D57" s="4"/>
      <c r="E57" s="65"/>
    </row>
    <row r="58" spans="1:5">
      <c r="A58" s="9"/>
      <c r="B58" s="4"/>
      <c r="C58" s="4"/>
      <c r="D58" s="4"/>
      <c r="E58" s="65"/>
    </row>
    <row r="59" spans="1:5">
      <c r="A59" s="9"/>
      <c r="B59" s="4"/>
      <c r="C59" s="4"/>
      <c r="D59" s="4"/>
      <c r="E59" s="65"/>
    </row>
    <row r="60" spans="1:5">
      <c r="A60" s="9"/>
      <c r="B60" s="4"/>
      <c r="C60" s="4"/>
      <c r="D60" s="4"/>
      <c r="E60" s="65"/>
    </row>
    <row r="61" spans="1:5">
      <c r="A61" s="9"/>
      <c r="B61" s="4"/>
      <c r="C61" s="4"/>
      <c r="D61" s="4"/>
      <c r="E61" s="65"/>
    </row>
    <row r="62" spans="1:5">
      <c r="A62" s="9"/>
      <c r="B62" s="4"/>
      <c r="C62" s="4"/>
      <c r="D62" s="4"/>
      <c r="E62" s="65"/>
    </row>
    <row r="63" spans="1:5">
      <c r="A63" s="9"/>
      <c r="B63" s="4"/>
      <c r="C63" s="4"/>
      <c r="D63" s="4"/>
      <c r="E63" s="65"/>
    </row>
    <row r="64" spans="1:5">
      <c r="A64" s="9"/>
      <c r="B64" s="4"/>
      <c r="C64" s="4"/>
      <c r="D64" s="4"/>
      <c r="E64" s="65"/>
    </row>
    <row r="65" spans="1:5">
      <c r="A65" s="9"/>
      <c r="B65" s="4"/>
      <c r="C65" s="4"/>
      <c r="D65" s="4"/>
      <c r="E65" s="65"/>
    </row>
    <row r="66" spans="1:5">
      <c r="A66" s="9"/>
      <c r="B66" s="4"/>
      <c r="C66" s="4"/>
      <c r="D66" s="4"/>
      <c r="E66" s="65"/>
    </row>
    <row r="67" spans="1:5">
      <c r="A67" s="9"/>
      <c r="B67" s="4"/>
      <c r="C67" s="4"/>
      <c r="D67" s="4"/>
      <c r="E67" s="65"/>
    </row>
    <row r="68" spans="1:5">
      <c r="A68" s="9"/>
      <c r="B68" s="4"/>
      <c r="C68" s="4"/>
      <c r="D68" s="4"/>
      <c r="E68" s="65"/>
    </row>
    <row r="69" spans="1:5">
      <c r="A69" s="9"/>
      <c r="B69" s="4"/>
      <c r="C69" s="4"/>
      <c r="D69" s="4"/>
      <c r="E69" s="65"/>
    </row>
    <row r="70" spans="1:5">
      <c r="A70" s="9"/>
      <c r="B70" s="4"/>
      <c r="C70" s="4"/>
      <c r="D70" s="4"/>
      <c r="E70" s="65"/>
    </row>
    <row r="71" spans="1:5">
      <c r="A71" s="9"/>
      <c r="B71" s="4"/>
      <c r="C71" s="4"/>
      <c r="D71" s="4"/>
      <c r="E71" s="65"/>
    </row>
    <row r="72" spans="1:5">
      <c r="A72" s="9"/>
      <c r="B72" s="4"/>
      <c r="C72" s="4"/>
      <c r="D72" s="4"/>
      <c r="E72" s="65"/>
    </row>
  </sheetData>
  <mergeCells count="9">
    <mergeCell ref="A1:XFD1"/>
    <mergeCell ref="A25:B25"/>
    <mergeCell ref="D25:E25"/>
    <mergeCell ref="A4:E4"/>
    <mergeCell ref="A2:B2"/>
    <mergeCell ref="D2:E2"/>
    <mergeCell ref="A3:E3"/>
    <mergeCell ref="A5:B6"/>
    <mergeCell ref="D5:E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rightToLeft="1" workbookViewId="0">
      <selection sqref="A1:XFD1"/>
    </sheetView>
  </sheetViews>
  <sheetFormatPr defaultColWidth="8.81640625" defaultRowHeight="12.5"/>
  <cols>
    <col min="1" max="1" width="3.1796875" style="59" bestFit="1" customWidth="1"/>
    <col min="2" max="2" width="42" customWidth="1"/>
    <col min="3" max="3" width="30" customWidth="1"/>
    <col min="4" max="4" width="42" customWidth="1"/>
    <col min="5" max="5" width="3.36328125" style="67" bestFit="1" customWidth="1"/>
  </cols>
  <sheetData>
    <row r="1" spans="1:6" s="263" customFormat="1" ht="61.5" customHeight="1"/>
    <row r="2" spans="1:6" s="49" customFormat="1" ht="22" customHeight="1">
      <c r="A2" s="273" t="s">
        <v>46</v>
      </c>
      <c r="B2" s="273"/>
      <c r="C2" s="273"/>
      <c r="D2" s="269" t="s">
        <v>47</v>
      </c>
      <c r="E2" s="269"/>
      <c r="F2" s="48"/>
    </row>
    <row r="3" spans="1:6" s="47" customFormat="1" ht="20" customHeight="1">
      <c r="A3" s="270" t="s">
        <v>245</v>
      </c>
      <c r="B3" s="270"/>
      <c r="C3" s="270"/>
      <c r="D3" s="270"/>
      <c r="E3" s="270"/>
      <c r="F3" s="46"/>
    </row>
    <row r="4" spans="1:6" s="47" customFormat="1" ht="20" customHeight="1">
      <c r="A4" s="266" t="s">
        <v>253</v>
      </c>
      <c r="B4" s="267"/>
      <c r="C4" s="268"/>
      <c r="D4" s="267"/>
      <c r="E4" s="267"/>
      <c r="F4" s="46"/>
    </row>
    <row r="5" spans="1:6" ht="29" customHeight="1">
      <c r="A5" s="264" t="s">
        <v>1</v>
      </c>
      <c r="B5" s="271"/>
      <c r="C5" s="83" t="s">
        <v>39</v>
      </c>
      <c r="D5" s="272" t="s">
        <v>4</v>
      </c>
      <c r="E5" s="265"/>
      <c r="F5" s="4"/>
    </row>
    <row r="6" spans="1:6" ht="29" customHeight="1">
      <c r="A6" s="264"/>
      <c r="B6" s="271"/>
      <c r="C6" s="84" t="s">
        <v>41</v>
      </c>
      <c r="D6" s="272"/>
      <c r="E6" s="265"/>
      <c r="F6" s="4"/>
    </row>
    <row r="7" spans="1:6" ht="20" customHeight="1">
      <c r="A7" s="37">
        <v>1</v>
      </c>
      <c r="B7" s="16" t="s">
        <v>7</v>
      </c>
      <c r="C7" s="21">
        <v>82624</v>
      </c>
      <c r="D7" s="17" t="s">
        <v>24</v>
      </c>
      <c r="E7" s="63">
        <v>1</v>
      </c>
      <c r="F7" s="4"/>
    </row>
    <row r="8" spans="1:6" ht="20" customHeight="1">
      <c r="A8" s="38">
        <v>2</v>
      </c>
      <c r="B8" s="18" t="s">
        <v>8</v>
      </c>
      <c r="C8" s="19">
        <v>691</v>
      </c>
      <c r="D8" s="20" t="s">
        <v>25</v>
      </c>
      <c r="E8" s="62">
        <v>2</v>
      </c>
      <c r="F8" s="4"/>
    </row>
    <row r="9" spans="1:6" ht="20" customHeight="1">
      <c r="A9" s="37">
        <v>3</v>
      </c>
      <c r="B9" s="16" t="s">
        <v>9</v>
      </c>
      <c r="C9" s="21">
        <v>109823</v>
      </c>
      <c r="D9" s="17" t="s">
        <v>26</v>
      </c>
      <c r="E9" s="63">
        <v>3</v>
      </c>
      <c r="F9" s="4"/>
    </row>
    <row r="10" spans="1:6" ht="20" customHeight="1">
      <c r="A10" s="38">
        <v>4</v>
      </c>
      <c r="B10" s="22" t="s">
        <v>10</v>
      </c>
      <c r="C10" s="19">
        <v>801</v>
      </c>
      <c r="D10" s="20" t="s">
        <v>200</v>
      </c>
      <c r="E10" s="62">
        <v>4</v>
      </c>
      <c r="F10" s="4"/>
    </row>
    <row r="11" spans="1:6" ht="20" customHeight="1">
      <c r="A11" s="37">
        <v>5</v>
      </c>
      <c r="B11" s="23" t="s">
        <v>11</v>
      </c>
      <c r="C11" s="21">
        <v>2464</v>
      </c>
      <c r="D11" s="17" t="s">
        <v>201</v>
      </c>
      <c r="E11" s="63">
        <v>5</v>
      </c>
      <c r="F11" s="4"/>
    </row>
    <row r="12" spans="1:6" ht="20" customHeight="1">
      <c r="A12" s="38">
        <v>6</v>
      </c>
      <c r="B12" s="24" t="s">
        <v>12</v>
      </c>
      <c r="C12" s="19">
        <v>32698</v>
      </c>
      <c r="D12" s="20" t="s">
        <v>27</v>
      </c>
      <c r="E12" s="62">
        <v>6</v>
      </c>
      <c r="F12" s="4"/>
    </row>
    <row r="13" spans="1:6" ht="20" customHeight="1">
      <c r="A13" s="37">
        <v>7</v>
      </c>
      <c r="B13" s="16" t="s">
        <v>13</v>
      </c>
      <c r="C13" s="21">
        <v>472517</v>
      </c>
      <c r="D13" s="17" t="s">
        <v>28</v>
      </c>
      <c r="E13" s="63">
        <v>7</v>
      </c>
      <c r="F13" s="4"/>
    </row>
    <row r="14" spans="1:6" ht="20" customHeight="1">
      <c r="A14" s="38">
        <v>8</v>
      </c>
      <c r="B14" s="25" t="s">
        <v>14</v>
      </c>
      <c r="C14" s="19">
        <v>16530</v>
      </c>
      <c r="D14" s="20" t="s">
        <v>29</v>
      </c>
      <c r="E14" s="62">
        <v>8</v>
      </c>
      <c r="F14" s="4"/>
    </row>
    <row r="15" spans="1:6" ht="20" customHeight="1">
      <c r="A15" s="37">
        <v>9</v>
      </c>
      <c r="B15" s="16" t="s">
        <v>15</v>
      </c>
      <c r="C15" s="21">
        <v>107383</v>
      </c>
      <c r="D15" s="17" t="s">
        <v>203</v>
      </c>
      <c r="E15" s="63">
        <v>9</v>
      </c>
      <c r="F15" s="4"/>
    </row>
    <row r="16" spans="1:6" ht="20" customHeight="1">
      <c r="A16" s="38">
        <v>10</v>
      </c>
      <c r="B16" s="26" t="s">
        <v>16</v>
      </c>
      <c r="C16" s="19">
        <v>5694</v>
      </c>
      <c r="D16" s="20" t="s">
        <v>30</v>
      </c>
      <c r="E16" s="62">
        <v>10</v>
      </c>
      <c r="F16" s="4"/>
    </row>
    <row r="17" spans="1:6" ht="20" customHeight="1">
      <c r="A17" s="37">
        <v>11</v>
      </c>
      <c r="B17" s="27" t="s">
        <v>17</v>
      </c>
      <c r="C17" s="21">
        <v>6557</v>
      </c>
      <c r="D17" s="17" t="s">
        <v>31</v>
      </c>
      <c r="E17" s="63">
        <v>11</v>
      </c>
      <c r="F17" s="4"/>
    </row>
    <row r="18" spans="1:6" ht="20" customHeight="1">
      <c r="A18" s="38">
        <v>12</v>
      </c>
      <c r="B18" s="28" t="s">
        <v>18</v>
      </c>
      <c r="C18" s="19">
        <v>34150</v>
      </c>
      <c r="D18" s="20" t="s">
        <v>32</v>
      </c>
      <c r="E18" s="62">
        <v>12</v>
      </c>
      <c r="F18" s="4"/>
    </row>
    <row r="19" spans="1:6" ht="20" customHeight="1">
      <c r="A19" s="37">
        <v>13</v>
      </c>
      <c r="B19" s="29" t="s">
        <v>19</v>
      </c>
      <c r="C19" s="21">
        <v>13085</v>
      </c>
      <c r="D19" s="17" t="s">
        <v>204</v>
      </c>
      <c r="E19" s="63">
        <v>13</v>
      </c>
      <c r="F19" s="4"/>
    </row>
    <row r="20" spans="1:6" ht="20" customHeight="1">
      <c r="A20" s="38">
        <v>14</v>
      </c>
      <c r="B20" s="30" t="s">
        <v>20</v>
      </c>
      <c r="C20" s="19">
        <v>22364</v>
      </c>
      <c r="D20" s="20" t="s">
        <v>205</v>
      </c>
      <c r="E20" s="62">
        <v>14</v>
      </c>
      <c r="F20" s="4"/>
    </row>
    <row r="21" spans="1:6" ht="20" customHeight="1">
      <c r="A21" s="37">
        <v>15</v>
      </c>
      <c r="B21" s="31" t="s">
        <v>0</v>
      </c>
      <c r="C21" s="21">
        <v>9287</v>
      </c>
      <c r="D21" s="17" t="s">
        <v>33</v>
      </c>
      <c r="E21" s="63">
        <v>15</v>
      </c>
      <c r="F21" s="4"/>
    </row>
    <row r="22" spans="1:6" ht="20" customHeight="1">
      <c r="A22" s="38">
        <v>16</v>
      </c>
      <c r="B22" s="32" t="s">
        <v>21</v>
      </c>
      <c r="C22" s="19">
        <v>6024</v>
      </c>
      <c r="D22" s="20" t="s">
        <v>207</v>
      </c>
      <c r="E22" s="62">
        <v>16</v>
      </c>
      <c r="F22" s="4"/>
    </row>
    <row r="23" spans="1:6" ht="20" customHeight="1">
      <c r="A23" s="37">
        <v>17</v>
      </c>
      <c r="B23" s="33" t="s">
        <v>22</v>
      </c>
      <c r="C23" s="21">
        <v>2691</v>
      </c>
      <c r="D23" s="17" t="s">
        <v>34</v>
      </c>
      <c r="E23" s="63">
        <v>17</v>
      </c>
      <c r="F23" s="4"/>
    </row>
    <row r="24" spans="1:6" ht="20" customHeight="1">
      <c r="A24" s="38">
        <v>18</v>
      </c>
      <c r="B24" s="34" t="s">
        <v>23</v>
      </c>
      <c r="C24" s="19">
        <v>80556</v>
      </c>
      <c r="D24" s="20" t="s">
        <v>286</v>
      </c>
      <c r="E24" s="62">
        <v>18</v>
      </c>
      <c r="F24" s="4"/>
    </row>
    <row r="25" spans="1:6" ht="20" customHeight="1">
      <c r="A25" s="264" t="s">
        <v>2</v>
      </c>
      <c r="B25" s="264"/>
      <c r="C25" s="85">
        <f>SUM(C7:C24)</f>
        <v>1005939</v>
      </c>
      <c r="D25" s="265" t="s">
        <v>3</v>
      </c>
      <c r="E25" s="265"/>
      <c r="F25" s="4"/>
    </row>
    <row r="26" spans="1:6" s="40" customFormat="1" ht="14">
      <c r="A26" s="41" t="s">
        <v>112</v>
      </c>
      <c r="B26" s="41"/>
      <c r="C26" s="41"/>
      <c r="D26" s="41" t="s">
        <v>113</v>
      </c>
      <c r="E26" s="41"/>
      <c r="F26" s="42"/>
    </row>
    <row r="27" spans="1:6">
      <c r="A27" s="57"/>
      <c r="B27" s="6"/>
      <c r="C27" s="6"/>
      <c r="D27" s="6"/>
      <c r="E27" s="66"/>
      <c r="F27" s="4"/>
    </row>
    <row r="28" spans="1:6">
      <c r="A28" s="57"/>
      <c r="B28" s="6"/>
      <c r="C28" s="6"/>
      <c r="D28" s="6"/>
      <c r="E28" s="66"/>
      <c r="F28" s="4"/>
    </row>
    <row r="29" spans="1:6">
      <c r="A29" s="58"/>
      <c r="B29" s="4"/>
      <c r="C29" s="4"/>
      <c r="D29" s="4"/>
      <c r="E29" s="64"/>
      <c r="F29" s="4"/>
    </row>
    <row r="30" spans="1:6">
      <c r="A30" s="58"/>
      <c r="B30" s="4"/>
      <c r="C30" s="4"/>
      <c r="D30" s="4"/>
      <c r="E30" s="64"/>
      <c r="F30" s="4"/>
    </row>
    <row r="31" spans="1:6">
      <c r="A31" s="58"/>
      <c r="B31" s="4"/>
      <c r="C31" s="4"/>
      <c r="D31" s="4"/>
      <c r="E31" s="64"/>
      <c r="F31" s="4"/>
    </row>
    <row r="32" spans="1:6">
      <c r="A32" s="58"/>
      <c r="B32" s="4"/>
      <c r="C32" s="4"/>
      <c r="D32" s="4"/>
      <c r="E32" s="64"/>
      <c r="F32" s="4"/>
    </row>
    <row r="33" spans="1:6">
      <c r="A33" s="58"/>
      <c r="B33" s="4"/>
      <c r="C33" s="4"/>
      <c r="D33" s="4"/>
      <c r="E33" s="64"/>
      <c r="F33" s="4"/>
    </row>
    <row r="34" spans="1:6">
      <c r="A34" s="58"/>
      <c r="B34" s="4"/>
      <c r="C34" s="4"/>
      <c r="D34" s="4"/>
      <c r="E34" s="64"/>
      <c r="F34" s="4"/>
    </row>
    <row r="35" spans="1:6">
      <c r="A35" s="58"/>
      <c r="B35" s="4"/>
      <c r="C35" s="4"/>
      <c r="D35" s="4"/>
      <c r="E35" s="64"/>
      <c r="F35" s="4"/>
    </row>
    <row r="36" spans="1:6">
      <c r="A36" s="58"/>
      <c r="B36" s="4"/>
      <c r="C36" s="4"/>
      <c r="D36" s="4"/>
      <c r="E36" s="64"/>
      <c r="F36" s="4"/>
    </row>
    <row r="37" spans="1:6">
      <c r="A37" s="58"/>
      <c r="B37" s="4"/>
      <c r="C37" s="4"/>
      <c r="D37" s="4"/>
      <c r="E37" s="64"/>
      <c r="F37" s="4"/>
    </row>
    <row r="38" spans="1:6">
      <c r="A38" s="58"/>
      <c r="B38" s="4"/>
      <c r="C38" s="4"/>
      <c r="D38" s="4"/>
      <c r="E38" s="64"/>
      <c r="F38" s="4"/>
    </row>
    <row r="39" spans="1:6">
      <c r="A39" s="58"/>
      <c r="B39" s="4"/>
      <c r="C39" s="4"/>
      <c r="D39" s="4"/>
      <c r="E39" s="64"/>
      <c r="F39" s="4"/>
    </row>
    <row r="40" spans="1:6">
      <c r="A40" s="58"/>
      <c r="B40" s="4"/>
      <c r="C40" s="4"/>
      <c r="D40" s="4"/>
      <c r="E40" s="64"/>
      <c r="F40" s="4"/>
    </row>
    <row r="41" spans="1:6">
      <c r="A41" s="58"/>
      <c r="B41" s="4"/>
      <c r="C41" s="4"/>
      <c r="D41" s="4"/>
      <c r="E41" s="64"/>
      <c r="F41" s="4"/>
    </row>
    <row r="42" spans="1:6">
      <c r="A42" s="58"/>
      <c r="B42" s="4"/>
      <c r="C42" s="4"/>
      <c r="D42" s="4"/>
      <c r="E42" s="64"/>
      <c r="F42" s="4"/>
    </row>
    <row r="43" spans="1:6">
      <c r="A43" s="58"/>
      <c r="B43" s="4"/>
      <c r="C43" s="4"/>
      <c r="D43" s="4"/>
      <c r="E43" s="64"/>
      <c r="F43" s="4"/>
    </row>
    <row r="44" spans="1:6">
      <c r="A44" s="58"/>
      <c r="B44" s="4"/>
      <c r="C44" s="4"/>
      <c r="D44" s="4"/>
      <c r="E44" s="64"/>
      <c r="F44" s="4"/>
    </row>
    <row r="45" spans="1:6">
      <c r="A45" s="58"/>
      <c r="B45" s="4"/>
      <c r="C45" s="4"/>
      <c r="D45" s="4"/>
      <c r="E45" s="64"/>
      <c r="F45" s="4"/>
    </row>
    <row r="46" spans="1:6">
      <c r="A46" s="58"/>
      <c r="B46" s="4"/>
      <c r="C46" s="4"/>
      <c r="D46" s="4"/>
      <c r="E46" s="64"/>
      <c r="F46" s="4"/>
    </row>
    <row r="47" spans="1:6">
      <c r="A47" s="58"/>
      <c r="B47" s="4"/>
      <c r="C47" s="4"/>
      <c r="D47" s="4"/>
      <c r="E47" s="64"/>
      <c r="F47" s="4"/>
    </row>
    <row r="48" spans="1:6">
      <c r="A48" s="58"/>
      <c r="B48" s="4"/>
      <c r="C48" s="4"/>
      <c r="D48" s="4"/>
      <c r="E48" s="64"/>
      <c r="F48" s="4"/>
    </row>
    <row r="49" spans="1:6">
      <c r="A49" s="58"/>
      <c r="B49" s="4"/>
      <c r="C49" s="4"/>
      <c r="D49" s="4"/>
      <c r="E49" s="64"/>
      <c r="F49" s="4"/>
    </row>
    <row r="50" spans="1:6">
      <c r="A50" s="58"/>
      <c r="B50" s="4"/>
      <c r="C50" s="4"/>
      <c r="D50" s="4"/>
      <c r="E50" s="64"/>
      <c r="F50" s="4"/>
    </row>
    <row r="51" spans="1:6">
      <c r="A51" s="58"/>
      <c r="B51" s="4"/>
      <c r="C51" s="4"/>
      <c r="D51" s="4"/>
      <c r="E51" s="64"/>
      <c r="F51" s="4"/>
    </row>
    <row r="52" spans="1:6">
      <c r="A52" s="58"/>
      <c r="B52" s="4"/>
      <c r="C52" s="4"/>
      <c r="D52" s="4"/>
      <c r="E52" s="64"/>
      <c r="F52" s="4"/>
    </row>
    <row r="53" spans="1:6">
      <c r="A53" s="58"/>
      <c r="B53" s="4"/>
      <c r="C53" s="4"/>
      <c r="D53" s="4"/>
      <c r="E53" s="64"/>
      <c r="F53" s="4"/>
    </row>
    <row r="54" spans="1:6">
      <c r="A54" s="58"/>
      <c r="B54" s="4"/>
      <c r="C54" s="4"/>
      <c r="D54" s="4"/>
      <c r="E54" s="64"/>
      <c r="F54" s="4"/>
    </row>
    <row r="55" spans="1:6">
      <c r="A55" s="58"/>
      <c r="B55" s="4"/>
      <c r="C55" s="4"/>
      <c r="D55" s="4"/>
      <c r="E55" s="64"/>
      <c r="F55" s="4"/>
    </row>
    <row r="56" spans="1:6">
      <c r="A56" s="58"/>
      <c r="B56" s="4"/>
      <c r="C56" s="4"/>
      <c r="D56" s="4"/>
      <c r="E56" s="64"/>
      <c r="F56" s="4"/>
    </row>
    <row r="57" spans="1:6">
      <c r="A57" s="58"/>
      <c r="B57" s="4"/>
      <c r="C57" s="4"/>
      <c r="D57" s="4"/>
      <c r="E57" s="64"/>
      <c r="F57" s="4"/>
    </row>
    <row r="58" spans="1:6">
      <c r="A58" s="58"/>
      <c r="B58" s="4"/>
      <c r="C58" s="4"/>
      <c r="D58" s="4"/>
      <c r="E58" s="64"/>
      <c r="F58" s="4"/>
    </row>
    <row r="59" spans="1:6">
      <c r="A59" s="58"/>
      <c r="B59" s="4"/>
      <c r="C59" s="4"/>
      <c r="D59" s="4"/>
      <c r="E59" s="64"/>
      <c r="F59" s="4"/>
    </row>
    <row r="60" spans="1:6">
      <c r="A60" s="58"/>
      <c r="B60" s="4"/>
      <c r="C60" s="4"/>
      <c r="D60" s="4"/>
      <c r="E60" s="64"/>
      <c r="F60" s="4"/>
    </row>
    <row r="61" spans="1:6">
      <c r="A61" s="58"/>
      <c r="B61" s="4"/>
      <c r="C61" s="4"/>
      <c r="D61" s="4"/>
      <c r="E61" s="64"/>
      <c r="F61" s="4"/>
    </row>
    <row r="62" spans="1:6">
      <c r="A62" s="58"/>
      <c r="B62" s="4"/>
      <c r="C62" s="4"/>
      <c r="D62" s="4"/>
      <c r="E62" s="64"/>
      <c r="F62" s="4"/>
    </row>
    <row r="63" spans="1:6">
      <c r="A63" s="58"/>
      <c r="B63" s="4"/>
      <c r="C63" s="4"/>
      <c r="D63" s="4"/>
      <c r="E63" s="64"/>
      <c r="F63" s="4"/>
    </row>
    <row r="64" spans="1:6">
      <c r="A64" s="58"/>
      <c r="B64" s="4"/>
      <c r="C64" s="4"/>
      <c r="D64" s="4"/>
      <c r="E64" s="64"/>
      <c r="F64" s="4"/>
    </row>
    <row r="65" spans="1:6">
      <c r="A65" s="58"/>
      <c r="B65" s="4"/>
      <c r="C65" s="4"/>
      <c r="D65" s="4"/>
      <c r="E65" s="64"/>
      <c r="F65" s="4"/>
    </row>
    <row r="66" spans="1:6">
      <c r="A66" s="58"/>
      <c r="B66" s="4"/>
      <c r="C66" s="4"/>
      <c r="D66" s="4"/>
      <c r="E66" s="64"/>
      <c r="F66" s="4"/>
    </row>
    <row r="67" spans="1:6">
      <c r="A67" s="58"/>
      <c r="B67" s="4"/>
      <c r="C67" s="4"/>
      <c r="D67" s="4"/>
      <c r="E67" s="64"/>
      <c r="F67" s="4"/>
    </row>
    <row r="68" spans="1:6">
      <c r="A68" s="58"/>
      <c r="B68" s="4"/>
      <c r="C68" s="4"/>
      <c r="D68" s="4"/>
      <c r="E68" s="64"/>
      <c r="F68" s="4"/>
    </row>
    <row r="69" spans="1:6">
      <c r="A69" s="58"/>
      <c r="B69" s="4"/>
      <c r="C69" s="4"/>
      <c r="D69" s="4"/>
      <c r="E69" s="64"/>
      <c r="F69" s="4"/>
    </row>
  </sheetData>
  <mergeCells count="9">
    <mergeCell ref="A1:XFD1"/>
    <mergeCell ref="A25:B25"/>
    <mergeCell ref="D25:E25"/>
    <mergeCell ref="A4:E4"/>
    <mergeCell ref="D2:E2"/>
    <mergeCell ref="A3:E3"/>
    <mergeCell ref="A5:B6"/>
    <mergeCell ref="D5:E6"/>
    <mergeCell ref="A2:C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D9D9"/>
  </sheetPr>
  <dimension ref="A1:R45"/>
  <sheetViews>
    <sheetView rightToLeft="1" workbookViewId="0">
      <selection activeCell="R6" sqref="R6"/>
    </sheetView>
  </sheetViews>
  <sheetFormatPr defaultColWidth="8.81640625" defaultRowHeight="12.5"/>
  <cols>
    <col min="1" max="1" width="3.36328125" style="59" bestFit="1" customWidth="1"/>
    <col min="2" max="2" width="7.36328125" customWidth="1"/>
    <col min="3" max="11" width="10.6328125" customWidth="1"/>
    <col min="12" max="12" width="16" bestFit="1" customWidth="1"/>
    <col min="13" max="13" width="3.453125" style="67" bestFit="1" customWidth="1"/>
  </cols>
  <sheetData>
    <row r="1" spans="1:18" ht="67.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8" s="49" customFormat="1" ht="22" customHeight="1">
      <c r="A2" s="277" t="s">
        <v>48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  <c r="L2" s="280" t="s">
        <v>49</v>
      </c>
      <c r="M2" s="281"/>
      <c r="N2" s="48"/>
      <c r="O2" s="48"/>
    </row>
    <row r="3" spans="1:18" s="45" customFormat="1" ht="20" customHeight="1">
      <c r="A3" s="282" t="s">
        <v>246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44"/>
      <c r="O3" s="44"/>
    </row>
    <row r="4" spans="1:18" s="45" customFormat="1" ht="20" customHeight="1">
      <c r="A4" s="285" t="s">
        <v>254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50"/>
      <c r="O4" s="50"/>
      <c r="P4" s="51"/>
      <c r="Q4" s="51"/>
      <c r="R4" s="51"/>
    </row>
    <row r="5" spans="1:18" ht="25.5" customHeight="1">
      <c r="A5" s="288" t="s">
        <v>126</v>
      </c>
      <c r="B5" s="289"/>
      <c r="C5" s="294" t="s">
        <v>83</v>
      </c>
      <c r="D5" s="295"/>
      <c r="E5" s="296"/>
      <c r="F5" s="294" t="s">
        <v>218</v>
      </c>
      <c r="G5" s="295"/>
      <c r="H5" s="296"/>
      <c r="I5" s="294" t="s">
        <v>210</v>
      </c>
      <c r="J5" s="295"/>
      <c r="K5" s="296"/>
      <c r="L5" s="297" t="s">
        <v>125</v>
      </c>
      <c r="M5" s="298"/>
      <c r="N5" s="4"/>
      <c r="O5" s="4"/>
    </row>
    <row r="6" spans="1:18" ht="20" customHeight="1">
      <c r="A6" s="290"/>
      <c r="B6" s="291"/>
      <c r="C6" s="230" t="s">
        <v>81</v>
      </c>
      <c r="D6" s="230" t="s">
        <v>82</v>
      </c>
      <c r="E6" s="230" t="s">
        <v>119</v>
      </c>
      <c r="F6" s="230" t="s">
        <v>81</v>
      </c>
      <c r="G6" s="230" t="s">
        <v>82</v>
      </c>
      <c r="H6" s="88" t="s">
        <v>119</v>
      </c>
      <c r="I6" s="230" t="s">
        <v>81</v>
      </c>
      <c r="J6" s="89" t="s">
        <v>82</v>
      </c>
      <c r="K6" s="90" t="s">
        <v>120</v>
      </c>
      <c r="L6" s="299"/>
      <c r="M6" s="300"/>
      <c r="N6" s="4"/>
      <c r="O6" s="4"/>
    </row>
    <row r="7" spans="1:18" ht="20" customHeight="1">
      <c r="A7" s="292"/>
      <c r="B7" s="293"/>
      <c r="C7" s="231" t="s">
        <v>42</v>
      </c>
      <c r="D7" s="231" t="s">
        <v>40</v>
      </c>
      <c r="E7" s="231" t="s">
        <v>84</v>
      </c>
      <c r="F7" s="231" t="s">
        <v>42</v>
      </c>
      <c r="G7" s="231" t="s">
        <v>40</v>
      </c>
      <c r="H7" s="92" t="s">
        <v>84</v>
      </c>
      <c r="I7" s="231" t="s">
        <v>42</v>
      </c>
      <c r="J7" s="231" t="s">
        <v>40</v>
      </c>
      <c r="K7" s="93" t="s">
        <v>84</v>
      </c>
      <c r="L7" s="301"/>
      <c r="M7" s="302"/>
      <c r="N7" s="4"/>
      <c r="O7" s="4"/>
    </row>
    <row r="8" spans="1:18" ht="20" customHeight="1">
      <c r="A8" s="37">
        <v>1</v>
      </c>
      <c r="B8" s="125" t="s">
        <v>121</v>
      </c>
      <c r="C8" s="109">
        <v>1141812</v>
      </c>
      <c r="D8" s="109">
        <v>558892</v>
      </c>
      <c r="E8" s="109">
        <v>1700704</v>
      </c>
      <c r="F8" s="109">
        <v>6211869</v>
      </c>
      <c r="G8" s="109">
        <v>226017</v>
      </c>
      <c r="H8" s="109">
        <v>6437886</v>
      </c>
      <c r="I8" s="109">
        <v>7353681</v>
      </c>
      <c r="J8" s="109">
        <v>784909</v>
      </c>
      <c r="K8" s="35">
        <v>8138590</v>
      </c>
      <c r="L8" s="17" t="s">
        <v>123</v>
      </c>
      <c r="M8" s="63">
        <v>1</v>
      </c>
      <c r="N8" s="4"/>
      <c r="O8" s="4"/>
    </row>
    <row r="9" spans="1:18" ht="20" customHeight="1">
      <c r="A9" s="38">
        <v>2</v>
      </c>
      <c r="B9" s="126" t="s">
        <v>122</v>
      </c>
      <c r="C9" s="110">
        <v>192671</v>
      </c>
      <c r="D9" s="110">
        <v>60395</v>
      </c>
      <c r="E9" s="110">
        <v>253066</v>
      </c>
      <c r="F9" s="110">
        <v>33887</v>
      </c>
      <c r="G9" s="110">
        <v>11343</v>
      </c>
      <c r="H9" s="110">
        <v>45230</v>
      </c>
      <c r="I9" s="110">
        <v>226558</v>
      </c>
      <c r="J9" s="110">
        <v>71738</v>
      </c>
      <c r="K9" s="36">
        <v>298296</v>
      </c>
      <c r="L9" s="20" t="s">
        <v>124</v>
      </c>
      <c r="M9" s="62">
        <v>2</v>
      </c>
      <c r="N9" s="4"/>
      <c r="O9" s="4"/>
    </row>
    <row r="10" spans="1:18" ht="20" customHeight="1">
      <c r="A10" s="271" t="s">
        <v>2</v>
      </c>
      <c r="B10" s="275"/>
      <c r="C10" s="213">
        <f t="shared" ref="C10:K10" si="0">SUM(C8:C9)</f>
        <v>1334483</v>
      </c>
      <c r="D10" s="213">
        <f t="shared" si="0"/>
        <v>619287</v>
      </c>
      <c r="E10" s="213">
        <f t="shared" si="0"/>
        <v>1953770</v>
      </c>
      <c r="F10" s="213">
        <f t="shared" si="0"/>
        <v>6245756</v>
      </c>
      <c r="G10" s="213">
        <f t="shared" si="0"/>
        <v>237360</v>
      </c>
      <c r="H10" s="213">
        <f t="shared" si="0"/>
        <v>6483116</v>
      </c>
      <c r="I10" s="213">
        <f t="shared" si="0"/>
        <v>7580239</v>
      </c>
      <c r="J10" s="213">
        <f t="shared" si="0"/>
        <v>856647</v>
      </c>
      <c r="K10" s="214">
        <f t="shared" si="0"/>
        <v>8436886</v>
      </c>
      <c r="L10" s="276" t="s">
        <v>84</v>
      </c>
      <c r="M10" s="272"/>
      <c r="N10" s="4"/>
      <c r="O10" s="4"/>
    </row>
    <row r="11" spans="1:18" s="40" customFormat="1" ht="14">
      <c r="A11" s="75" t="s">
        <v>85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 t="s">
        <v>114</v>
      </c>
      <c r="M11" s="75"/>
      <c r="N11" s="39"/>
      <c r="O11" s="39"/>
    </row>
    <row r="12" spans="1:18">
      <c r="A12" s="5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6"/>
      <c r="N12" s="4"/>
      <c r="O12" s="4"/>
    </row>
    <row r="13" spans="1:18">
      <c r="A13" s="5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4"/>
      <c r="N13" s="4"/>
      <c r="O13" s="4"/>
    </row>
    <row r="14" spans="1:18">
      <c r="A14" s="5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4"/>
      <c r="N14" s="4"/>
      <c r="O14" s="4"/>
      <c r="R14" s="2"/>
    </row>
    <row r="15" spans="1:18">
      <c r="A15" s="5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4"/>
      <c r="N15" s="4"/>
      <c r="O15" s="4"/>
    </row>
    <row r="16" spans="1:18">
      <c r="A16" s="5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4"/>
      <c r="N16" s="4"/>
      <c r="O16" s="4"/>
    </row>
    <row r="17" spans="1:15">
      <c r="A17" s="5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4"/>
      <c r="N17" s="4"/>
      <c r="O17" s="4"/>
    </row>
    <row r="18" spans="1:15">
      <c r="A18" s="5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4"/>
      <c r="N18" s="4"/>
      <c r="O18" s="4"/>
    </row>
    <row r="19" spans="1:15">
      <c r="A19" s="5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4"/>
      <c r="N19" s="4"/>
      <c r="O19" s="4"/>
    </row>
    <row r="20" spans="1:15">
      <c r="A20" s="5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4"/>
      <c r="N20" s="4"/>
      <c r="O20" s="4"/>
    </row>
    <row r="21" spans="1:15">
      <c r="A21" s="5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4"/>
      <c r="N21" s="4"/>
      <c r="O21" s="4"/>
    </row>
    <row r="22" spans="1:15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4"/>
      <c r="N22" s="4"/>
      <c r="O22" s="4"/>
    </row>
    <row r="23" spans="1:15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4"/>
      <c r="N23" s="4"/>
      <c r="O23" s="4"/>
    </row>
    <row r="24" spans="1:15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  <c r="O24" s="4"/>
    </row>
    <row r="25" spans="1:15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  <c r="O25" s="4"/>
    </row>
    <row r="26" spans="1:15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  <c r="O26" s="4"/>
    </row>
    <row r="27" spans="1:15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  <c r="O27" s="4"/>
    </row>
    <row r="28" spans="1:15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  <c r="O28" s="4"/>
    </row>
    <row r="29" spans="1:15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  <c r="O29" s="4"/>
    </row>
    <row r="30" spans="1:15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  <c r="O30" s="4"/>
    </row>
    <row r="31" spans="1:15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  <c r="O31" s="4"/>
    </row>
    <row r="32" spans="1:15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  <c r="O32" s="4"/>
    </row>
    <row r="33" spans="1:15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  <c r="O33" s="4"/>
    </row>
    <row r="34" spans="1:15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  <c r="O34" s="4"/>
    </row>
    <row r="35" spans="1:15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  <c r="O35" s="4"/>
    </row>
    <row r="36" spans="1:15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  <c r="O36" s="4"/>
    </row>
    <row r="37" spans="1:15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  <c r="O37" s="4"/>
    </row>
    <row r="38" spans="1:15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  <c r="O38" s="4"/>
    </row>
    <row r="39" spans="1:15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  <c r="O39" s="4"/>
    </row>
    <row r="40" spans="1:15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  <c r="O40" s="4"/>
    </row>
    <row r="41" spans="1:15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  <c r="O41" s="4"/>
    </row>
    <row r="42" spans="1:15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  <c r="O42" s="4"/>
    </row>
    <row r="43" spans="1:15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  <c r="O43" s="4"/>
    </row>
    <row r="44" spans="1:15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  <c r="O44" s="4"/>
    </row>
    <row r="45" spans="1:15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  <c r="O45" s="4"/>
    </row>
  </sheetData>
  <mergeCells count="12">
    <mergeCell ref="A1:M1"/>
    <mergeCell ref="A10:B10"/>
    <mergeCell ref="L10:M10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D9D9"/>
  </sheetPr>
  <dimension ref="A1:P56"/>
  <sheetViews>
    <sheetView rightToLeft="1" workbookViewId="0">
      <selection sqref="A1:XFD1"/>
    </sheetView>
  </sheetViews>
  <sheetFormatPr defaultColWidth="8.81640625" defaultRowHeight="12.5"/>
  <cols>
    <col min="1" max="1" width="3.36328125" style="59" bestFit="1" customWidth="1"/>
    <col min="2" max="2" width="25.6328125" customWidth="1"/>
    <col min="3" max="10" width="15.6328125" customWidth="1"/>
    <col min="11" max="11" width="14.81640625" customWidth="1"/>
    <col min="12" max="12" width="25.6328125" customWidth="1"/>
    <col min="13" max="13" width="3.453125" style="67" bestFit="1" customWidth="1"/>
  </cols>
  <sheetData>
    <row r="1" spans="1:16" s="263" customFormat="1" ht="55.5" customHeight="1"/>
    <row r="2" spans="1:16" s="237" customFormat="1" ht="22" customHeight="1">
      <c r="A2" s="273" t="s">
        <v>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69" t="s">
        <v>127</v>
      </c>
      <c r="M2" s="269"/>
      <c r="N2" s="236"/>
      <c r="O2" s="236"/>
    </row>
    <row r="3" spans="1:16" s="45" customFormat="1" ht="20" customHeight="1">
      <c r="A3" s="303" t="s">
        <v>247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44"/>
      <c r="O3" s="44"/>
    </row>
    <row r="4" spans="1:16" s="45" customFormat="1" ht="20" customHeight="1">
      <c r="A4" s="266" t="s">
        <v>255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50"/>
      <c r="O4" s="50"/>
      <c r="P4" s="51"/>
    </row>
    <row r="5" spans="1:16" ht="25.5" customHeight="1">
      <c r="A5" s="288" t="s">
        <v>92</v>
      </c>
      <c r="B5" s="289"/>
      <c r="C5" s="294" t="s">
        <v>83</v>
      </c>
      <c r="D5" s="295"/>
      <c r="E5" s="296"/>
      <c r="F5" s="294" t="s">
        <v>218</v>
      </c>
      <c r="G5" s="295"/>
      <c r="H5" s="296"/>
      <c r="I5" s="294" t="s">
        <v>210</v>
      </c>
      <c r="J5" s="295"/>
      <c r="K5" s="296"/>
      <c r="L5" s="297" t="s">
        <v>93</v>
      </c>
      <c r="M5" s="298"/>
      <c r="N5" s="4"/>
      <c r="O5" s="4"/>
    </row>
    <row r="6" spans="1:16" ht="20" customHeight="1">
      <c r="A6" s="290"/>
      <c r="B6" s="304"/>
      <c r="C6" s="86" t="s">
        <v>81</v>
      </c>
      <c r="D6" s="86" t="s">
        <v>82</v>
      </c>
      <c r="E6" s="86" t="s">
        <v>119</v>
      </c>
      <c r="F6" s="89" t="s">
        <v>81</v>
      </c>
      <c r="G6" s="86" t="s">
        <v>82</v>
      </c>
      <c r="H6" s="88" t="s">
        <v>119</v>
      </c>
      <c r="I6" s="89" t="s">
        <v>81</v>
      </c>
      <c r="J6" s="89" t="s">
        <v>82</v>
      </c>
      <c r="K6" s="90" t="s">
        <v>120</v>
      </c>
      <c r="L6" s="299"/>
      <c r="M6" s="300"/>
      <c r="N6" s="4"/>
      <c r="O6" s="4"/>
    </row>
    <row r="7" spans="1:16" ht="20" customHeight="1">
      <c r="A7" s="292"/>
      <c r="B7" s="305"/>
      <c r="C7" s="91" t="s">
        <v>42</v>
      </c>
      <c r="D7" s="91" t="s">
        <v>40</v>
      </c>
      <c r="E7" s="91" t="s">
        <v>84</v>
      </c>
      <c r="F7" s="108" t="s">
        <v>42</v>
      </c>
      <c r="G7" s="91" t="s">
        <v>40</v>
      </c>
      <c r="H7" s="92" t="s">
        <v>84</v>
      </c>
      <c r="I7" s="108" t="s">
        <v>42</v>
      </c>
      <c r="J7" s="91" t="s">
        <v>40</v>
      </c>
      <c r="K7" s="93" t="s">
        <v>84</v>
      </c>
      <c r="L7" s="301"/>
      <c r="M7" s="302"/>
      <c r="N7" s="4"/>
      <c r="O7" s="4"/>
    </row>
    <row r="8" spans="1:16" ht="20" customHeight="1">
      <c r="A8" s="37">
        <v>1</v>
      </c>
      <c r="B8" s="16" t="s">
        <v>55</v>
      </c>
      <c r="C8" s="109">
        <v>541559</v>
      </c>
      <c r="D8" s="109">
        <v>282384</v>
      </c>
      <c r="E8" s="109">
        <f t="shared" ref="E8:E20" si="0">SUM(C8:D8)</f>
        <v>823943</v>
      </c>
      <c r="F8" s="109">
        <v>2476935</v>
      </c>
      <c r="G8" s="109">
        <v>126866</v>
      </c>
      <c r="H8" s="109">
        <f t="shared" ref="H8:H20" si="1">SUM(F8:G8)</f>
        <v>2603801</v>
      </c>
      <c r="I8" s="109">
        <f t="shared" ref="I8:I20" si="2">C8+F8</f>
        <v>3018494</v>
      </c>
      <c r="J8" s="109">
        <f t="shared" ref="J8:J20" si="3">D8+G8</f>
        <v>409250</v>
      </c>
      <c r="K8" s="109">
        <f t="shared" ref="K8:K20" si="4">SUM(I8:J8)</f>
        <v>3427744</v>
      </c>
      <c r="L8" s="17" t="s">
        <v>68</v>
      </c>
      <c r="M8" s="63">
        <v>1</v>
      </c>
      <c r="N8" s="4"/>
      <c r="O8" s="4"/>
    </row>
    <row r="9" spans="1:16" ht="20" customHeight="1">
      <c r="A9" s="38">
        <v>2</v>
      </c>
      <c r="B9" s="18" t="s">
        <v>56</v>
      </c>
      <c r="C9" s="110">
        <v>276330</v>
      </c>
      <c r="D9" s="110">
        <v>154481</v>
      </c>
      <c r="E9" s="110">
        <f t="shared" si="0"/>
        <v>430811</v>
      </c>
      <c r="F9" s="110">
        <v>1427513</v>
      </c>
      <c r="G9" s="110">
        <v>43260</v>
      </c>
      <c r="H9" s="110">
        <f t="shared" si="1"/>
        <v>1470773</v>
      </c>
      <c r="I9" s="110">
        <f t="shared" si="2"/>
        <v>1703843</v>
      </c>
      <c r="J9" s="110">
        <f t="shared" si="3"/>
        <v>197741</v>
      </c>
      <c r="K9" s="110">
        <f t="shared" si="4"/>
        <v>1901584</v>
      </c>
      <c r="L9" s="20" t="s">
        <v>69</v>
      </c>
      <c r="M9" s="62">
        <v>2</v>
      </c>
      <c r="N9" s="4"/>
      <c r="O9" s="4"/>
    </row>
    <row r="10" spans="1:16" ht="20" customHeight="1">
      <c r="A10" s="37">
        <v>3</v>
      </c>
      <c r="B10" s="16" t="s">
        <v>57</v>
      </c>
      <c r="C10" s="111">
        <v>29066</v>
      </c>
      <c r="D10" s="111">
        <v>16334</v>
      </c>
      <c r="E10" s="111">
        <f t="shared" si="0"/>
        <v>45400</v>
      </c>
      <c r="F10" s="111">
        <v>163462</v>
      </c>
      <c r="G10" s="111">
        <v>5120</v>
      </c>
      <c r="H10" s="111">
        <f t="shared" si="1"/>
        <v>168582</v>
      </c>
      <c r="I10" s="111">
        <f t="shared" si="2"/>
        <v>192528</v>
      </c>
      <c r="J10" s="111">
        <f t="shared" si="3"/>
        <v>21454</v>
      </c>
      <c r="K10" s="111">
        <f t="shared" si="4"/>
        <v>213982</v>
      </c>
      <c r="L10" s="17" t="s">
        <v>70</v>
      </c>
      <c r="M10" s="63">
        <v>3</v>
      </c>
      <c r="N10" s="4"/>
      <c r="O10" s="4"/>
    </row>
    <row r="11" spans="1:16" ht="20" customHeight="1">
      <c r="A11" s="38">
        <v>4</v>
      </c>
      <c r="B11" s="22" t="s">
        <v>58</v>
      </c>
      <c r="C11" s="112">
        <v>31762</v>
      </c>
      <c r="D11" s="112">
        <v>15280</v>
      </c>
      <c r="E11" s="112">
        <f t="shared" si="0"/>
        <v>47042</v>
      </c>
      <c r="F11" s="112">
        <v>241679</v>
      </c>
      <c r="G11" s="112">
        <v>7168</v>
      </c>
      <c r="H11" s="112">
        <f t="shared" si="1"/>
        <v>248847</v>
      </c>
      <c r="I11" s="112">
        <f t="shared" si="2"/>
        <v>273441</v>
      </c>
      <c r="J11" s="112">
        <f t="shared" si="3"/>
        <v>22448</v>
      </c>
      <c r="K11" s="112">
        <f t="shared" si="4"/>
        <v>295889</v>
      </c>
      <c r="L11" s="20" t="s">
        <v>71</v>
      </c>
      <c r="M11" s="62">
        <v>4</v>
      </c>
      <c r="N11" s="4"/>
      <c r="O11" s="9"/>
    </row>
    <row r="12" spans="1:16" ht="20" customHeight="1">
      <c r="A12" s="37">
        <v>5</v>
      </c>
      <c r="B12" s="23" t="s">
        <v>59</v>
      </c>
      <c r="C12" s="114">
        <v>346475</v>
      </c>
      <c r="D12" s="114">
        <v>99920</v>
      </c>
      <c r="E12" s="114">
        <f t="shared" si="0"/>
        <v>446395</v>
      </c>
      <c r="F12" s="114">
        <v>1237535</v>
      </c>
      <c r="G12" s="114">
        <v>35258</v>
      </c>
      <c r="H12" s="114">
        <f t="shared" si="1"/>
        <v>1272793</v>
      </c>
      <c r="I12" s="114">
        <f t="shared" si="2"/>
        <v>1584010</v>
      </c>
      <c r="J12" s="114">
        <f t="shared" si="3"/>
        <v>135178</v>
      </c>
      <c r="K12" s="114">
        <f t="shared" si="4"/>
        <v>1719188</v>
      </c>
      <c r="L12" s="17" t="s">
        <v>72</v>
      </c>
      <c r="M12" s="63">
        <v>5</v>
      </c>
      <c r="N12" s="4"/>
      <c r="O12" s="4"/>
    </row>
    <row r="13" spans="1:16" ht="20" customHeight="1">
      <c r="A13" s="38">
        <v>6</v>
      </c>
      <c r="B13" s="24" t="s">
        <v>60</v>
      </c>
      <c r="C13" s="115">
        <v>38301</v>
      </c>
      <c r="D13" s="115">
        <v>13675</v>
      </c>
      <c r="E13" s="115">
        <f t="shared" si="0"/>
        <v>51976</v>
      </c>
      <c r="F13" s="115">
        <v>209022</v>
      </c>
      <c r="G13" s="115">
        <v>8593</v>
      </c>
      <c r="H13" s="115">
        <f t="shared" si="1"/>
        <v>217615</v>
      </c>
      <c r="I13" s="115">
        <f t="shared" si="2"/>
        <v>247323</v>
      </c>
      <c r="J13" s="115">
        <f t="shared" si="3"/>
        <v>22268</v>
      </c>
      <c r="K13" s="115">
        <f t="shared" si="4"/>
        <v>269591</v>
      </c>
      <c r="L13" s="20" t="s">
        <v>73</v>
      </c>
      <c r="M13" s="62">
        <v>6</v>
      </c>
      <c r="N13" s="4"/>
      <c r="O13" s="4"/>
    </row>
    <row r="14" spans="1:16" ht="20" customHeight="1">
      <c r="A14" s="37">
        <v>7</v>
      </c>
      <c r="B14" s="16" t="s">
        <v>61</v>
      </c>
      <c r="C14" s="111">
        <v>12214</v>
      </c>
      <c r="D14" s="111">
        <v>7101</v>
      </c>
      <c r="E14" s="111">
        <f t="shared" si="0"/>
        <v>19315</v>
      </c>
      <c r="F14" s="111">
        <v>70107</v>
      </c>
      <c r="G14" s="111">
        <v>1747</v>
      </c>
      <c r="H14" s="111">
        <f t="shared" si="1"/>
        <v>71854</v>
      </c>
      <c r="I14" s="111">
        <f t="shared" si="2"/>
        <v>82321</v>
      </c>
      <c r="J14" s="111">
        <f t="shared" si="3"/>
        <v>8848</v>
      </c>
      <c r="K14" s="111">
        <f t="shared" si="4"/>
        <v>91169</v>
      </c>
      <c r="L14" s="17" t="s">
        <v>74</v>
      </c>
      <c r="M14" s="63">
        <v>7</v>
      </c>
      <c r="N14" s="4"/>
      <c r="O14" s="4"/>
    </row>
    <row r="15" spans="1:16" ht="20" customHeight="1">
      <c r="A15" s="38">
        <v>8</v>
      </c>
      <c r="B15" s="25" t="s">
        <v>62</v>
      </c>
      <c r="C15" s="116">
        <v>9806</v>
      </c>
      <c r="D15" s="116">
        <v>6245</v>
      </c>
      <c r="E15" s="116">
        <f t="shared" si="0"/>
        <v>16051</v>
      </c>
      <c r="F15" s="116">
        <v>79572</v>
      </c>
      <c r="G15" s="116">
        <v>2508</v>
      </c>
      <c r="H15" s="116">
        <f t="shared" si="1"/>
        <v>82080</v>
      </c>
      <c r="I15" s="116">
        <f t="shared" si="2"/>
        <v>89378</v>
      </c>
      <c r="J15" s="116">
        <f t="shared" si="3"/>
        <v>8753</v>
      </c>
      <c r="K15" s="116">
        <f t="shared" si="4"/>
        <v>98131</v>
      </c>
      <c r="L15" s="20" t="s">
        <v>75</v>
      </c>
      <c r="M15" s="62">
        <v>8</v>
      </c>
      <c r="N15" s="4"/>
      <c r="O15" s="4"/>
    </row>
    <row r="16" spans="1:16" ht="20" customHeight="1">
      <c r="A16" s="37">
        <v>9</v>
      </c>
      <c r="B16" s="16" t="s">
        <v>63</v>
      </c>
      <c r="C16" s="111">
        <v>12420</v>
      </c>
      <c r="D16" s="111">
        <v>5954</v>
      </c>
      <c r="E16" s="111">
        <f t="shared" si="0"/>
        <v>18374</v>
      </c>
      <c r="F16" s="111">
        <v>83563</v>
      </c>
      <c r="G16" s="111">
        <v>1867</v>
      </c>
      <c r="H16" s="111">
        <f t="shared" si="1"/>
        <v>85430</v>
      </c>
      <c r="I16" s="111">
        <f t="shared" si="2"/>
        <v>95983</v>
      </c>
      <c r="J16" s="111">
        <f t="shared" si="3"/>
        <v>7821</v>
      </c>
      <c r="K16" s="111">
        <f t="shared" si="4"/>
        <v>103804</v>
      </c>
      <c r="L16" s="17" t="s">
        <v>76</v>
      </c>
      <c r="M16" s="63">
        <v>9</v>
      </c>
      <c r="N16" s="4"/>
      <c r="O16" s="4"/>
    </row>
    <row r="17" spans="1:15" ht="20" customHeight="1">
      <c r="A17" s="38">
        <v>10</v>
      </c>
      <c r="B17" s="26" t="s">
        <v>64</v>
      </c>
      <c r="C17" s="117">
        <v>12663</v>
      </c>
      <c r="D17" s="117">
        <v>8602</v>
      </c>
      <c r="E17" s="117">
        <f t="shared" si="0"/>
        <v>21265</v>
      </c>
      <c r="F17" s="117">
        <v>95022</v>
      </c>
      <c r="G17" s="117">
        <v>1917</v>
      </c>
      <c r="H17" s="117">
        <f t="shared" si="1"/>
        <v>96939</v>
      </c>
      <c r="I17" s="117">
        <f t="shared" si="2"/>
        <v>107685</v>
      </c>
      <c r="J17" s="117">
        <f t="shared" si="3"/>
        <v>10519</v>
      </c>
      <c r="K17" s="117">
        <f t="shared" si="4"/>
        <v>118204</v>
      </c>
      <c r="L17" s="20" t="s">
        <v>77</v>
      </c>
      <c r="M17" s="62">
        <v>10</v>
      </c>
      <c r="N17" s="4"/>
      <c r="O17" s="4"/>
    </row>
    <row r="18" spans="1:15" ht="20" customHeight="1">
      <c r="A18" s="37">
        <v>11</v>
      </c>
      <c r="B18" s="27" t="s">
        <v>65</v>
      </c>
      <c r="C18" s="118">
        <v>11412</v>
      </c>
      <c r="D18" s="118">
        <v>5079</v>
      </c>
      <c r="E18" s="118">
        <f t="shared" si="0"/>
        <v>16491</v>
      </c>
      <c r="F18" s="118">
        <v>87351</v>
      </c>
      <c r="G18" s="118">
        <v>1621</v>
      </c>
      <c r="H18" s="118">
        <f t="shared" si="1"/>
        <v>88972</v>
      </c>
      <c r="I18" s="118">
        <f t="shared" si="2"/>
        <v>98763</v>
      </c>
      <c r="J18" s="118">
        <f t="shared" si="3"/>
        <v>6700</v>
      </c>
      <c r="K18" s="118">
        <f t="shared" si="4"/>
        <v>105463</v>
      </c>
      <c r="L18" s="17" t="s">
        <v>78</v>
      </c>
      <c r="M18" s="63">
        <v>11</v>
      </c>
      <c r="N18" s="4"/>
      <c r="O18" s="4"/>
    </row>
    <row r="19" spans="1:15" ht="20" customHeight="1">
      <c r="A19" s="38">
        <v>12</v>
      </c>
      <c r="B19" s="28" t="s">
        <v>66</v>
      </c>
      <c r="C19" s="119">
        <v>5833</v>
      </c>
      <c r="D19" s="119">
        <v>1709</v>
      </c>
      <c r="E19" s="119">
        <f t="shared" si="0"/>
        <v>7542</v>
      </c>
      <c r="F19" s="119">
        <v>30249</v>
      </c>
      <c r="G19" s="119">
        <v>516</v>
      </c>
      <c r="H19" s="119">
        <f t="shared" si="1"/>
        <v>30765</v>
      </c>
      <c r="I19" s="119">
        <f t="shared" si="2"/>
        <v>36082</v>
      </c>
      <c r="J19" s="119">
        <f t="shared" si="3"/>
        <v>2225</v>
      </c>
      <c r="K19" s="119">
        <f t="shared" si="4"/>
        <v>38307</v>
      </c>
      <c r="L19" s="20" t="s">
        <v>79</v>
      </c>
      <c r="M19" s="62">
        <v>12</v>
      </c>
      <c r="N19" s="4"/>
      <c r="O19" s="4"/>
    </row>
    <row r="20" spans="1:15" ht="20" customHeight="1">
      <c r="A20" s="37">
        <v>13</v>
      </c>
      <c r="B20" s="29" t="s">
        <v>67</v>
      </c>
      <c r="C20" s="120">
        <v>6642</v>
      </c>
      <c r="D20" s="120">
        <v>2523</v>
      </c>
      <c r="E20" s="120">
        <f t="shared" si="0"/>
        <v>9165</v>
      </c>
      <c r="F20" s="120">
        <v>43746</v>
      </c>
      <c r="G20" s="120">
        <v>919</v>
      </c>
      <c r="H20" s="120">
        <f t="shared" si="1"/>
        <v>44665</v>
      </c>
      <c r="I20" s="120">
        <f t="shared" si="2"/>
        <v>50388</v>
      </c>
      <c r="J20" s="120">
        <f t="shared" si="3"/>
        <v>3442</v>
      </c>
      <c r="K20" s="120">
        <f t="shared" si="4"/>
        <v>53830</v>
      </c>
      <c r="L20" s="17" t="s">
        <v>80</v>
      </c>
      <c r="M20" s="63">
        <v>13</v>
      </c>
      <c r="N20" s="4"/>
      <c r="O20" s="4"/>
    </row>
    <row r="21" spans="1:15" ht="20" customHeight="1">
      <c r="A21" s="264" t="s">
        <v>2</v>
      </c>
      <c r="B21" s="264"/>
      <c r="C21" s="113">
        <f t="shared" ref="C21:K21" si="5">SUM(C8:C20)</f>
        <v>1334483</v>
      </c>
      <c r="D21" s="113">
        <f t="shared" si="5"/>
        <v>619287</v>
      </c>
      <c r="E21" s="113">
        <f t="shared" si="5"/>
        <v>1953770</v>
      </c>
      <c r="F21" s="113">
        <f t="shared" si="5"/>
        <v>6245756</v>
      </c>
      <c r="G21" s="113">
        <f t="shared" si="5"/>
        <v>237360</v>
      </c>
      <c r="H21" s="113">
        <f t="shared" si="5"/>
        <v>6483116</v>
      </c>
      <c r="I21" s="113">
        <f t="shared" si="5"/>
        <v>7580239</v>
      </c>
      <c r="J21" s="113">
        <f t="shared" si="5"/>
        <v>856647</v>
      </c>
      <c r="K21" s="113">
        <f t="shared" si="5"/>
        <v>8436886</v>
      </c>
      <c r="L21" s="265" t="s">
        <v>84</v>
      </c>
      <c r="M21" s="265"/>
      <c r="N21" s="4"/>
      <c r="O21" s="4"/>
    </row>
    <row r="22" spans="1:15" s="40" customFormat="1" ht="14">
      <c r="A22" s="75" t="s">
        <v>85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 t="s">
        <v>114</v>
      </c>
      <c r="M22" s="75"/>
      <c r="N22" s="39"/>
      <c r="O22" s="39"/>
    </row>
    <row r="23" spans="1:15">
      <c r="A23" s="5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6"/>
      <c r="N23" s="4"/>
      <c r="O23" s="4"/>
    </row>
    <row r="24" spans="1:15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  <c r="O24" s="4"/>
    </row>
    <row r="25" spans="1:15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  <c r="O25" s="4"/>
    </row>
    <row r="26" spans="1:15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  <c r="O26" s="4"/>
    </row>
    <row r="27" spans="1:15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  <c r="O27" s="4"/>
    </row>
    <row r="28" spans="1:15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  <c r="O28" s="4"/>
    </row>
    <row r="29" spans="1:15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  <c r="O29" s="4"/>
    </row>
    <row r="30" spans="1:15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  <c r="O30" s="4"/>
    </row>
    <row r="31" spans="1:15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  <c r="O31" s="4"/>
    </row>
    <row r="32" spans="1:15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  <c r="O32" s="4"/>
    </row>
    <row r="33" spans="1:15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  <c r="O33" s="4"/>
    </row>
    <row r="34" spans="1:15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  <c r="O34" s="4"/>
    </row>
    <row r="35" spans="1:15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  <c r="O35" s="4"/>
    </row>
    <row r="36" spans="1:15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  <c r="O36" s="4"/>
    </row>
    <row r="37" spans="1:15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  <c r="O37" s="4"/>
    </row>
    <row r="38" spans="1:15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  <c r="O38" s="4"/>
    </row>
    <row r="39" spans="1:15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  <c r="O39" s="4"/>
    </row>
    <row r="40" spans="1:15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  <c r="O40" s="4"/>
    </row>
    <row r="41" spans="1:15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  <c r="O41" s="4"/>
    </row>
    <row r="42" spans="1:15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  <c r="O42" s="4"/>
    </row>
    <row r="43" spans="1:15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  <c r="O43" s="4"/>
    </row>
    <row r="44" spans="1:15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  <c r="O44" s="4"/>
    </row>
    <row r="45" spans="1:15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  <c r="O45" s="4"/>
    </row>
    <row r="46" spans="1:15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  <c r="N46" s="4"/>
      <c r="O46" s="4"/>
    </row>
    <row r="47" spans="1:15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  <c r="N47" s="4"/>
      <c r="O47" s="4"/>
    </row>
    <row r="48" spans="1:15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4"/>
      <c r="N48" s="4"/>
      <c r="O48" s="4"/>
    </row>
    <row r="49" spans="1:15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4"/>
      <c r="N49" s="4"/>
      <c r="O49" s="4"/>
    </row>
    <row r="50" spans="1:15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4"/>
      <c r="N50" s="4"/>
      <c r="O50" s="4"/>
    </row>
    <row r="51" spans="1:15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4"/>
      <c r="N51" s="4"/>
      <c r="O51" s="4"/>
    </row>
    <row r="52" spans="1:15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4"/>
      <c r="N52" s="4"/>
      <c r="O52" s="4"/>
    </row>
    <row r="53" spans="1:15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4"/>
      <c r="N53" s="4"/>
      <c r="O53" s="4"/>
    </row>
    <row r="54" spans="1:15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4"/>
      <c r="N54" s="4"/>
      <c r="O54" s="4"/>
    </row>
    <row r="55" spans="1:15">
      <c r="A55" s="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4"/>
      <c r="N55" s="4"/>
      <c r="O55" s="4"/>
    </row>
    <row r="56" spans="1:15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4"/>
      <c r="N56" s="4"/>
      <c r="O56" s="4"/>
    </row>
  </sheetData>
  <mergeCells count="12">
    <mergeCell ref="A1:XFD1"/>
    <mergeCell ref="A21:B21"/>
    <mergeCell ref="L21:M21"/>
    <mergeCell ref="A2:K2"/>
    <mergeCell ref="L2:M2"/>
    <mergeCell ref="A3:M3"/>
    <mergeCell ref="A4:M4"/>
    <mergeCell ref="A5:B7"/>
    <mergeCell ref="C5:E5"/>
    <mergeCell ref="F5:H5"/>
    <mergeCell ref="L5:M7"/>
    <mergeCell ref="I5:K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9D9D9"/>
  </sheetPr>
  <dimension ref="A1:R54"/>
  <sheetViews>
    <sheetView rightToLeft="1" workbookViewId="0">
      <selection activeCell="A2" sqref="A2:XFD2"/>
    </sheetView>
  </sheetViews>
  <sheetFormatPr defaultColWidth="8.81640625" defaultRowHeight="12.5"/>
  <cols>
    <col min="1" max="1" width="3.36328125" style="59" bestFit="1" customWidth="1"/>
    <col min="2" max="2" width="8.6328125" bestFit="1" customWidth="1"/>
    <col min="3" max="10" width="15.6328125" customWidth="1"/>
    <col min="11" max="11" width="14.81640625" customWidth="1"/>
    <col min="12" max="12" width="9.1796875" bestFit="1" customWidth="1"/>
    <col min="13" max="13" width="3.453125" style="67" bestFit="1" customWidth="1"/>
  </cols>
  <sheetData>
    <row r="1" spans="1:18" s="263" customFormat="1" ht="58.5" customHeight="1"/>
    <row r="2" spans="1:18" s="237" customFormat="1" ht="22" customHeight="1">
      <c r="A2" s="273" t="s">
        <v>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69" t="s">
        <v>141</v>
      </c>
      <c r="M2" s="269"/>
      <c r="N2" s="236"/>
      <c r="O2" s="236"/>
    </row>
    <row r="3" spans="1:18" s="45" customFormat="1" ht="20" customHeight="1">
      <c r="A3" s="303" t="s">
        <v>248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44"/>
      <c r="O3" s="44"/>
    </row>
    <row r="4" spans="1:18" s="45" customFormat="1" ht="20" customHeight="1">
      <c r="A4" s="306" t="s">
        <v>256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50"/>
      <c r="O4" s="50"/>
      <c r="P4" s="51"/>
      <c r="Q4" s="51"/>
      <c r="R4" s="51"/>
    </row>
    <row r="5" spans="1:18" ht="25.5" customHeight="1">
      <c r="A5" s="288" t="s">
        <v>140</v>
      </c>
      <c r="B5" s="289"/>
      <c r="C5" s="294" t="s">
        <v>83</v>
      </c>
      <c r="D5" s="295"/>
      <c r="E5" s="296"/>
      <c r="F5" s="294" t="s">
        <v>218</v>
      </c>
      <c r="G5" s="307"/>
      <c r="H5" s="295"/>
      <c r="I5" s="294" t="s">
        <v>210</v>
      </c>
      <c r="J5" s="295"/>
      <c r="K5" s="296"/>
      <c r="L5" s="297" t="s">
        <v>139</v>
      </c>
      <c r="M5" s="298"/>
      <c r="N5" s="4"/>
      <c r="O5" s="4"/>
    </row>
    <row r="6" spans="1:18" ht="20" customHeight="1">
      <c r="A6" s="290"/>
      <c r="B6" s="304"/>
      <c r="C6" s="86" t="s">
        <v>81</v>
      </c>
      <c r="D6" s="86" t="s">
        <v>82</v>
      </c>
      <c r="E6" s="86" t="s">
        <v>119</v>
      </c>
      <c r="F6" s="87" t="s">
        <v>81</v>
      </c>
      <c r="G6" s="86" t="s">
        <v>82</v>
      </c>
      <c r="H6" s="88" t="s">
        <v>119</v>
      </c>
      <c r="I6" s="87" t="s">
        <v>81</v>
      </c>
      <c r="J6" s="89" t="s">
        <v>82</v>
      </c>
      <c r="K6" s="90" t="s">
        <v>120</v>
      </c>
      <c r="L6" s="299"/>
      <c r="M6" s="300"/>
      <c r="N6" s="4"/>
      <c r="O6" s="4"/>
    </row>
    <row r="7" spans="1:18" ht="20" customHeight="1">
      <c r="A7" s="292"/>
      <c r="B7" s="305"/>
      <c r="C7" s="91" t="s">
        <v>42</v>
      </c>
      <c r="D7" s="91" t="s">
        <v>40</v>
      </c>
      <c r="E7" s="91" t="s">
        <v>84</v>
      </c>
      <c r="F7" s="87" t="s">
        <v>42</v>
      </c>
      <c r="G7" s="91" t="s">
        <v>40</v>
      </c>
      <c r="H7" s="92" t="s">
        <v>84</v>
      </c>
      <c r="I7" s="87" t="s">
        <v>42</v>
      </c>
      <c r="J7" s="91" t="s">
        <v>40</v>
      </c>
      <c r="K7" s="93" t="s">
        <v>84</v>
      </c>
      <c r="L7" s="301"/>
      <c r="M7" s="302"/>
      <c r="N7" s="4"/>
      <c r="O7" s="4"/>
    </row>
    <row r="8" spans="1:18" ht="20" customHeight="1">
      <c r="A8" s="37">
        <v>1</v>
      </c>
      <c r="B8" s="127" t="s">
        <v>128</v>
      </c>
      <c r="C8" s="109">
        <v>38913</v>
      </c>
      <c r="D8" s="109">
        <v>11345</v>
      </c>
      <c r="E8" s="109">
        <f t="shared" ref="E8:E18" si="0">SUM(C8:D8)</f>
        <v>50258</v>
      </c>
      <c r="F8" s="109">
        <v>636</v>
      </c>
      <c r="G8" s="109">
        <v>134</v>
      </c>
      <c r="H8" s="109">
        <f t="shared" ref="H8:H18" si="1">SUM(F8:G8)</f>
        <v>770</v>
      </c>
      <c r="I8" s="109">
        <f t="shared" ref="I8:I18" si="2">C8+F8</f>
        <v>39549</v>
      </c>
      <c r="J8" s="109">
        <f t="shared" ref="J8:J18" si="3">D8+G8</f>
        <v>11479</v>
      </c>
      <c r="K8" s="109">
        <f t="shared" ref="K8:K18" si="4">SUM(I8:J8)</f>
        <v>51028</v>
      </c>
      <c r="L8" s="135" t="s">
        <v>128</v>
      </c>
      <c r="M8" s="63">
        <v>1</v>
      </c>
      <c r="N8" s="4"/>
      <c r="O8" s="4"/>
    </row>
    <row r="9" spans="1:18" ht="20" customHeight="1">
      <c r="A9" s="38">
        <v>2</v>
      </c>
      <c r="B9" s="128" t="s">
        <v>129</v>
      </c>
      <c r="C9" s="110">
        <v>227684</v>
      </c>
      <c r="D9" s="110">
        <v>75783</v>
      </c>
      <c r="E9" s="110">
        <f t="shared" si="0"/>
        <v>303467</v>
      </c>
      <c r="F9" s="110">
        <v>182285</v>
      </c>
      <c r="G9" s="110">
        <v>7479</v>
      </c>
      <c r="H9" s="110">
        <f t="shared" si="1"/>
        <v>189764</v>
      </c>
      <c r="I9" s="110">
        <f t="shared" si="2"/>
        <v>409969</v>
      </c>
      <c r="J9" s="110">
        <f t="shared" si="3"/>
        <v>83262</v>
      </c>
      <c r="K9" s="110">
        <f t="shared" si="4"/>
        <v>493231</v>
      </c>
      <c r="L9" s="136" t="s">
        <v>129</v>
      </c>
      <c r="M9" s="62">
        <v>2</v>
      </c>
      <c r="N9" s="4"/>
      <c r="O9" s="4"/>
    </row>
    <row r="10" spans="1:18" ht="20" customHeight="1">
      <c r="A10" s="37">
        <v>3</v>
      </c>
      <c r="B10" s="127" t="s">
        <v>130</v>
      </c>
      <c r="C10" s="111">
        <v>306707</v>
      </c>
      <c r="D10" s="111">
        <v>153482</v>
      </c>
      <c r="E10" s="111">
        <f t="shared" si="0"/>
        <v>460189</v>
      </c>
      <c r="F10" s="111">
        <v>883276</v>
      </c>
      <c r="G10" s="111">
        <v>37272</v>
      </c>
      <c r="H10" s="111">
        <f t="shared" si="1"/>
        <v>920548</v>
      </c>
      <c r="I10" s="111">
        <f t="shared" si="2"/>
        <v>1189983</v>
      </c>
      <c r="J10" s="111">
        <f t="shared" si="3"/>
        <v>190754</v>
      </c>
      <c r="K10" s="111">
        <f t="shared" si="4"/>
        <v>1380737</v>
      </c>
      <c r="L10" s="135" t="s">
        <v>130</v>
      </c>
      <c r="M10" s="63">
        <v>3</v>
      </c>
      <c r="N10" s="4"/>
      <c r="O10" s="4"/>
    </row>
    <row r="11" spans="1:18" ht="20" customHeight="1">
      <c r="A11" s="38">
        <v>4</v>
      </c>
      <c r="B11" s="129" t="s">
        <v>131</v>
      </c>
      <c r="C11" s="112">
        <v>256243</v>
      </c>
      <c r="D11" s="112">
        <v>133679</v>
      </c>
      <c r="E11" s="112">
        <f t="shared" si="0"/>
        <v>389922</v>
      </c>
      <c r="F11" s="112">
        <v>1269093</v>
      </c>
      <c r="G11" s="112">
        <v>55732</v>
      </c>
      <c r="H11" s="112">
        <f t="shared" si="1"/>
        <v>1324825</v>
      </c>
      <c r="I11" s="112">
        <f t="shared" si="2"/>
        <v>1525336</v>
      </c>
      <c r="J11" s="112">
        <f t="shared" si="3"/>
        <v>189411</v>
      </c>
      <c r="K11" s="112">
        <f t="shared" si="4"/>
        <v>1714747</v>
      </c>
      <c r="L11" s="136" t="s">
        <v>131</v>
      </c>
      <c r="M11" s="62">
        <v>4</v>
      </c>
      <c r="N11" s="4"/>
      <c r="O11" s="9"/>
    </row>
    <row r="12" spans="1:18" ht="20" customHeight="1">
      <c r="A12" s="37">
        <v>5</v>
      </c>
      <c r="B12" s="130" t="s">
        <v>132</v>
      </c>
      <c r="C12" s="114">
        <v>187022</v>
      </c>
      <c r="D12" s="114">
        <v>94524</v>
      </c>
      <c r="E12" s="114">
        <f t="shared" si="0"/>
        <v>281546</v>
      </c>
      <c r="F12" s="114">
        <v>1180110</v>
      </c>
      <c r="G12" s="114">
        <v>51600</v>
      </c>
      <c r="H12" s="114">
        <f t="shared" si="1"/>
        <v>1231710</v>
      </c>
      <c r="I12" s="114">
        <f t="shared" si="2"/>
        <v>1367132</v>
      </c>
      <c r="J12" s="114">
        <f t="shared" si="3"/>
        <v>146124</v>
      </c>
      <c r="K12" s="114">
        <f t="shared" si="4"/>
        <v>1513256</v>
      </c>
      <c r="L12" s="135" t="s">
        <v>132</v>
      </c>
      <c r="M12" s="63">
        <v>5</v>
      </c>
      <c r="N12" s="4"/>
      <c r="O12" s="4"/>
    </row>
    <row r="13" spans="1:18" ht="20" customHeight="1">
      <c r="A13" s="38">
        <v>6</v>
      </c>
      <c r="B13" s="131" t="s">
        <v>133</v>
      </c>
      <c r="C13" s="115">
        <v>120076</v>
      </c>
      <c r="D13" s="115">
        <v>57220</v>
      </c>
      <c r="E13" s="115">
        <f t="shared" si="0"/>
        <v>177296</v>
      </c>
      <c r="F13" s="115">
        <v>952815</v>
      </c>
      <c r="G13" s="115">
        <v>37961</v>
      </c>
      <c r="H13" s="115">
        <f t="shared" si="1"/>
        <v>990776</v>
      </c>
      <c r="I13" s="115">
        <f t="shared" si="2"/>
        <v>1072891</v>
      </c>
      <c r="J13" s="115">
        <f t="shared" si="3"/>
        <v>95181</v>
      </c>
      <c r="K13" s="115">
        <f t="shared" si="4"/>
        <v>1168072</v>
      </c>
      <c r="L13" s="136" t="s">
        <v>133</v>
      </c>
      <c r="M13" s="62">
        <v>6</v>
      </c>
      <c r="N13" s="4"/>
      <c r="O13" s="4"/>
    </row>
    <row r="14" spans="1:18" ht="20" customHeight="1">
      <c r="A14" s="37">
        <v>7</v>
      </c>
      <c r="B14" s="127" t="s">
        <v>134</v>
      </c>
      <c r="C14" s="111">
        <v>73504</v>
      </c>
      <c r="D14" s="111">
        <v>37038</v>
      </c>
      <c r="E14" s="111">
        <f t="shared" si="0"/>
        <v>110542</v>
      </c>
      <c r="F14" s="111">
        <v>656380</v>
      </c>
      <c r="G14" s="111">
        <v>21863</v>
      </c>
      <c r="H14" s="111">
        <f t="shared" si="1"/>
        <v>678243</v>
      </c>
      <c r="I14" s="111">
        <f t="shared" si="2"/>
        <v>729884</v>
      </c>
      <c r="J14" s="111">
        <f t="shared" si="3"/>
        <v>58901</v>
      </c>
      <c r="K14" s="111">
        <f t="shared" si="4"/>
        <v>788785</v>
      </c>
      <c r="L14" s="135" t="s">
        <v>134</v>
      </c>
      <c r="M14" s="63">
        <v>7</v>
      </c>
      <c r="N14" s="4"/>
      <c r="O14" s="4"/>
    </row>
    <row r="15" spans="1:18" ht="20" customHeight="1">
      <c r="A15" s="38">
        <v>8</v>
      </c>
      <c r="B15" s="132" t="s">
        <v>135</v>
      </c>
      <c r="C15" s="116">
        <v>57880</v>
      </c>
      <c r="D15" s="116">
        <v>28082</v>
      </c>
      <c r="E15" s="116">
        <f t="shared" si="0"/>
        <v>85962</v>
      </c>
      <c r="F15" s="116">
        <v>502257</v>
      </c>
      <c r="G15" s="116">
        <v>12323</v>
      </c>
      <c r="H15" s="116">
        <f t="shared" si="1"/>
        <v>514580</v>
      </c>
      <c r="I15" s="116">
        <f t="shared" si="2"/>
        <v>560137</v>
      </c>
      <c r="J15" s="116">
        <f t="shared" si="3"/>
        <v>40405</v>
      </c>
      <c r="K15" s="116">
        <f t="shared" si="4"/>
        <v>600542</v>
      </c>
      <c r="L15" s="136" t="s">
        <v>135</v>
      </c>
      <c r="M15" s="62">
        <v>8</v>
      </c>
      <c r="N15" s="4"/>
      <c r="O15" s="4"/>
    </row>
    <row r="16" spans="1:18" ht="20" customHeight="1">
      <c r="A16" s="37">
        <v>9</v>
      </c>
      <c r="B16" s="127" t="s">
        <v>136</v>
      </c>
      <c r="C16" s="111">
        <v>43602</v>
      </c>
      <c r="D16" s="111">
        <v>18283</v>
      </c>
      <c r="E16" s="111">
        <f t="shared" si="0"/>
        <v>61885</v>
      </c>
      <c r="F16" s="111">
        <v>326746</v>
      </c>
      <c r="G16" s="111">
        <v>6945</v>
      </c>
      <c r="H16" s="111">
        <f t="shared" si="1"/>
        <v>333691</v>
      </c>
      <c r="I16" s="111">
        <f t="shared" si="2"/>
        <v>370348</v>
      </c>
      <c r="J16" s="111">
        <f t="shared" si="3"/>
        <v>25228</v>
      </c>
      <c r="K16" s="111">
        <f t="shared" si="4"/>
        <v>395576</v>
      </c>
      <c r="L16" s="135" t="s">
        <v>136</v>
      </c>
      <c r="M16" s="63">
        <v>9</v>
      </c>
      <c r="N16" s="4"/>
      <c r="O16" s="4"/>
    </row>
    <row r="17" spans="1:18" ht="20" customHeight="1">
      <c r="A17" s="38">
        <v>10</v>
      </c>
      <c r="B17" s="133" t="s">
        <v>137</v>
      </c>
      <c r="C17" s="117">
        <v>14213</v>
      </c>
      <c r="D17" s="117">
        <v>7035</v>
      </c>
      <c r="E17" s="117">
        <f t="shared" si="0"/>
        <v>21248</v>
      </c>
      <c r="F17" s="117">
        <v>178134</v>
      </c>
      <c r="G17" s="117">
        <v>3919</v>
      </c>
      <c r="H17" s="117">
        <f t="shared" si="1"/>
        <v>182053</v>
      </c>
      <c r="I17" s="117">
        <f t="shared" si="2"/>
        <v>192347</v>
      </c>
      <c r="J17" s="117">
        <f t="shared" si="3"/>
        <v>10954</v>
      </c>
      <c r="K17" s="117">
        <f t="shared" si="4"/>
        <v>203301</v>
      </c>
      <c r="L17" s="136" t="s">
        <v>137</v>
      </c>
      <c r="M17" s="62">
        <v>10</v>
      </c>
      <c r="N17" s="4"/>
      <c r="O17" s="4"/>
    </row>
    <row r="18" spans="1:18" ht="20" customHeight="1">
      <c r="A18" s="37">
        <v>11</v>
      </c>
      <c r="B18" s="134" t="s">
        <v>138</v>
      </c>
      <c r="C18" s="118">
        <v>8639</v>
      </c>
      <c r="D18" s="118">
        <v>2816</v>
      </c>
      <c r="E18" s="118">
        <f t="shared" si="0"/>
        <v>11455</v>
      </c>
      <c r="F18" s="118">
        <v>114024</v>
      </c>
      <c r="G18" s="118">
        <v>2132</v>
      </c>
      <c r="H18" s="118">
        <f t="shared" si="1"/>
        <v>116156</v>
      </c>
      <c r="I18" s="118">
        <f t="shared" si="2"/>
        <v>122663</v>
      </c>
      <c r="J18" s="118">
        <f t="shared" si="3"/>
        <v>4948</v>
      </c>
      <c r="K18" s="118">
        <f t="shared" si="4"/>
        <v>127611</v>
      </c>
      <c r="L18" s="135" t="s">
        <v>138</v>
      </c>
      <c r="M18" s="63">
        <v>11</v>
      </c>
      <c r="N18" s="4"/>
      <c r="O18" s="4"/>
    </row>
    <row r="19" spans="1:18" ht="20" customHeight="1">
      <c r="A19" s="264" t="s">
        <v>2</v>
      </c>
      <c r="B19" s="264"/>
      <c r="C19" s="113">
        <f>SUM(C8:C18)</f>
        <v>1334483</v>
      </c>
      <c r="D19" s="113">
        <f t="shared" ref="D19:K19" si="5">SUM(D8:D18)</f>
        <v>619287</v>
      </c>
      <c r="E19" s="113">
        <f>SUM(E8:E18)</f>
        <v>1953770</v>
      </c>
      <c r="F19" s="113">
        <f t="shared" si="5"/>
        <v>6245756</v>
      </c>
      <c r="G19" s="113">
        <f t="shared" si="5"/>
        <v>237360</v>
      </c>
      <c r="H19" s="113">
        <f t="shared" si="5"/>
        <v>6483116</v>
      </c>
      <c r="I19" s="113">
        <f t="shared" si="5"/>
        <v>7580239</v>
      </c>
      <c r="J19" s="113">
        <f t="shared" si="5"/>
        <v>856647</v>
      </c>
      <c r="K19" s="85">
        <f t="shared" si="5"/>
        <v>8436886</v>
      </c>
      <c r="L19" s="265" t="s">
        <v>84</v>
      </c>
      <c r="M19" s="265"/>
      <c r="N19" s="4"/>
      <c r="O19" s="4"/>
    </row>
    <row r="20" spans="1:18" s="40" customFormat="1" ht="14">
      <c r="A20" s="75" t="s">
        <v>85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 t="s">
        <v>114</v>
      </c>
      <c r="M20" s="75"/>
      <c r="N20" s="39"/>
      <c r="O20" s="39"/>
    </row>
    <row r="21" spans="1:18">
      <c r="A21" s="5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6"/>
      <c r="N21" s="4"/>
      <c r="O21" s="4"/>
    </row>
    <row r="22" spans="1:18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4"/>
      <c r="N22" s="4"/>
      <c r="O22" s="4"/>
    </row>
    <row r="23" spans="1:18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4"/>
      <c r="N23" s="4"/>
      <c r="O23" s="4"/>
      <c r="R23" s="2"/>
    </row>
    <row r="24" spans="1:18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  <c r="O24" s="4"/>
    </row>
    <row r="25" spans="1:18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  <c r="O25" s="4"/>
    </row>
    <row r="26" spans="1:18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  <c r="O26" s="4"/>
    </row>
    <row r="27" spans="1:18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  <c r="O27" s="4"/>
    </row>
    <row r="28" spans="1:18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  <c r="O28" s="4"/>
    </row>
    <row r="29" spans="1:18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  <c r="O29" s="4"/>
    </row>
    <row r="30" spans="1:18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  <c r="O30" s="4"/>
    </row>
    <row r="31" spans="1:18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  <c r="O31" s="4"/>
    </row>
    <row r="32" spans="1:18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  <c r="O32" s="4"/>
    </row>
    <row r="33" spans="1:15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  <c r="O33" s="4"/>
    </row>
    <row r="34" spans="1:15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  <c r="O34" s="4"/>
    </row>
    <row r="35" spans="1:15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  <c r="O35" s="4"/>
    </row>
    <row r="36" spans="1:15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  <c r="O36" s="4"/>
    </row>
    <row r="37" spans="1:15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  <c r="O37" s="4"/>
    </row>
    <row r="38" spans="1:15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  <c r="O38" s="4"/>
    </row>
    <row r="39" spans="1:15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  <c r="O39" s="4"/>
    </row>
    <row r="40" spans="1:15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  <c r="O40" s="4"/>
    </row>
    <row r="41" spans="1:15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  <c r="O41" s="4"/>
    </row>
    <row r="42" spans="1:15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  <c r="O42" s="4"/>
    </row>
    <row r="43" spans="1:15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  <c r="O43" s="4"/>
    </row>
    <row r="44" spans="1:15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  <c r="O44" s="4"/>
    </row>
    <row r="45" spans="1:15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  <c r="O45" s="4"/>
    </row>
    <row r="46" spans="1:15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  <c r="N46" s="4"/>
      <c r="O46" s="4"/>
    </row>
    <row r="47" spans="1:15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  <c r="N47" s="4"/>
      <c r="O47" s="4"/>
    </row>
    <row r="48" spans="1:15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4"/>
      <c r="N48" s="4"/>
      <c r="O48" s="4"/>
    </row>
    <row r="49" spans="1:15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4"/>
      <c r="N49" s="4"/>
      <c r="O49" s="4"/>
    </row>
    <row r="50" spans="1:15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4"/>
      <c r="N50" s="4"/>
      <c r="O50" s="4"/>
    </row>
    <row r="51" spans="1:15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4"/>
      <c r="N51" s="4"/>
      <c r="O51" s="4"/>
    </row>
    <row r="52" spans="1:15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4"/>
      <c r="N52" s="4"/>
      <c r="O52" s="4"/>
    </row>
    <row r="53" spans="1:15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4"/>
      <c r="N53" s="4"/>
      <c r="O53" s="4"/>
    </row>
    <row r="54" spans="1:15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4"/>
      <c r="N54" s="4"/>
      <c r="O54" s="4"/>
    </row>
  </sheetData>
  <mergeCells count="12">
    <mergeCell ref="A1:XFD1"/>
    <mergeCell ref="A19:B19"/>
    <mergeCell ref="L19:M19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9D9D9"/>
  </sheetPr>
  <dimension ref="A1:R53"/>
  <sheetViews>
    <sheetView rightToLeft="1" zoomScale="93" zoomScaleNormal="93" zoomScalePageLayoutView="93" workbookViewId="0">
      <selection activeCell="A2" sqref="A2:XFD2"/>
    </sheetView>
  </sheetViews>
  <sheetFormatPr defaultColWidth="8.81640625" defaultRowHeight="12.5"/>
  <cols>
    <col min="1" max="1" width="3.36328125" style="59" bestFit="1" customWidth="1"/>
    <col min="2" max="2" width="40.81640625" customWidth="1"/>
    <col min="3" max="11" width="9.6328125" customWidth="1"/>
    <col min="12" max="12" width="48" customWidth="1"/>
    <col min="13" max="13" width="3.453125" style="67" bestFit="1" customWidth="1"/>
  </cols>
  <sheetData>
    <row r="1" spans="1:18" s="263" customFormat="1" ht="58.5" customHeight="1"/>
    <row r="2" spans="1:18" s="237" customFormat="1" ht="22" customHeight="1">
      <c r="A2" s="273" t="s">
        <v>142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69" t="s">
        <v>143</v>
      </c>
      <c r="M2" s="269"/>
      <c r="N2" s="238"/>
      <c r="O2" s="236"/>
    </row>
    <row r="3" spans="1:18" s="45" customFormat="1" ht="20" customHeight="1">
      <c r="A3" s="308" t="s">
        <v>249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44"/>
      <c r="O3" s="44"/>
    </row>
    <row r="4" spans="1:18" s="45" customFormat="1" ht="20" customHeight="1">
      <c r="A4" s="266" t="s">
        <v>257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50"/>
      <c r="O4" s="50"/>
      <c r="P4" s="51"/>
      <c r="Q4" s="51"/>
      <c r="R4" s="51"/>
    </row>
    <row r="5" spans="1:18" ht="48" customHeight="1">
      <c r="A5" s="288" t="s">
        <v>211</v>
      </c>
      <c r="B5" s="289"/>
      <c r="C5" s="309" t="s">
        <v>83</v>
      </c>
      <c r="D5" s="310"/>
      <c r="E5" s="311"/>
      <c r="F5" s="294" t="s">
        <v>218</v>
      </c>
      <c r="G5" s="295"/>
      <c r="H5" s="296"/>
      <c r="I5" s="312" t="s">
        <v>210</v>
      </c>
      <c r="J5" s="313"/>
      <c r="K5" s="314"/>
      <c r="L5" s="297" t="s">
        <v>212</v>
      </c>
      <c r="M5" s="298"/>
      <c r="N5" s="4"/>
      <c r="O5" s="4"/>
    </row>
    <row r="6" spans="1:18" ht="20" customHeight="1">
      <c r="A6" s="290"/>
      <c r="B6" s="304"/>
      <c r="C6" s="86" t="s">
        <v>81</v>
      </c>
      <c r="D6" s="86" t="s">
        <v>82</v>
      </c>
      <c r="E6" s="86" t="s">
        <v>119</v>
      </c>
      <c r="F6" s="107" t="s">
        <v>81</v>
      </c>
      <c r="G6" s="86" t="s">
        <v>82</v>
      </c>
      <c r="H6" s="88" t="s">
        <v>119</v>
      </c>
      <c r="I6" s="87" t="s">
        <v>81</v>
      </c>
      <c r="J6" s="89" t="s">
        <v>82</v>
      </c>
      <c r="K6" s="90" t="s">
        <v>120</v>
      </c>
      <c r="L6" s="299"/>
      <c r="M6" s="300"/>
      <c r="N6" s="4"/>
      <c r="O6" s="4"/>
    </row>
    <row r="7" spans="1:18" ht="20" customHeight="1">
      <c r="A7" s="292"/>
      <c r="B7" s="305"/>
      <c r="C7" s="91" t="s">
        <v>42</v>
      </c>
      <c r="D7" s="91" t="s">
        <v>40</v>
      </c>
      <c r="E7" s="91" t="s">
        <v>84</v>
      </c>
      <c r="F7" s="108" t="s">
        <v>42</v>
      </c>
      <c r="G7" s="91" t="s">
        <v>40</v>
      </c>
      <c r="H7" s="92" t="s">
        <v>84</v>
      </c>
      <c r="I7" s="94" t="s">
        <v>42</v>
      </c>
      <c r="J7" s="91" t="s">
        <v>40</v>
      </c>
      <c r="K7" s="93" t="s">
        <v>84</v>
      </c>
      <c r="L7" s="301"/>
      <c r="M7" s="302"/>
      <c r="N7" s="4"/>
      <c r="O7" s="4"/>
    </row>
    <row r="8" spans="1:18" ht="20" customHeight="1">
      <c r="A8" s="37">
        <v>1</v>
      </c>
      <c r="B8" s="16" t="s">
        <v>96</v>
      </c>
      <c r="C8" s="109">
        <v>113364</v>
      </c>
      <c r="D8" s="109">
        <v>41490</v>
      </c>
      <c r="E8" s="109">
        <f t="shared" ref="E8:E17" si="0">SUM(C8:D8)</f>
        <v>154854</v>
      </c>
      <c r="F8" s="109">
        <v>55464</v>
      </c>
      <c r="G8" s="109">
        <v>1843</v>
      </c>
      <c r="H8" s="109">
        <f t="shared" ref="H8:H17" si="1">SUM(F8:G8)</f>
        <v>57307</v>
      </c>
      <c r="I8" s="109">
        <f t="shared" ref="I8:I17" si="2">C8+F8</f>
        <v>168828</v>
      </c>
      <c r="J8" s="109">
        <f t="shared" ref="J8:J17" si="3">D8+G8</f>
        <v>43333</v>
      </c>
      <c r="K8" s="109">
        <f t="shared" ref="K8:K17" si="4">SUM(I8:J8)</f>
        <v>212161</v>
      </c>
      <c r="L8" s="76" t="s">
        <v>99</v>
      </c>
      <c r="M8" s="63">
        <v>1</v>
      </c>
      <c r="N8" s="4"/>
      <c r="O8" s="4"/>
    </row>
    <row r="9" spans="1:18" ht="20" customHeight="1">
      <c r="A9" s="38">
        <v>2</v>
      </c>
      <c r="B9" s="18" t="s">
        <v>97</v>
      </c>
      <c r="C9" s="110">
        <v>127662</v>
      </c>
      <c r="D9" s="110">
        <v>63041</v>
      </c>
      <c r="E9" s="110">
        <f t="shared" si="0"/>
        <v>190703</v>
      </c>
      <c r="F9" s="110">
        <v>239128</v>
      </c>
      <c r="G9" s="110">
        <v>24634</v>
      </c>
      <c r="H9" s="110">
        <f t="shared" si="1"/>
        <v>263762</v>
      </c>
      <c r="I9" s="110">
        <f t="shared" si="2"/>
        <v>366790</v>
      </c>
      <c r="J9" s="110">
        <f t="shared" si="3"/>
        <v>87675</v>
      </c>
      <c r="K9" s="110">
        <f t="shared" si="4"/>
        <v>454465</v>
      </c>
      <c r="L9" s="77" t="s">
        <v>100</v>
      </c>
      <c r="M9" s="62">
        <v>2</v>
      </c>
      <c r="N9" s="4"/>
      <c r="O9" s="4"/>
    </row>
    <row r="10" spans="1:18" ht="20" customHeight="1">
      <c r="A10" s="37">
        <v>3</v>
      </c>
      <c r="B10" s="16" t="s">
        <v>86</v>
      </c>
      <c r="C10" s="111">
        <v>138122</v>
      </c>
      <c r="D10" s="111">
        <v>77903</v>
      </c>
      <c r="E10" s="111">
        <f t="shared" si="0"/>
        <v>216025</v>
      </c>
      <c r="F10" s="111">
        <v>358184</v>
      </c>
      <c r="G10" s="111">
        <v>55981</v>
      </c>
      <c r="H10" s="111">
        <f t="shared" si="1"/>
        <v>414165</v>
      </c>
      <c r="I10" s="111">
        <f t="shared" si="2"/>
        <v>496306</v>
      </c>
      <c r="J10" s="111">
        <f t="shared" si="3"/>
        <v>133884</v>
      </c>
      <c r="K10" s="111">
        <f t="shared" si="4"/>
        <v>630190</v>
      </c>
      <c r="L10" s="76" t="s">
        <v>101</v>
      </c>
      <c r="M10" s="63">
        <v>3</v>
      </c>
      <c r="N10" s="4"/>
      <c r="O10" s="4"/>
    </row>
    <row r="11" spans="1:18" ht="20" customHeight="1">
      <c r="A11" s="38">
        <v>4</v>
      </c>
      <c r="B11" s="22" t="s">
        <v>213</v>
      </c>
      <c r="C11" s="112">
        <v>286295</v>
      </c>
      <c r="D11" s="112">
        <v>206388</v>
      </c>
      <c r="E11" s="112">
        <f t="shared" si="0"/>
        <v>492683</v>
      </c>
      <c r="F11" s="112">
        <v>54665</v>
      </c>
      <c r="G11" s="112">
        <v>6674</v>
      </c>
      <c r="H11" s="112">
        <f t="shared" si="1"/>
        <v>61339</v>
      </c>
      <c r="I11" s="112">
        <f t="shared" si="2"/>
        <v>340960</v>
      </c>
      <c r="J11" s="112">
        <f t="shared" si="3"/>
        <v>213062</v>
      </c>
      <c r="K11" s="112">
        <f t="shared" si="4"/>
        <v>554022</v>
      </c>
      <c r="L11" s="77" t="s">
        <v>102</v>
      </c>
      <c r="M11" s="62">
        <v>4</v>
      </c>
      <c r="N11" s="4"/>
      <c r="O11" s="9"/>
    </row>
    <row r="12" spans="1:18" ht="20" customHeight="1">
      <c r="A12" s="37">
        <v>5</v>
      </c>
      <c r="B12" s="23" t="s">
        <v>144</v>
      </c>
      <c r="C12" s="114">
        <v>141786</v>
      </c>
      <c r="D12" s="114">
        <v>125740</v>
      </c>
      <c r="E12" s="114">
        <f t="shared" si="0"/>
        <v>267526</v>
      </c>
      <c r="F12" s="114">
        <v>231016</v>
      </c>
      <c r="G12" s="114">
        <v>6108</v>
      </c>
      <c r="H12" s="114">
        <f t="shared" si="1"/>
        <v>237124</v>
      </c>
      <c r="I12" s="114">
        <f t="shared" si="2"/>
        <v>372802</v>
      </c>
      <c r="J12" s="114">
        <f t="shared" si="3"/>
        <v>131848</v>
      </c>
      <c r="K12" s="114">
        <f t="shared" si="4"/>
        <v>504650</v>
      </c>
      <c r="L12" s="76" t="s">
        <v>103</v>
      </c>
      <c r="M12" s="63">
        <v>5</v>
      </c>
      <c r="N12" s="4"/>
      <c r="O12" s="4"/>
    </row>
    <row r="13" spans="1:18" ht="20" customHeight="1">
      <c r="A13" s="38">
        <v>6</v>
      </c>
      <c r="B13" s="24" t="s">
        <v>87</v>
      </c>
      <c r="C13" s="115">
        <v>265766</v>
      </c>
      <c r="D13" s="115">
        <v>51791</v>
      </c>
      <c r="E13" s="115">
        <f t="shared" si="0"/>
        <v>317557</v>
      </c>
      <c r="F13" s="115">
        <v>2942366</v>
      </c>
      <c r="G13" s="115">
        <v>127389</v>
      </c>
      <c r="H13" s="115">
        <f t="shared" si="1"/>
        <v>3069755</v>
      </c>
      <c r="I13" s="115">
        <f t="shared" si="2"/>
        <v>3208132</v>
      </c>
      <c r="J13" s="115">
        <f t="shared" si="3"/>
        <v>179180</v>
      </c>
      <c r="K13" s="115">
        <f t="shared" si="4"/>
        <v>3387312</v>
      </c>
      <c r="L13" s="77" t="s">
        <v>104</v>
      </c>
      <c r="M13" s="62">
        <v>6</v>
      </c>
      <c r="N13" s="4"/>
      <c r="O13" s="4"/>
    </row>
    <row r="14" spans="1:18" ht="20" customHeight="1">
      <c r="A14" s="37">
        <v>7</v>
      </c>
      <c r="B14" s="16" t="s">
        <v>88</v>
      </c>
      <c r="C14" s="111">
        <v>3519</v>
      </c>
      <c r="D14" s="111">
        <v>483</v>
      </c>
      <c r="E14" s="111">
        <f t="shared" si="0"/>
        <v>4002</v>
      </c>
      <c r="F14" s="111">
        <v>63406</v>
      </c>
      <c r="G14" s="111">
        <v>74</v>
      </c>
      <c r="H14" s="111">
        <f t="shared" si="1"/>
        <v>63480</v>
      </c>
      <c r="I14" s="111">
        <f t="shared" si="2"/>
        <v>66925</v>
      </c>
      <c r="J14" s="111">
        <f t="shared" si="3"/>
        <v>557</v>
      </c>
      <c r="K14" s="111">
        <f t="shared" si="4"/>
        <v>67482</v>
      </c>
      <c r="L14" s="76" t="s">
        <v>105</v>
      </c>
      <c r="M14" s="63">
        <v>7</v>
      </c>
      <c r="N14" s="4"/>
      <c r="O14" s="4"/>
    </row>
    <row r="15" spans="1:18" ht="20" customHeight="1">
      <c r="A15" s="38">
        <v>8</v>
      </c>
      <c r="B15" s="25" t="s">
        <v>98</v>
      </c>
      <c r="C15" s="116">
        <v>25588</v>
      </c>
      <c r="D15" s="116">
        <v>5950</v>
      </c>
      <c r="E15" s="116">
        <f t="shared" si="0"/>
        <v>31538</v>
      </c>
      <c r="F15" s="116">
        <v>123217</v>
      </c>
      <c r="G15" s="116">
        <v>4157</v>
      </c>
      <c r="H15" s="116">
        <f t="shared" si="1"/>
        <v>127374</v>
      </c>
      <c r="I15" s="116">
        <f t="shared" si="2"/>
        <v>148805</v>
      </c>
      <c r="J15" s="116">
        <f t="shared" si="3"/>
        <v>10107</v>
      </c>
      <c r="K15" s="116">
        <f t="shared" si="4"/>
        <v>158912</v>
      </c>
      <c r="L15" s="77" t="s">
        <v>106</v>
      </c>
      <c r="M15" s="62">
        <v>8</v>
      </c>
      <c r="N15" s="4"/>
      <c r="O15" s="4"/>
    </row>
    <row r="16" spans="1:18" ht="20" customHeight="1">
      <c r="A16" s="37">
        <v>9</v>
      </c>
      <c r="B16" s="16" t="s">
        <v>89</v>
      </c>
      <c r="C16" s="111">
        <v>170209</v>
      </c>
      <c r="D16" s="111">
        <v>17777</v>
      </c>
      <c r="E16" s="111">
        <f t="shared" si="0"/>
        <v>187986</v>
      </c>
      <c r="F16" s="111">
        <v>1578692</v>
      </c>
      <c r="G16" s="111">
        <v>1860</v>
      </c>
      <c r="H16" s="111">
        <f t="shared" si="1"/>
        <v>1580552</v>
      </c>
      <c r="I16" s="111">
        <f t="shared" si="2"/>
        <v>1748901</v>
      </c>
      <c r="J16" s="111">
        <f t="shared" si="3"/>
        <v>19637</v>
      </c>
      <c r="K16" s="111">
        <f t="shared" si="4"/>
        <v>1768538</v>
      </c>
      <c r="L16" s="76" t="s">
        <v>107</v>
      </c>
      <c r="M16" s="63">
        <v>9</v>
      </c>
      <c r="N16" s="4"/>
      <c r="O16" s="4"/>
    </row>
    <row r="17" spans="1:18" ht="20" customHeight="1">
      <c r="A17" s="38">
        <v>10</v>
      </c>
      <c r="B17" s="26" t="s">
        <v>90</v>
      </c>
      <c r="C17" s="117">
        <v>62172</v>
      </c>
      <c r="D17" s="117">
        <v>28724</v>
      </c>
      <c r="E17" s="117">
        <f t="shared" si="0"/>
        <v>90896</v>
      </c>
      <c r="F17" s="117">
        <v>599618</v>
      </c>
      <c r="G17" s="117">
        <v>8640</v>
      </c>
      <c r="H17" s="117">
        <f t="shared" si="1"/>
        <v>608258</v>
      </c>
      <c r="I17" s="117">
        <f t="shared" si="2"/>
        <v>661790</v>
      </c>
      <c r="J17" s="117">
        <f t="shared" si="3"/>
        <v>37364</v>
      </c>
      <c r="K17" s="117">
        <f t="shared" si="4"/>
        <v>699154</v>
      </c>
      <c r="L17" s="77" t="s">
        <v>108</v>
      </c>
      <c r="M17" s="62">
        <v>10</v>
      </c>
      <c r="N17" s="4"/>
      <c r="O17" s="4"/>
    </row>
    <row r="18" spans="1:18" ht="20" customHeight="1">
      <c r="A18" s="264" t="s">
        <v>2</v>
      </c>
      <c r="B18" s="264"/>
      <c r="C18" s="113">
        <f>SUM(C8:C17)</f>
        <v>1334483</v>
      </c>
      <c r="D18" s="113">
        <f t="shared" ref="D18:K18" si="5">SUM(D8:D17)</f>
        <v>619287</v>
      </c>
      <c r="E18" s="113">
        <f t="shared" si="5"/>
        <v>1953770</v>
      </c>
      <c r="F18" s="113">
        <f t="shared" si="5"/>
        <v>6245756</v>
      </c>
      <c r="G18" s="113">
        <f t="shared" si="5"/>
        <v>237360</v>
      </c>
      <c r="H18" s="113">
        <f t="shared" si="5"/>
        <v>6483116</v>
      </c>
      <c r="I18" s="113">
        <f t="shared" si="5"/>
        <v>7580239</v>
      </c>
      <c r="J18" s="113">
        <f t="shared" si="5"/>
        <v>856647</v>
      </c>
      <c r="K18" s="85">
        <f t="shared" si="5"/>
        <v>8436886</v>
      </c>
      <c r="L18" s="265" t="s">
        <v>84</v>
      </c>
      <c r="M18" s="265"/>
      <c r="N18" s="4"/>
      <c r="O18" s="4"/>
    </row>
    <row r="19" spans="1:18" s="40" customFormat="1" ht="14">
      <c r="A19" s="75" t="s">
        <v>85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 t="s">
        <v>114</v>
      </c>
      <c r="M19" s="75"/>
      <c r="N19" s="39"/>
      <c r="O19" s="39"/>
    </row>
    <row r="20" spans="1:18">
      <c r="A20" s="5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6"/>
      <c r="N20" s="4"/>
      <c r="O20" s="4"/>
    </row>
    <row r="21" spans="1:18">
      <c r="A21" s="5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4"/>
      <c r="N21" s="4"/>
      <c r="O21" s="4"/>
    </row>
    <row r="22" spans="1:18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4"/>
      <c r="N22" s="4"/>
      <c r="O22" s="4"/>
      <c r="R22" s="2"/>
    </row>
    <row r="23" spans="1:18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4"/>
      <c r="N23" s="4"/>
      <c r="O23" s="4"/>
    </row>
    <row r="24" spans="1:18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4"/>
      <c r="N24" s="4"/>
      <c r="O24" s="4"/>
    </row>
    <row r="25" spans="1:18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  <c r="N25" s="4"/>
      <c r="O25" s="4"/>
    </row>
    <row r="26" spans="1:18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4"/>
      <c r="N26" s="4"/>
      <c r="O26" s="4"/>
    </row>
    <row r="27" spans="1:18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4"/>
      <c r="N27" s="4"/>
      <c r="O27" s="4"/>
    </row>
    <row r="28" spans="1:18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4"/>
      <c r="N28" s="4"/>
      <c r="O28" s="4"/>
    </row>
    <row r="29" spans="1:18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4"/>
      <c r="N29" s="4"/>
      <c r="O29" s="4"/>
    </row>
    <row r="30" spans="1:18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4"/>
      <c r="N30" s="4"/>
      <c r="O30" s="4"/>
    </row>
    <row r="31" spans="1:18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4"/>
      <c r="N31" s="4"/>
      <c r="O31" s="4"/>
    </row>
    <row r="32" spans="1:18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  <c r="N32" s="4"/>
      <c r="O32" s="4"/>
    </row>
    <row r="33" spans="1:16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  <c r="N33" s="4"/>
      <c r="O33" s="4"/>
    </row>
    <row r="34" spans="1:16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  <c r="N34" s="4"/>
      <c r="O34" s="4"/>
    </row>
    <row r="35" spans="1:16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  <c r="N35" s="4"/>
      <c r="O35" s="4"/>
      <c r="P35" s="95"/>
    </row>
    <row r="36" spans="1:16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  <c r="N36" s="4"/>
      <c r="O36" s="4"/>
    </row>
    <row r="37" spans="1:16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  <c r="N37" s="4"/>
      <c r="O37" s="4"/>
    </row>
    <row r="38" spans="1:16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  <c r="N38" s="4"/>
      <c r="O38" s="4"/>
    </row>
    <row r="39" spans="1:16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  <c r="N39" s="4"/>
      <c r="O39" s="4"/>
    </row>
    <row r="40" spans="1:16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  <c r="N40" s="4"/>
      <c r="O40" s="4"/>
    </row>
    <row r="41" spans="1:16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  <c r="N41" s="4"/>
      <c r="O41" s="4"/>
    </row>
    <row r="42" spans="1:16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  <c r="N42" s="4"/>
      <c r="O42" s="4"/>
    </row>
    <row r="43" spans="1:16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  <c r="N43" s="4"/>
      <c r="O43" s="4"/>
    </row>
    <row r="44" spans="1:16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  <c r="N44" s="4"/>
      <c r="O44" s="4"/>
    </row>
    <row r="45" spans="1:16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  <c r="N45" s="4"/>
      <c r="O45" s="4"/>
    </row>
    <row r="46" spans="1:16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  <c r="N46" s="4"/>
      <c r="O46" s="4"/>
    </row>
    <row r="47" spans="1:16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  <c r="N47" s="4"/>
      <c r="O47" s="4"/>
    </row>
    <row r="48" spans="1:16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4"/>
      <c r="N48" s="4"/>
      <c r="O48" s="4"/>
    </row>
    <row r="49" spans="1:15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4"/>
      <c r="N49" s="4"/>
      <c r="O49" s="4"/>
    </row>
    <row r="50" spans="1:15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4"/>
      <c r="N50" s="4"/>
      <c r="O50" s="4"/>
    </row>
    <row r="51" spans="1:15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4"/>
      <c r="N51" s="4"/>
      <c r="O51" s="4"/>
    </row>
    <row r="52" spans="1:15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4"/>
      <c r="N52" s="4"/>
      <c r="O52" s="4"/>
    </row>
    <row r="53" spans="1:15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4"/>
      <c r="N53" s="4"/>
      <c r="O53" s="4"/>
    </row>
  </sheetData>
  <mergeCells count="12">
    <mergeCell ref="A1:XFD1"/>
    <mergeCell ref="A18:B18"/>
    <mergeCell ref="L18:M18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9D9D9"/>
  </sheetPr>
  <dimension ref="A1:Q59"/>
  <sheetViews>
    <sheetView rightToLeft="1" zoomScale="93" zoomScaleNormal="93" zoomScalePageLayoutView="93" workbookViewId="0">
      <selection activeCell="C9" sqref="C9"/>
    </sheetView>
  </sheetViews>
  <sheetFormatPr defaultColWidth="8.81640625" defaultRowHeight="12.5"/>
  <cols>
    <col min="1" max="1" width="3.36328125" style="59" bestFit="1" customWidth="1"/>
    <col min="2" max="2" width="16.1796875" bestFit="1" customWidth="1"/>
    <col min="3" max="13" width="14.36328125" customWidth="1"/>
    <col min="14" max="14" width="14.36328125" bestFit="1" customWidth="1"/>
    <col min="15" max="15" width="3.453125" style="67" bestFit="1" customWidth="1"/>
  </cols>
  <sheetData>
    <row r="1" spans="1:17" s="263" customFormat="1" ht="57.75" customHeight="1"/>
    <row r="2" spans="1:17" s="237" customFormat="1" ht="20" customHeight="1">
      <c r="A2" s="273" t="s">
        <v>283</v>
      </c>
      <c r="B2" s="273"/>
      <c r="C2" s="273"/>
      <c r="D2" s="273"/>
      <c r="E2" s="273"/>
      <c r="F2" s="273"/>
      <c r="G2" s="273"/>
      <c r="H2" s="269" t="s">
        <v>95</v>
      </c>
      <c r="I2" s="269"/>
      <c r="J2" s="269"/>
      <c r="K2" s="269"/>
      <c r="L2" s="269"/>
      <c r="M2" s="269"/>
      <c r="N2" s="269"/>
      <c r="O2" s="269"/>
      <c r="P2" s="236"/>
    </row>
    <row r="3" spans="1:17" ht="20" customHeight="1">
      <c r="A3" s="303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4"/>
    </row>
    <row r="4" spans="1:17" ht="20" customHeight="1">
      <c r="A4" s="317" t="s">
        <v>258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7"/>
      <c r="Q4" s="1"/>
    </row>
    <row r="5" spans="1:17" ht="74.25" customHeight="1">
      <c r="A5" s="318" t="s">
        <v>92</v>
      </c>
      <c r="B5" s="318"/>
      <c r="C5" s="239" t="s">
        <v>219</v>
      </c>
      <c r="D5" s="240" t="s">
        <v>220</v>
      </c>
      <c r="E5" s="240" t="s">
        <v>221</v>
      </c>
      <c r="F5" s="240" t="s">
        <v>86</v>
      </c>
      <c r="G5" s="240" t="s">
        <v>87</v>
      </c>
      <c r="H5" s="240" t="s">
        <v>88</v>
      </c>
      <c r="I5" s="240" t="s">
        <v>222</v>
      </c>
      <c r="J5" s="240" t="s">
        <v>89</v>
      </c>
      <c r="K5" s="240" t="s">
        <v>223</v>
      </c>
      <c r="L5" s="240" t="s">
        <v>90</v>
      </c>
      <c r="M5" s="241" t="s">
        <v>91</v>
      </c>
      <c r="N5" s="265" t="s">
        <v>93</v>
      </c>
      <c r="O5" s="265"/>
      <c r="P5" s="4"/>
    </row>
    <row r="6" spans="1:17" ht="71.25" customHeight="1">
      <c r="A6" s="318"/>
      <c r="B6" s="318"/>
      <c r="C6" s="103" t="s">
        <v>224</v>
      </c>
      <c r="D6" s="104" t="s">
        <v>225</v>
      </c>
      <c r="E6" s="104" t="s">
        <v>226</v>
      </c>
      <c r="F6" s="104" t="s">
        <v>227</v>
      </c>
      <c r="G6" s="104" t="s">
        <v>228</v>
      </c>
      <c r="H6" s="104" t="s">
        <v>229</v>
      </c>
      <c r="I6" s="104" t="s">
        <v>230</v>
      </c>
      <c r="J6" s="104" t="s">
        <v>231</v>
      </c>
      <c r="K6" s="104" t="s">
        <v>232</v>
      </c>
      <c r="L6" s="104" t="s">
        <v>233</v>
      </c>
      <c r="M6" s="105" t="s">
        <v>3</v>
      </c>
      <c r="N6" s="265"/>
      <c r="O6" s="265"/>
      <c r="P6" s="4"/>
    </row>
    <row r="7" spans="1:17" ht="20" customHeight="1">
      <c r="A7" s="60">
        <v>1</v>
      </c>
      <c r="B7" s="55" t="s">
        <v>55</v>
      </c>
      <c r="C7" s="43">
        <v>93171</v>
      </c>
      <c r="D7" s="43">
        <v>201413</v>
      </c>
      <c r="E7" s="43">
        <v>238770</v>
      </c>
      <c r="F7" s="43">
        <v>263174</v>
      </c>
      <c r="G7" s="43">
        <v>225710</v>
      </c>
      <c r="H7" s="43">
        <v>1162067</v>
      </c>
      <c r="I7" s="43">
        <v>24050</v>
      </c>
      <c r="J7" s="43">
        <v>277764</v>
      </c>
      <c r="K7" s="43">
        <v>626717</v>
      </c>
      <c r="L7" s="43">
        <v>314908</v>
      </c>
      <c r="M7" s="43">
        <f>SUM(C7:L7)</f>
        <v>3427744</v>
      </c>
      <c r="N7" s="56" t="s">
        <v>68</v>
      </c>
      <c r="O7" s="61">
        <v>1</v>
      </c>
      <c r="P7" s="4"/>
    </row>
    <row r="8" spans="1:17" ht="20" customHeight="1">
      <c r="A8" s="38">
        <v>2</v>
      </c>
      <c r="B8" s="53" t="s">
        <v>56</v>
      </c>
      <c r="C8" s="19">
        <v>57106</v>
      </c>
      <c r="D8" s="19">
        <v>104307</v>
      </c>
      <c r="E8" s="19">
        <v>144397</v>
      </c>
      <c r="F8" s="19">
        <v>130865</v>
      </c>
      <c r="G8" s="19">
        <v>153385</v>
      </c>
      <c r="H8" s="19">
        <v>798696</v>
      </c>
      <c r="I8" s="19">
        <v>10502</v>
      </c>
      <c r="J8" s="19">
        <v>32680</v>
      </c>
      <c r="K8" s="19">
        <v>354174</v>
      </c>
      <c r="L8" s="19">
        <v>115472</v>
      </c>
      <c r="M8" s="19">
        <f t="shared" ref="M8:M19" si="0">SUM(C8:L8)</f>
        <v>1901584</v>
      </c>
      <c r="N8" s="20" t="s">
        <v>69</v>
      </c>
      <c r="O8" s="62">
        <v>2</v>
      </c>
      <c r="P8" s="4"/>
    </row>
    <row r="9" spans="1:17" ht="20" customHeight="1">
      <c r="A9" s="37">
        <v>3</v>
      </c>
      <c r="B9" s="52" t="s">
        <v>57</v>
      </c>
      <c r="C9" s="21">
        <v>5620</v>
      </c>
      <c r="D9" s="21">
        <v>8668</v>
      </c>
      <c r="E9" s="21">
        <v>15363</v>
      </c>
      <c r="F9" s="21">
        <v>12075</v>
      </c>
      <c r="G9" s="21">
        <v>10984</v>
      </c>
      <c r="H9" s="21">
        <v>95292</v>
      </c>
      <c r="I9" s="21">
        <v>2417</v>
      </c>
      <c r="J9" s="21">
        <v>5239</v>
      </c>
      <c r="K9" s="21">
        <v>38874</v>
      </c>
      <c r="L9" s="21">
        <v>19450</v>
      </c>
      <c r="M9" s="21">
        <f t="shared" si="0"/>
        <v>213982</v>
      </c>
      <c r="N9" s="17" t="s">
        <v>70</v>
      </c>
      <c r="O9" s="63">
        <v>3</v>
      </c>
      <c r="P9" s="4"/>
    </row>
    <row r="10" spans="1:17" ht="20" customHeight="1">
      <c r="A10" s="38">
        <v>4</v>
      </c>
      <c r="B10" s="53" t="s">
        <v>58</v>
      </c>
      <c r="C10" s="19">
        <v>5400</v>
      </c>
      <c r="D10" s="19">
        <v>10931</v>
      </c>
      <c r="E10" s="19">
        <v>13185</v>
      </c>
      <c r="F10" s="19">
        <v>12666</v>
      </c>
      <c r="G10" s="19">
        <v>11182</v>
      </c>
      <c r="H10" s="19">
        <v>123515</v>
      </c>
      <c r="I10" s="19">
        <v>4340</v>
      </c>
      <c r="J10" s="19">
        <v>5325</v>
      </c>
      <c r="K10" s="19">
        <v>75167</v>
      </c>
      <c r="L10" s="19">
        <v>34178</v>
      </c>
      <c r="M10" s="19">
        <f t="shared" si="0"/>
        <v>295889</v>
      </c>
      <c r="N10" s="20" t="s">
        <v>71</v>
      </c>
      <c r="O10" s="62">
        <v>4</v>
      </c>
      <c r="P10" s="4"/>
    </row>
    <row r="11" spans="1:17" ht="20" customHeight="1">
      <c r="A11" s="37">
        <v>5</v>
      </c>
      <c r="B11" s="52" t="s">
        <v>59</v>
      </c>
      <c r="C11" s="21">
        <v>32306</v>
      </c>
      <c r="D11" s="21">
        <v>96382</v>
      </c>
      <c r="E11" s="21">
        <v>165899</v>
      </c>
      <c r="F11" s="21">
        <v>97871</v>
      </c>
      <c r="G11" s="21">
        <v>66687</v>
      </c>
      <c r="H11" s="21">
        <v>638627</v>
      </c>
      <c r="I11" s="21">
        <v>11600</v>
      </c>
      <c r="J11" s="21">
        <v>48366</v>
      </c>
      <c r="K11" s="21">
        <v>470962</v>
      </c>
      <c r="L11" s="21">
        <v>90488</v>
      </c>
      <c r="M11" s="21">
        <f t="shared" si="0"/>
        <v>1719188</v>
      </c>
      <c r="N11" s="17" t="s">
        <v>72</v>
      </c>
      <c r="O11" s="63">
        <v>5</v>
      </c>
      <c r="P11" s="4"/>
    </row>
    <row r="12" spans="1:17" ht="20" customHeight="1">
      <c r="A12" s="38">
        <v>6</v>
      </c>
      <c r="B12" s="53" t="s">
        <v>60</v>
      </c>
      <c r="C12" s="19">
        <v>4777</v>
      </c>
      <c r="D12" s="19">
        <v>10616</v>
      </c>
      <c r="E12" s="19">
        <v>17770</v>
      </c>
      <c r="F12" s="19">
        <v>11133</v>
      </c>
      <c r="G12" s="19">
        <v>11399</v>
      </c>
      <c r="H12" s="19">
        <v>110723</v>
      </c>
      <c r="I12" s="19">
        <v>3867</v>
      </c>
      <c r="J12" s="19">
        <v>6255</v>
      </c>
      <c r="K12" s="19">
        <v>67597</v>
      </c>
      <c r="L12" s="19">
        <v>25454</v>
      </c>
      <c r="M12" s="19">
        <f t="shared" si="0"/>
        <v>269591</v>
      </c>
      <c r="N12" s="20" t="s">
        <v>73</v>
      </c>
      <c r="O12" s="62">
        <v>6</v>
      </c>
      <c r="P12" s="4"/>
    </row>
    <row r="13" spans="1:17" ht="20" customHeight="1">
      <c r="A13" s="37">
        <v>7</v>
      </c>
      <c r="B13" s="54" t="s">
        <v>61</v>
      </c>
      <c r="C13" s="21">
        <v>1847</v>
      </c>
      <c r="D13" s="21">
        <v>4146</v>
      </c>
      <c r="E13" s="21">
        <v>7660</v>
      </c>
      <c r="F13" s="21">
        <v>4276</v>
      </c>
      <c r="G13" s="21">
        <v>3464</v>
      </c>
      <c r="H13" s="21">
        <v>35090</v>
      </c>
      <c r="I13" s="21">
        <v>2303</v>
      </c>
      <c r="J13" s="21">
        <v>2226</v>
      </c>
      <c r="K13" s="21">
        <v>17676</v>
      </c>
      <c r="L13" s="21">
        <v>12481</v>
      </c>
      <c r="M13" s="21">
        <f t="shared" si="0"/>
        <v>91169</v>
      </c>
      <c r="N13" s="17" t="s">
        <v>74</v>
      </c>
      <c r="O13" s="63">
        <v>7</v>
      </c>
      <c r="P13" s="4"/>
    </row>
    <row r="14" spans="1:17" ht="20" customHeight="1">
      <c r="A14" s="38">
        <v>8</v>
      </c>
      <c r="B14" s="53" t="s">
        <v>62</v>
      </c>
      <c r="C14" s="19">
        <v>1762</v>
      </c>
      <c r="D14" s="19">
        <v>3779</v>
      </c>
      <c r="E14" s="19">
        <v>5027</v>
      </c>
      <c r="F14" s="19">
        <v>4434</v>
      </c>
      <c r="G14" s="19">
        <v>3040</v>
      </c>
      <c r="H14" s="19">
        <v>35908</v>
      </c>
      <c r="I14" s="19">
        <v>3070</v>
      </c>
      <c r="J14" s="19">
        <v>2254</v>
      </c>
      <c r="K14" s="19">
        <v>23052</v>
      </c>
      <c r="L14" s="19">
        <v>15805</v>
      </c>
      <c r="M14" s="19">
        <f t="shared" si="0"/>
        <v>98131</v>
      </c>
      <c r="N14" s="20" t="s">
        <v>75</v>
      </c>
      <c r="O14" s="62">
        <v>8</v>
      </c>
      <c r="P14" s="4"/>
    </row>
    <row r="15" spans="1:17" ht="20" customHeight="1">
      <c r="A15" s="37">
        <v>9</v>
      </c>
      <c r="B15" s="52" t="s">
        <v>63</v>
      </c>
      <c r="C15" s="21">
        <v>2081</v>
      </c>
      <c r="D15" s="21">
        <v>3154</v>
      </c>
      <c r="E15" s="21">
        <v>6365</v>
      </c>
      <c r="F15" s="21">
        <v>4896</v>
      </c>
      <c r="G15" s="21">
        <v>4084</v>
      </c>
      <c r="H15" s="21">
        <v>37649</v>
      </c>
      <c r="I15" s="21">
        <v>427</v>
      </c>
      <c r="J15" s="21">
        <v>2574</v>
      </c>
      <c r="K15" s="21">
        <v>27526</v>
      </c>
      <c r="L15" s="21">
        <v>15048</v>
      </c>
      <c r="M15" s="21">
        <f t="shared" si="0"/>
        <v>103804</v>
      </c>
      <c r="N15" s="17" t="s">
        <v>76</v>
      </c>
      <c r="O15" s="63">
        <v>9</v>
      </c>
      <c r="P15" s="4"/>
    </row>
    <row r="16" spans="1:17" ht="20" customHeight="1">
      <c r="A16" s="38">
        <v>10</v>
      </c>
      <c r="B16" s="53" t="s">
        <v>64</v>
      </c>
      <c r="C16" s="19">
        <v>2220</v>
      </c>
      <c r="D16" s="19">
        <v>3708</v>
      </c>
      <c r="E16" s="19">
        <v>5642</v>
      </c>
      <c r="F16" s="19">
        <v>3886</v>
      </c>
      <c r="G16" s="19">
        <v>6182</v>
      </c>
      <c r="H16" s="19">
        <v>48369</v>
      </c>
      <c r="I16" s="19">
        <v>2167</v>
      </c>
      <c r="J16" s="19">
        <v>2296</v>
      </c>
      <c r="K16" s="19">
        <v>20658</v>
      </c>
      <c r="L16" s="19">
        <v>23076</v>
      </c>
      <c r="M16" s="19">
        <f t="shared" si="0"/>
        <v>118204</v>
      </c>
      <c r="N16" s="20" t="s">
        <v>77</v>
      </c>
      <c r="O16" s="62">
        <v>10</v>
      </c>
      <c r="P16" s="4"/>
    </row>
    <row r="17" spans="1:17" ht="20" customHeight="1">
      <c r="A17" s="37">
        <v>11</v>
      </c>
      <c r="B17" s="52" t="s">
        <v>65</v>
      </c>
      <c r="C17" s="21">
        <v>1553</v>
      </c>
      <c r="D17" s="21">
        <v>3105</v>
      </c>
      <c r="E17" s="21">
        <v>5553</v>
      </c>
      <c r="F17" s="21">
        <v>5755</v>
      </c>
      <c r="G17" s="21">
        <v>3684</v>
      </c>
      <c r="H17" s="21">
        <v>44143</v>
      </c>
      <c r="I17" s="21">
        <v>1139</v>
      </c>
      <c r="J17" s="21">
        <v>1865</v>
      </c>
      <c r="K17" s="21">
        <v>26788</v>
      </c>
      <c r="L17" s="21">
        <v>11878</v>
      </c>
      <c r="M17" s="21">
        <f t="shared" si="0"/>
        <v>105463</v>
      </c>
      <c r="N17" s="17" t="s">
        <v>78</v>
      </c>
      <c r="O17" s="63">
        <v>11</v>
      </c>
      <c r="P17" s="4"/>
    </row>
    <row r="18" spans="1:17" ht="20" customHeight="1">
      <c r="A18" s="38">
        <v>12</v>
      </c>
      <c r="B18" s="53" t="s">
        <v>66</v>
      </c>
      <c r="C18" s="19">
        <v>857</v>
      </c>
      <c r="D18" s="19">
        <v>1120</v>
      </c>
      <c r="E18" s="19">
        <v>1925</v>
      </c>
      <c r="F18" s="19">
        <v>1257</v>
      </c>
      <c r="G18" s="19">
        <v>1667</v>
      </c>
      <c r="H18" s="19">
        <v>16421</v>
      </c>
      <c r="I18" s="19">
        <v>378</v>
      </c>
      <c r="J18" s="19">
        <v>1087</v>
      </c>
      <c r="K18" s="19">
        <v>10096</v>
      </c>
      <c r="L18" s="19">
        <v>3499</v>
      </c>
      <c r="M18" s="19">
        <f t="shared" si="0"/>
        <v>38307</v>
      </c>
      <c r="N18" s="20" t="s">
        <v>79</v>
      </c>
      <c r="O18" s="62">
        <v>12</v>
      </c>
      <c r="P18" s="4"/>
    </row>
    <row r="19" spans="1:17" ht="20" customHeight="1">
      <c r="A19" s="37">
        <v>13</v>
      </c>
      <c r="B19" s="52" t="s">
        <v>67</v>
      </c>
      <c r="C19" s="21">
        <v>855</v>
      </c>
      <c r="D19" s="21">
        <v>1933</v>
      </c>
      <c r="E19" s="21">
        <v>4158</v>
      </c>
      <c r="F19" s="21">
        <v>1339</v>
      </c>
      <c r="G19" s="21">
        <v>2572</v>
      </c>
      <c r="H19" s="21">
        <v>19744</v>
      </c>
      <c r="I19" s="21">
        <v>1539</v>
      </c>
      <c r="J19" s="21">
        <v>1471</v>
      </c>
      <c r="K19" s="21">
        <v>13056</v>
      </c>
      <c r="L19" s="21">
        <v>7163</v>
      </c>
      <c r="M19" s="21">
        <f t="shared" si="0"/>
        <v>53830</v>
      </c>
      <c r="N19" s="17" t="s">
        <v>80</v>
      </c>
      <c r="O19" s="63">
        <v>13</v>
      </c>
      <c r="P19" s="4"/>
    </row>
    <row r="20" spans="1:17" ht="20" customHeight="1">
      <c r="A20" s="264" t="s">
        <v>2</v>
      </c>
      <c r="B20" s="264"/>
      <c r="C20" s="85">
        <f>SUM(C7:C19)</f>
        <v>209555</v>
      </c>
      <c r="D20" s="85">
        <f t="shared" ref="D20:M20" si="1">SUM(D7:D19)</f>
        <v>453262</v>
      </c>
      <c r="E20" s="85">
        <f t="shared" si="1"/>
        <v>631714</v>
      </c>
      <c r="F20" s="85">
        <f t="shared" si="1"/>
        <v>553627</v>
      </c>
      <c r="G20" s="85">
        <f t="shared" si="1"/>
        <v>504040</v>
      </c>
      <c r="H20" s="85">
        <f t="shared" si="1"/>
        <v>3166244</v>
      </c>
      <c r="I20" s="85">
        <f t="shared" si="1"/>
        <v>67799</v>
      </c>
      <c r="J20" s="85">
        <f t="shared" si="1"/>
        <v>389402</v>
      </c>
      <c r="K20" s="85">
        <f t="shared" si="1"/>
        <v>1772343</v>
      </c>
      <c r="L20" s="85">
        <f t="shared" si="1"/>
        <v>688900</v>
      </c>
      <c r="M20" s="85">
        <f t="shared" si="1"/>
        <v>8436886</v>
      </c>
      <c r="N20" s="265" t="s">
        <v>84</v>
      </c>
      <c r="O20" s="265"/>
      <c r="P20" s="4"/>
    </row>
    <row r="21" spans="1:17" s="40" customFormat="1" ht="14">
      <c r="A21" s="315" t="s">
        <v>85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9" t="s">
        <v>114</v>
      </c>
      <c r="O21" s="64"/>
      <c r="P21" s="39"/>
    </row>
    <row r="22" spans="1:17">
      <c r="A22" s="5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64"/>
      <c r="P22" s="4"/>
    </row>
    <row r="23" spans="1:17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/>
      <c r="P23" s="4"/>
    </row>
    <row r="24" spans="1:17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66"/>
      <c r="P24" s="4"/>
      <c r="Q24" s="2"/>
    </row>
    <row r="25" spans="1:17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4"/>
      <c r="P25" s="4"/>
    </row>
    <row r="26" spans="1:17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4"/>
      <c r="P26" s="4"/>
    </row>
    <row r="27" spans="1:17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4"/>
      <c r="P27" s="4"/>
    </row>
    <row r="28" spans="1:17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4"/>
      <c r="P28" s="4"/>
    </row>
    <row r="29" spans="1:17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4"/>
      <c r="P29" s="4"/>
    </row>
    <row r="30" spans="1:17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4"/>
      <c r="P30" s="4"/>
    </row>
    <row r="31" spans="1:17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4"/>
      <c r="P31" s="4"/>
    </row>
    <row r="32" spans="1:17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4"/>
      <c r="P32" s="4"/>
    </row>
    <row r="33" spans="1:16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4"/>
      <c r="P33" s="4"/>
    </row>
    <row r="34" spans="1:16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4"/>
      <c r="P34" s="4"/>
    </row>
    <row r="35" spans="1:16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4"/>
      <c r="P35" s="4"/>
    </row>
    <row r="36" spans="1:16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4"/>
      <c r="P36" s="4"/>
    </row>
    <row r="37" spans="1:16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4"/>
      <c r="P37" s="4"/>
    </row>
    <row r="38" spans="1:16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4"/>
      <c r="P38" s="4"/>
    </row>
    <row r="39" spans="1:16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4"/>
      <c r="P39" s="4"/>
    </row>
    <row r="40" spans="1:16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4"/>
      <c r="P40" s="4"/>
    </row>
    <row r="41" spans="1:16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4"/>
      <c r="P41" s="4"/>
    </row>
    <row r="42" spans="1:16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4"/>
      <c r="P42" s="4"/>
    </row>
    <row r="43" spans="1:16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4"/>
      <c r="P43" s="4"/>
    </row>
    <row r="44" spans="1:16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4"/>
      <c r="P44" s="4"/>
    </row>
    <row r="45" spans="1:16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4"/>
      <c r="P45" s="4"/>
    </row>
    <row r="46" spans="1:16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4"/>
      <c r="P46" s="4"/>
    </row>
    <row r="47" spans="1:16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4"/>
      <c r="P47" s="4"/>
    </row>
    <row r="48" spans="1:16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4"/>
      <c r="P48" s="4"/>
    </row>
    <row r="49" spans="1:16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4"/>
      <c r="P49" s="4"/>
    </row>
    <row r="50" spans="1:16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4"/>
      <c r="P50" s="4"/>
    </row>
    <row r="51" spans="1:16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4"/>
      <c r="P51" s="4"/>
    </row>
    <row r="52" spans="1:16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4"/>
      <c r="P52" s="4"/>
    </row>
    <row r="53" spans="1:16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4"/>
      <c r="P53" s="4"/>
    </row>
    <row r="54" spans="1:16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4"/>
      <c r="P54" s="4"/>
    </row>
    <row r="55" spans="1:16">
      <c r="A55" s="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4"/>
      <c r="P55" s="4"/>
    </row>
    <row r="56" spans="1:16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4"/>
      <c r="P56" s="4"/>
    </row>
    <row r="57" spans="1:16">
      <c r="A57" s="5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4"/>
      <c r="P57" s="4"/>
    </row>
    <row r="58" spans="1:16">
      <c r="A58" s="5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4"/>
      <c r="P58" s="4"/>
    </row>
    <row r="59" spans="1:16">
      <c r="A59" s="5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4"/>
      <c r="P59" s="4"/>
    </row>
  </sheetData>
  <mergeCells count="10">
    <mergeCell ref="A1:XFD1"/>
    <mergeCell ref="A21:M21"/>
    <mergeCell ref="A2:G2"/>
    <mergeCell ref="N20:O20"/>
    <mergeCell ref="H2:O2"/>
    <mergeCell ref="A3:O3"/>
    <mergeCell ref="A4:O4"/>
    <mergeCell ref="A5:B6"/>
    <mergeCell ref="N5:O6"/>
    <mergeCell ref="A20:B20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D9D9"/>
  </sheetPr>
  <dimension ref="A1:Q57"/>
  <sheetViews>
    <sheetView rightToLeft="1" zoomScale="93" zoomScaleNormal="93" zoomScalePageLayoutView="93" workbookViewId="0">
      <selection activeCell="Q9" sqref="Q9"/>
    </sheetView>
  </sheetViews>
  <sheetFormatPr defaultColWidth="8.81640625" defaultRowHeight="12.5"/>
  <cols>
    <col min="1" max="1" width="3.36328125" style="59" bestFit="1" customWidth="1"/>
    <col min="2" max="2" width="9" bestFit="1" customWidth="1"/>
    <col min="3" max="13" width="14.36328125" customWidth="1"/>
    <col min="14" max="14" width="10" style="223" bestFit="1" customWidth="1"/>
    <col min="15" max="15" width="3.453125" style="67" bestFit="1" customWidth="1"/>
  </cols>
  <sheetData>
    <row r="1" spans="1:17" s="263" customFormat="1" ht="60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s="236" customFormat="1" ht="20" customHeight="1">
      <c r="A2" s="273" t="s">
        <v>284</v>
      </c>
      <c r="B2" s="273"/>
      <c r="C2" s="273"/>
      <c r="D2" s="273"/>
      <c r="E2" s="273"/>
      <c r="F2" s="273"/>
      <c r="G2" s="273"/>
      <c r="H2" s="269" t="s">
        <v>52</v>
      </c>
      <c r="I2" s="269"/>
      <c r="J2" s="269"/>
      <c r="K2" s="269"/>
      <c r="L2" s="269"/>
      <c r="M2" s="269"/>
      <c r="N2" s="269"/>
      <c r="O2" s="269"/>
    </row>
    <row r="3" spans="1:17" ht="20" customHeight="1">
      <c r="A3" s="308" t="s">
        <v>251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15"/>
    </row>
    <row r="4" spans="1:17" ht="20" customHeight="1">
      <c r="A4" s="317" t="s">
        <v>259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7"/>
      <c r="Q4" s="1"/>
    </row>
    <row r="5" spans="1:17" ht="53" customHeight="1">
      <c r="A5" s="318" t="s">
        <v>145</v>
      </c>
      <c r="B5" s="318"/>
      <c r="C5" s="239" t="s">
        <v>219</v>
      </c>
      <c r="D5" s="240" t="s">
        <v>220</v>
      </c>
      <c r="E5" s="240" t="s">
        <v>221</v>
      </c>
      <c r="F5" s="240" t="s">
        <v>86</v>
      </c>
      <c r="G5" s="240" t="s">
        <v>87</v>
      </c>
      <c r="H5" s="240" t="s">
        <v>88</v>
      </c>
      <c r="I5" s="240" t="s">
        <v>222</v>
      </c>
      <c r="J5" s="240" t="s">
        <v>89</v>
      </c>
      <c r="K5" s="240" t="s">
        <v>223</v>
      </c>
      <c r="L5" s="240" t="s">
        <v>90</v>
      </c>
      <c r="M5" s="241" t="s">
        <v>91</v>
      </c>
      <c r="N5" s="265" t="s">
        <v>146</v>
      </c>
      <c r="O5" s="265"/>
      <c r="P5" s="4"/>
    </row>
    <row r="6" spans="1:17" ht="117">
      <c r="A6" s="318"/>
      <c r="B6" s="318"/>
      <c r="C6" s="103" t="s">
        <v>224</v>
      </c>
      <c r="D6" s="104" t="s">
        <v>225</v>
      </c>
      <c r="E6" s="104" t="s">
        <v>226</v>
      </c>
      <c r="F6" s="104" t="s">
        <v>227</v>
      </c>
      <c r="G6" s="104" t="s">
        <v>228</v>
      </c>
      <c r="H6" s="104" t="s">
        <v>229</v>
      </c>
      <c r="I6" s="104" t="s">
        <v>230</v>
      </c>
      <c r="J6" s="104" t="s">
        <v>231</v>
      </c>
      <c r="K6" s="104" t="s">
        <v>232</v>
      </c>
      <c r="L6" s="104" t="s">
        <v>233</v>
      </c>
      <c r="M6" s="105" t="s">
        <v>3</v>
      </c>
      <c r="N6" s="265"/>
      <c r="O6" s="265"/>
      <c r="P6" s="4"/>
    </row>
    <row r="7" spans="1:17" ht="20" customHeight="1">
      <c r="A7" s="60">
        <v>1</v>
      </c>
      <c r="B7" s="99" t="s">
        <v>128</v>
      </c>
      <c r="C7" s="43">
        <v>2084</v>
      </c>
      <c r="D7" s="43">
        <v>1159</v>
      </c>
      <c r="E7" s="43">
        <v>2495</v>
      </c>
      <c r="F7" s="43">
        <v>11173</v>
      </c>
      <c r="G7" s="43">
        <v>14992</v>
      </c>
      <c r="H7" s="43">
        <v>7889</v>
      </c>
      <c r="I7" s="43">
        <v>66</v>
      </c>
      <c r="J7" s="43">
        <v>488</v>
      </c>
      <c r="K7" s="43">
        <v>6122</v>
      </c>
      <c r="L7" s="43">
        <v>4560</v>
      </c>
      <c r="M7" s="43">
        <f>SUM(C7:L7)</f>
        <v>51028</v>
      </c>
      <c r="N7" s="217" t="s">
        <v>128</v>
      </c>
      <c r="O7" s="61">
        <v>1</v>
      </c>
      <c r="P7" s="4"/>
    </row>
    <row r="8" spans="1:17" ht="20" customHeight="1">
      <c r="A8" s="38">
        <v>2</v>
      </c>
      <c r="B8" s="100" t="s">
        <v>129</v>
      </c>
      <c r="C8" s="19">
        <v>12493</v>
      </c>
      <c r="D8" s="19">
        <v>14023</v>
      </c>
      <c r="E8" s="19">
        <v>30824</v>
      </c>
      <c r="F8" s="19">
        <v>75163</v>
      </c>
      <c r="G8" s="19">
        <v>73869</v>
      </c>
      <c r="H8" s="19">
        <v>166002</v>
      </c>
      <c r="I8" s="19">
        <v>1856</v>
      </c>
      <c r="J8" s="19">
        <v>6926</v>
      </c>
      <c r="K8" s="19">
        <v>62074</v>
      </c>
      <c r="L8" s="19">
        <v>50001</v>
      </c>
      <c r="M8" s="19">
        <f t="shared" ref="M8:M17" si="0">SUM(C8:L8)</f>
        <v>493231</v>
      </c>
      <c r="N8" s="218" t="s">
        <v>129</v>
      </c>
      <c r="O8" s="62">
        <v>2</v>
      </c>
      <c r="P8" s="4"/>
    </row>
    <row r="9" spans="1:17" ht="20" customHeight="1">
      <c r="A9" s="37">
        <v>3</v>
      </c>
      <c r="B9" s="101" t="s">
        <v>130</v>
      </c>
      <c r="C9" s="21">
        <v>21404</v>
      </c>
      <c r="D9" s="21">
        <v>84008</v>
      </c>
      <c r="E9" s="21">
        <v>106211</v>
      </c>
      <c r="F9" s="21">
        <v>123505</v>
      </c>
      <c r="G9" s="21">
        <v>81353</v>
      </c>
      <c r="H9" s="21">
        <v>593886</v>
      </c>
      <c r="I9" s="21">
        <v>6424</v>
      </c>
      <c r="J9" s="21">
        <v>19990</v>
      </c>
      <c r="K9" s="21">
        <v>220560</v>
      </c>
      <c r="L9" s="21">
        <v>123396</v>
      </c>
      <c r="M9" s="21">
        <f t="shared" si="0"/>
        <v>1380737</v>
      </c>
      <c r="N9" s="219" t="s">
        <v>130</v>
      </c>
      <c r="O9" s="63">
        <v>3</v>
      </c>
      <c r="P9" s="4"/>
    </row>
    <row r="10" spans="1:17" ht="20" customHeight="1">
      <c r="A10" s="38">
        <v>4</v>
      </c>
      <c r="B10" s="100" t="s">
        <v>131</v>
      </c>
      <c r="C10" s="19">
        <v>33060</v>
      </c>
      <c r="D10" s="19">
        <v>105431</v>
      </c>
      <c r="E10" s="19">
        <v>149223</v>
      </c>
      <c r="F10" s="19">
        <v>117333</v>
      </c>
      <c r="G10" s="19">
        <v>84751</v>
      </c>
      <c r="H10" s="19">
        <v>690492</v>
      </c>
      <c r="I10" s="19">
        <v>10505</v>
      </c>
      <c r="J10" s="19">
        <v>28230</v>
      </c>
      <c r="K10" s="19">
        <v>354442</v>
      </c>
      <c r="L10" s="19">
        <v>141280</v>
      </c>
      <c r="M10" s="19">
        <f t="shared" si="0"/>
        <v>1714747</v>
      </c>
      <c r="N10" s="218" t="s">
        <v>131</v>
      </c>
      <c r="O10" s="62">
        <v>4</v>
      </c>
      <c r="P10" s="4"/>
    </row>
    <row r="11" spans="1:17" ht="20" customHeight="1">
      <c r="A11" s="37">
        <v>5</v>
      </c>
      <c r="B11" s="101" t="s">
        <v>132</v>
      </c>
      <c r="C11" s="21">
        <v>37836</v>
      </c>
      <c r="D11" s="21">
        <v>87926</v>
      </c>
      <c r="E11" s="21">
        <v>117465</v>
      </c>
      <c r="F11" s="21">
        <v>87650</v>
      </c>
      <c r="G11" s="21">
        <v>76270</v>
      </c>
      <c r="H11" s="21">
        <v>594481</v>
      </c>
      <c r="I11" s="21">
        <v>12853</v>
      </c>
      <c r="J11" s="21">
        <v>29104</v>
      </c>
      <c r="K11" s="21">
        <v>347125</v>
      </c>
      <c r="L11" s="21">
        <v>122546</v>
      </c>
      <c r="M11" s="21">
        <f t="shared" si="0"/>
        <v>1513256</v>
      </c>
      <c r="N11" s="219" t="s">
        <v>132</v>
      </c>
      <c r="O11" s="63">
        <v>5</v>
      </c>
      <c r="P11" s="4"/>
    </row>
    <row r="12" spans="1:17" ht="20" customHeight="1">
      <c r="A12" s="38">
        <v>6</v>
      </c>
      <c r="B12" s="100" t="s">
        <v>133</v>
      </c>
      <c r="C12" s="19">
        <v>31360</v>
      </c>
      <c r="D12" s="19">
        <v>58542</v>
      </c>
      <c r="E12" s="19">
        <v>82492</v>
      </c>
      <c r="F12" s="19">
        <v>53760</v>
      </c>
      <c r="G12" s="19">
        <v>57327</v>
      </c>
      <c r="H12" s="19">
        <v>470591</v>
      </c>
      <c r="I12" s="19">
        <v>12634</v>
      </c>
      <c r="J12" s="19">
        <v>24433</v>
      </c>
      <c r="K12" s="19">
        <v>279972</v>
      </c>
      <c r="L12" s="19">
        <v>96961</v>
      </c>
      <c r="M12" s="19">
        <f t="shared" si="0"/>
        <v>1168072</v>
      </c>
      <c r="N12" s="218" t="s">
        <v>133</v>
      </c>
      <c r="O12" s="62">
        <v>6</v>
      </c>
      <c r="P12" s="4"/>
    </row>
    <row r="13" spans="1:17" ht="20" customHeight="1">
      <c r="A13" s="37">
        <v>7</v>
      </c>
      <c r="B13" s="102" t="s">
        <v>134</v>
      </c>
      <c r="C13" s="21">
        <v>23022</v>
      </c>
      <c r="D13" s="21">
        <v>35696</v>
      </c>
      <c r="E13" s="21">
        <v>56567</v>
      </c>
      <c r="F13" s="21">
        <v>32054</v>
      </c>
      <c r="G13" s="21">
        <v>38665</v>
      </c>
      <c r="H13" s="21">
        <v>322205</v>
      </c>
      <c r="I13" s="21">
        <v>9005</v>
      </c>
      <c r="J13" s="21">
        <v>18011</v>
      </c>
      <c r="K13" s="21">
        <v>191635</v>
      </c>
      <c r="L13" s="21">
        <v>61925</v>
      </c>
      <c r="M13" s="21">
        <f t="shared" si="0"/>
        <v>788785</v>
      </c>
      <c r="N13" s="219" t="s">
        <v>134</v>
      </c>
      <c r="O13" s="63">
        <v>7</v>
      </c>
      <c r="P13" s="4"/>
    </row>
    <row r="14" spans="1:17" ht="20" customHeight="1">
      <c r="A14" s="38">
        <v>8</v>
      </c>
      <c r="B14" s="100" t="s">
        <v>135</v>
      </c>
      <c r="C14" s="19">
        <v>18558</v>
      </c>
      <c r="D14" s="19">
        <v>25612</v>
      </c>
      <c r="E14" s="19">
        <v>40761</v>
      </c>
      <c r="F14" s="19">
        <v>23979</v>
      </c>
      <c r="G14" s="19">
        <v>32418</v>
      </c>
      <c r="H14" s="19">
        <v>240995</v>
      </c>
      <c r="I14" s="19">
        <v>7134</v>
      </c>
      <c r="J14" s="19">
        <v>14932</v>
      </c>
      <c r="K14" s="19">
        <v>147597</v>
      </c>
      <c r="L14" s="19">
        <v>48556</v>
      </c>
      <c r="M14" s="19">
        <f t="shared" si="0"/>
        <v>600542</v>
      </c>
      <c r="N14" s="218" t="s">
        <v>135</v>
      </c>
      <c r="O14" s="62">
        <v>8</v>
      </c>
      <c r="P14" s="4"/>
    </row>
    <row r="15" spans="1:17" ht="20" customHeight="1">
      <c r="A15" s="37">
        <v>9</v>
      </c>
      <c r="B15" s="101" t="s">
        <v>136</v>
      </c>
      <c r="C15" s="21">
        <v>14948</v>
      </c>
      <c r="D15" s="21">
        <v>19498</v>
      </c>
      <c r="E15" s="21">
        <v>25114</v>
      </c>
      <c r="F15" s="21">
        <v>17340</v>
      </c>
      <c r="G15" s="21">
        <v>23070</v>
      </c>
      <c r="H15" s="21">
        <v>154613</v>
      </c>
      <c r="I15" s="21">
        <v>4165</v>
      </c>
      <c r="J15" s="21">
        <v>9936</v>
      </c>
      <c r="K15" s="21">
        <v>93247</v>
      </c>
      <c r="L15" s="21">
        <v>33645</v>
      </c>
      <c r="M15" s="21">
        <f t="shared" si="0"/>
        <v>395576</v>
      </c>
      <c r="N15" s="219" t="s">
        <v>136</v>
      </c>
      <c r="O15" s="63">
        <v>9</v>
      </c>
      <c r="P15" s="4"/>
    </row>
    <row r="16" spans="1:17" ht="20" customHeight="1">
      <c r="A16" s="38">
        <v>10</v>
      </c>
      <c r="B16" s="100" t="s">
        <v>137</v>
      </c>
      <c r="C16" s="19">
        <v>8255</v>
      </c>
      <c r="D16" s="19">
        <v>12026</v>
      </c>
      <c r="E16" s="19">
        <v>13102</v>
      </c>
      <c r="F16" s="19">
        <v>7420</v>
      </c>
      <c r="G16" s="19">
        <v>12934</v>
      </c>
      <c r="H16" s="19">
        <v>77524</v>
      </c>
      <c r="I16" s="19">
        <v>2116</v>
      </c>
      <c r="J16" s="19">
        <v>4826</v>
      </c>
      <c r="K16" s="19">
        <v>45963</v>
      </c>
      <c r="L16" s="19">
        <v>19135</v>
      </c>
      <c r="M16" s="19">
        <f t="shared" si="0"/>
        <v>203301</v>
      </c>
      <c r="N16" s="218" t="s">
        <v>137</v>
      </c>
      <c r="O16" s="62">
        <v>10</v>
      </c>
      <c r="P16" s="4"/>
    </row>
    <row r="17" spans="1:17" ht="20" customHeight="1">
      <c r="A17" s="37">
        <v>11</v>
      </c>
      <c r="B17" s="101" t="s">
        <v>138</v>
      </c>
      <c r="C17" s="21">
        <v>6531</v>
      </c>
      <c r="D17" s="21">
        <v>9343</v>
      </c>
      <c r="E17" s="21">
        <v>7485</v>
      </c>
      <c r="F17" s="21">
        <v>4274</v>
      </c>
      <c r="G17" s="21">
        <v>8403</v>
      </c>
      <c r="H17" s="21">
        <v>47651</v>
      </c>
      <c r="I17" s="21">
        <v>1096</v>
      </c>
      <c r="J17" s="21">
        <v>2364</v>
      </c>
      <c r="K17" s="21">
        <v>23625</v>
      </c>
      <c r="L17" s="21">
        <v>16839</v>
      </c>
      <c r="M17" s="21">
        <f t="shared" si="0"/>
        <v>127611</v>
      </c>
      <c r="N17" s="219" t="s">
        <v>138</v>
      </c>
      <c r="O17" s="63">
        <v>11</v>
      </c>
      <c r="P17" s="4"/>
    </row>
    <row r="18" spans="1:17" ht="20" customHeight="1">
      <c r="A18" s="264" t="s">
        <v>2</v>
      </c>
      <c r="B18" s="264"/>
      <c r="C18" s="85">
        <f>SUM(C7:C17)</f>
        <v>209551</v>
      </c>
      <c r="D18" s="85">
        <f t="shared" ref="D18:M18" si="1">SUM(D7:D17)</f>
        <v>453264</v>
      </c>
      <c r="E18" s="85">
        <f t="shared" si="1"/>
        <v>631739</v>
      </c>
      <c r="F18" s="85">
        <f t="shared" si="1"/>
        <v>553651</v>
      </c>
      <c r="G18" s="85">
        <f t="shared" si="1"/>
        <v>504052</v>
      </c>
      <c r="H18" s="85">
        <f t="shared" si="1"/>
        <v>3366329</v>
      </c>
      <c r="I18" s="85">
        <f t="shared" si="1"/>
        <v>67854</v>
      </c>
      <c r="J18" s="85">
        <f t="shared" si="1"/>
        <v>159240</v>
      </c>
      <c r="K18" s="85">
        <f t="shared" si="1"/>
        <v>1772362</v>
      </c>
      <c r="L18" s="85">
        <f t="shared" si="1"/>
        <v>718844</v>
      </c>
      <c r="M18" s="85">
        <f t="shared" si="1"/>
        <v>8436886</v>
      </c>
      <c r="N18" s="265" t="s">
        <v>84</v>
      </c>
      <c r="O18" s="265"/>
      <c r="P18" s="4"/>
    </row>
    <row r="19" spans="1:17" s="40" customFormat="1" ht="14">
      <c r="A19" s="315" t="s">
        <v>85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220" t="s">
        <v>114</v>
      </c>
      <c r="O19" s="64"/>
      <c r="P19" s="39"/>
    </row>
    <row r="20" spans="1:17">
      <c r="A20" s="5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21"/>
      <c r="O20" s="64"/>
      <c r="P20" s="4"/>
    </row>
    <row r="21" spans="1:17">
      <c r="A21" s="5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21"/>
      <c r="O21" s="65"/>
      <c r="P21" s="4"/>
    </row>
    <row r="22" spans="1:17">
      <c r="A22" s="5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22"/>
      <c r="O22" s="66"/>
      <c r="P22" s="4"/>
      <c r="Q22" s="2"/>
    </row>
    <row r="23" spans="1:17">
      <c r="A23" s="5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21"/>
      <c r="O23" s="64"/>
      <c r="P23" s="4"/>
    </row>
    <row r="24" spans="1:17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21"/>
      <c r="O24" s="64"/>
      <c r="P24" s="4"/>
    </row>
    <row r="25" spans="1:17">
      <c r="A25" s="5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21"/>
      <c r="O25" s="64"/>
      <c r="P25" s="4"/>
    </row>
    <row r="26" spans="1:17">
      <c r="A26" s="5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21"/>
      <c r="O26" s="64"/>
      <c r="P26" s="4"/>
    </row>
    <row r="27" spans="1:17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21"/>
      <c r="O27" s="64"/>
      <c r="P27" s="4"/>
    </row>
    <row r="28" spans="1:17">
      <c r="A28" s="5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21"/>
      <c r="O28" s="64"/>
      <c r="P28" s="4"/>
    </row>
    <row r="29" spans="1:17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21"/>
      <c r="O29" s="64"/>
      <c r="P29" s="4"/>
    </row>
    <row r="30" spans="1:17">
      <c r="A30" s="5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21"/>
      <c r="O30" s="64"/>
      <c r="P30" s="4"/>
    </row>
    <row r="31" spans="1:17">
      <c r="A31" s="5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21"/>
      <c r="O31" s="64"/>
      <c r="P31" s="4"/>
    </row>
    <row r="32" spans="1:17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21"/>
      <c r="O32" s="64"/>
      <c r="P32" s="4"/>
    </row>
    <row r="33" spans="1:16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21"/>
      <c r="O33" s="64"/>
      <c r="P33" s="4"/>
    </row>
    <row r="34" spans="1:16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21"/>
      <c r="O34" s="64"/>
      <c r="P34" s="4"/>
    </row>
    <row r="35" spans="1:16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21"/>
      <c r="O35" s="64"/>
      <c r="P35" s="4"/>
    </row>
    <row r="36" spans="1:16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21"/>
      <c r="O36" s="64"/>
      <c r="P36" s="4"/>
    </row>
    <row r="37" spans="1:16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21"/>
      <c r="O37" s="64"/>
      <c r="P37" s="4"/>
    </row>
    <row r="38" spans="1:16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21"/>
      <c r="O38" s="64"/>
      <c r="P38" s="4"/>
    </row>
    <row r="39" spans="1:16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21"/>
      <c r="O39" s="64"/>
      <c r="P39" s="4"/>
    </row>
    <row r="40" spans="1:16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21"/>
      <c r="O40" s="64"/>
      <c r="P40" s="4"/>
    </row>
    <row r="41" spans="1:16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21"/>
      <c r="O41" s="64"/>
      <c r="P41" s="4"/>
    </row>
    <row r="42" spans="1:16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21"/>
      <c r="O42" s="64"/>
      <c r="P42" s="4"/>
    </row>
    <row r="43" spans="1:16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21"/>
      <c r="O43" s="64"/>
      <c r="P43" s="4"/>
    </row>
    <row r="44" spans="1:16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21"/>
      <c r="O44" s="64"/>
      <c r="P44" s="4"/>
    </row>
    <row r="45" spans="1:16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21"/>
      <c r="O45" s="64"/>
      <c r="P45" s="4"/>
    </row>
    <row r="46" spans="1:16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21"/>
      <c r="O46" s="64"/>
      <c r="P46" s="4"/>
    </row>
    <row r="47" spans="1:16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21"/>
      <c r="O47" s="64"/>
      <c r="P47" s="4"/>
    </row>
    <row r="48" spans="1:16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21"/>
      <c r="O48" s="64"/>
      <c r="P48" s="4"/>
    </row>
    <row r="49" spans="1:16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21"/>
      <c r="O49" s="64"/>
      <c r="P49" s="4"/>
    </row>
    <row r="50" spans="1:16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21"/>
      <c r="O50" s="64"/>
      <c r="P50" s="4"/>
    </row>
    <row r="51" spans="1:16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21"/>
      <c r="O51" s="64"/>
      <c r="P51" s="4"/>
    </row>
    <row r="52" spans="1:16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21"/>
      <c r="O52" s="64"/>
      <c r="P52" s="4"/>
    </row>
    <row r="53" spans="1:16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21"/>
      <c r="O53" s="64"/>
      <c r="P53" s="4"/>
    </row>
    <row r="54" spans="1:16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21"/>
      <c r="O54" s="64"/>
      <c r="P54" s="4"/>
    </row>
    <row r="55" spans="1:16">
      <c r="A55" s="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21"/>
      <c r="O55" s="64"/>
      <c r="P55" s="4"/>
    </row>
    <row r="56" spans="1:16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21"/>
      <c r="O56" s="64"/>
      <c r="P56" s="4"/>
    </row>
    <row r="57" spans="1:16">
      <c r="A57" s="5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21"/>
      <c r="O57" s="64"/>
      <c r="P57" s="4"/>
    </row>
  </sheetData>
  <mergeCells count="10">
    <mergeCell ref="A1:XFD1"/>
    <mergeCell ref="A18:B18"/>
    <mergeCell ref="N18:O18"/>
    <mergeCell ref="A19:M19"/>
    <mergeCell ref="A2:G2"/>
    <mergeCell ref="H2:O2"/>
    <mergeCell ref="A3:O3"/>
    <mergeCell ref="A4:O4"/>
    <mergeCell ref="A5:B6"/>
    <mergeCell ref="N5:O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4"/>
  <sheetViews>
    <sheetView rightToLeft="1" workbookViewId="0">
      <selection activeCell="J14" sqref="J14"/>
    </sheetView>
  </sheetViews>
  <sheetFormatPr defaultColWidth="8.81640625" defaultRowHeight="12.5"/>
  <cols>
    <col min="1" max="1" width="3.36328125" style="59" bestFit="1" customWidth="1"/>
    <col min="2" max="2" width="28.453125" bestFit="1" customWidth="1"/>
    <col min="3" max="11" width="13.6328125" customWidth="1"/>
    <col min="12" max="12" width="37.36328125" bestFit="1" customWidth="1"/>
    <col min="13" max="13" width="3.453125" style="67" bestFit="1" customWidth="1"/>
  </cols>
  <sheetData>
    <row r="1" spans="1:13" s="263" customFormat="1" ht="66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236" customFormat="1" ht="20" customHeight="1">
      <c r="A2" s="273" t="s">
        <v>53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69" t="s">
        <v>147</v>
      </c>
      <c r="M2" s="269"/>
    </row>
    <row r="3" spans="1:13" s="45" customFormat="1" ht="20" customHeight="1">
      <c r="A3" s="308" t="s">
        <v>244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s="45" customFormat="1" ht="20" customHeight="1">
      <c r="A4" s="266" t="s">
        <v>252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25.5" customHeight="1">
      <c r="A5" s="288" t="s">
        <v>1</v>
      </c>
      <c r="B5" s="289"/>
      <c r="C5" s="294" t="s">
        <v>83</v>
      </c>
      <c r="D5" s="295"/>
      <c r="E5" s="296"/>
      <c r="F5" s="294" t="s">
        <v>218</v>
      </c>
      <c r="G5" s="307"/>
      <c r="H5" s="295"/>
      <c r="I5" s="294" t="s">
        <v>210</v>
      </c>
      <c r="J5" s="295"/>
      <c r="K5" s="296"/>
      <c r="L5" s="297" t="s">
        <v>148</v>
      </c>
      <c r="M5" s="298"/>
    </row>
    <row r="6" spans="1:13" ht="20" customHeight="1">
      <c r="A6" s="290"/>
      <c r="B6" s="304"/>
      <c r="C6" s="86" t="s">
        <v>81</v>
      </c>
      <c r="D6" s="86" t="s">
        <v>82</v>
      </c>
      <c r="E6" s="86" t="s">
        <v>119</v>
      </c>
      <c r="F6" s="86" t="s">
        <v>81</v>
      </c>
      <c r="G6" s="86" t="s">
        <v>82</v>
      </c>
      <c r="H6" s="88" t="s">
        <v>119</v>
      </c>
      <c r="I6" s="88" t="s">
        <v>81</v>
      </c>
      <c r="J6" s="89" t="s">
        <v>82</v>
      </c>
      <c r="K6" s="90" t="s">
        <v>120</v>
      </c>
      <c r="L6" s="299"/>
      <c r="M6" s="300"/>
    </row>
    <row r="7" spans="1:13" ht="20" customHeight="1">
      <c r="A7" s="292"/>
      <c r="B7" s="305"/>
      <c r="C7" s="91" t="s">
        <v>42</v>
      </c>
      <c r="D7" s="91" t="s">
        <v>40</v>
      </c>
      <c r="E7" s="91" t="s">
        <v>84</v>
      </c>
      <c r="F7" s="91" t="s">
        <v>42</v>
      </c>
      <c r="G7" s="91" t="s">
        <v>40</v>
      </c>
      <c r="H7" s="92" t="s">
        <v>84</v>
      </c>
      <c r="I7" s="92" t="s">
        <v>42</v>
      </c>
      <c r="J7" s="91" t="s">
        <v>40</v>
      </c>
      <c r="K7" s="93" t="s">
        <v>84</v>
      </c>
      <c r="L7" s="301"/>
      <c r="M7" s="302"/>
    </row>
    <row r="8" spans="1:13" ht="20" customHeight="1">
      <c r="A8" s="37">
        <v>1</v>
      </c>
      <c r="B8" s="16" t="s">
        <v>7</v>
      </c>
      <c r="C8" s="109">
        <v>11343</v>
      </c>
      <c r="D8" s="109">
        <v>3550</v>
      </c>
      <c r="E8" s="109">
        <f>SUM(C8:D8)</f>
        <v>14893</v>
      </c>
      <c r="F8" s="109">
        <v>70166</v>
      </c>
      <c r="G8" s="109">
        <v>181</v>
      </c>
      <c r="H8" s="109">
        <f>SUM(F8:G8)</f>
        <v>70347</v>
      </c>
      <c r="I8" s="109">
        <f>C8+F8</f>
        <v>81509</v>
      </c>
      <c r="J8" s="109">
        <f>D8+G8</f>
        <v>3731</v>
      </c>
      <c r="K8" s="35">
        <f>SUM(I8:J8)</f>
        <v>85240</v>
      </c>
      <c r="L8" s="17" t="s">
        <v>188</v>
      </c>
      <c r="M8" s="63">
        <v>1</v>
      </c>
    </row>
    <row r="9" spans="1:13" ht="20" customHeight="1">
      <c r="A9" s="38">
        <v>2</v>
      </c>
      <c r="B9" s="18" t="s">
        <v>8</v>
      </c>
      <c r="C9" s="110">
        <v>110028</v>
      </c>
      <c r="D9" s="110">
        <v>5222</v>
      </c>
      <c r="E9" s="110">
        <f t="shared" ref="E9:E28" si="0">SUM(C9:D9)</f>
        <v>115250</v>
      </c>
      <c r="F9" s="110">
        <v>68382</v>
      </c>
      <c r="G9" s="110">
        <v>897</v>
      </c>
      <c r="H9" s="110">
        <f t="shared" ref="H9:H28" si="1">SUM(F9:G9)</f>
        <v>69279</v>
      </c>
      <c r="I9" s="110">
        <f t="shared" ref="I9:I28" si="2">C9+F9</f>
        <v>178410</v>
      </c>
      <c r="J9" s="110">
        <f t="shared" ref="J9:J28" si="3">D9+G9</f>
        <v>6119</v>
      </c>
      <c r="K9" s="36">
        <f t="shared" ref="K9:K28" si="4">SUM(I9:J9)</f>
        <v>184529</v>
      </c>
      <c r="L9" s="20" t="s">
        <v>189</v>
      </c>
      <c r="M9" s="62">
        <v>2</v>
      </c>
    </row>
    <row r="10" spans="1:13" ht="20" customHeight="1">
      <c r="A10" s="37">
        <v>3</v>
      </c>
      <c r="B10" s="16" t="s">
        <v>9</v>
      </c>
      <c r="C10" s="111">
        <v>141651</v>
      </c>
      <c r="D10" s="111">
        <v>54242</v>
      </c>
      <c r="E10" s="111">
        <f t="shared" si="0"/>
        <v>195893</v>
      </c>
      <c r="F10" s="111">
        <v>613558</v>
      </c>
      <c r="G10" s="111">
        <v>15285</v>
      </c>
      <c r="H10" s="111">
        <f t="shared" si="1"/>
        <v>628843</v>
      </c>
      <c r="I10" s="111">
        <f t="shared" si="2"/>
        <v>755209</v>
      </c>
      <c r="J10" s="111">
        <f t="shared" si="3"/>
        <v>69527</v>
      </c>
      <c r="K10" s="35">
        <f t="shared" si="4"/>
        <v>824736</v>
      </c>
      <c r="L10" s="17" t="s">
        <v>190</v>
      </c>
      <c r="M10" s="63">
        <v>3</v>
      </c>
    </row>
    <row r="11" spans="1:13" ht="20" customHeight="1">
      <c r="A11" s="38">
        <v>4</v>
      </c>
      <c r="B11" s="22" t="s">
        <v>10</v>
      </c>
      <c r="C11" s="112">
        <v>40521</v>
      </c>
      <c r="D11" s="112">
        <v>2139</v>
      </c>
      <c r="E11" s="112">
        <f t="shared" si="0"/>
        <v>42660</v>
      </c>
      <c r="F11" s="112">
        <v>48314</v>
      </c>
      <c r="G11" s="112">
        <v>74</v>
      </c>
      <c r="H11" s="112">
        <f t="shared" si="1"/>
        <v>48388</v>
      </c>
      <c r="I11" s="112">
        <f t="shared" si="2"/>
        <v>88835</v>
      </c>
      <c r="J11" s="112">
        <f t="shared" si="3"/>
        <v>2213</v>
      </c>
      <c r="K11" s="36">
        <f t="shared" si="4"/>
        <v>91048</v>
      </c>
      <c r="L11" s="20" t="s">
        <v>200</v>
      </c>
      <c r="M11" s="62">
        <v>4</v>
      </c>
    </row>
    <row r="12" spans="1:13" ht="20" customHeight="1">
      <c r="A12" s="37">
        <v>5</v>
      </c>
      <c r="B12" s="23" t="s">
        <v>11</v>
      </c>
      <c r="C12" s="114">
        <v>3532</v>
      </c>
      <c r="D12" s="114">
        <v>792</v>
      </c>
      <c r="E12" s="114">
        <f t="shared" si="0"/>
        <v>4324</v>
      </c>
      <c r="F12" s="114">
        <v>12599</v>
      </c>
      <c r="G12" s="114">
        <v>30</v>
      </c>
      <c r="H12" s="114">
        <f t="shared" si="1"/>
        <v>12629</v>
      </c>
      <c r="I12" s="114">
        <f t="shared" si="2"/>
        <v>16131</v>
      </c>
      <c r="J12" s="114">
        <f t="shared" si="3"/>
        <v>822</v>
      </c>
      <c r="K12" s="35">
        <f t="shared" si="4"/>
        <v>16953</v>
      </c>
      <c r="L12" s="17" t="s">
        <v>201</v>
      </c>
      <c r="M12" s="63">
        <v>5</v>
      </c>
    </row>
    <row r="13" spans="1:13" ht="20" customHeight="1">
      <c r="A13" s="38">
        <v>6</v>
      </c>
      <c r="B13" s="24" t="s">
        <v>12</v>
      </c>
      <c r="C13" s="115">
        <v>197802</v>
      </c>
      <c r="D13" s="115">
        <v>88686</v>
      </c>
      <c r="E13" s="115">
        <f t="shared" si="0"/>
        <v>286488</v>
      </c>
      <c r="F13" s="115">
        <v>1951089</v>
      </c>
      <c r="G13" s="115">
        <v>14680</v>
      </c>
      <c r="H13" s="115">
        <f t="shared" si="1"/>
        <v>1965769</v>
      </c>
      <c r="I13" s="115">
        <f t="shared" si="2"/>
        <v>2148891</v>
      </c>
      <c r="J13" s="115">
        <f t="shared" si="3"/>
        <v>103366</v>
      </c>
      <c r="K13" s="36">
        <f t="shared" si="4"/>
        <v>2252257</v>
      </c>
      <c r="L13" s="20" t="s">
        <v>191</v>
      </c>
      <c r="M13" s="62">
        <v>6</v>
      </c>
    </row>
    <row r="14" spans="1:13" ht="20" customHeight="1">
      <c r="A14" s="37">
        <v>7</v>
      </c>
      <c r="B14" s="16" t="s">
        <v>13</v>
      </c>
      <c r="C14" s="111">
        <v>266107</v>
      </c>
      <c r="D14" s="111">
        <v>164782</v>
      </c>
      <c r="E14" s="111">
        <f t="shared" si="0"/>
        <v>430889</v>
      </c>
      <c r="F14" s="111">
        <v>1480942</v>
      </c>
      <c r="G14" s="111">
        <v>25637</v>
      </c>
      <c r="H14" s="111">
        <f t="shared" si="1"/>
        <v>1506579</v>
      </c>
      <c r="I14" s="111">
        <f t="shared" si="2"/>
        <v>1747049</v>
      </c>
      <c r="J14" s="111">
        <f t="shared" si="3"/>
        <v>190419</v>
      </c>
      <c r="K14" s="35">
        <f t="shared" si="4"/>
        <v>1937468</v>
      </c>
      <c r="L14" s="17" t="s">
        <v>202</v>
      </c>
      <c r="M14" s="63">
        <v>7</v>
      </c>
    </row>
    <row r="15" spans="1:13" ht="20" customHeight="1">
      <c r="A15" s="38">
        <v>8</v>
      </c>
      <c r="B15" s="25" t="s">
        <v>14</v>
      </c>
      <c r="C15" s="116">
        <v>47695</v>
      </c>
      <c r="D15" s="116">
        <v>10110</v>
      </c>
      <c r="E15" s="116">
        <f t="shared" si="0"/>
        <v>57805</v>
      </c>
      <c r="F15" s="116">
        <v>182603</v>
      </c>
      <c r="G15" s="116">
        <v>989</v>
      </c>
      <c r="H15" s="116">
        <f t="shared" si="1"/>
        <v>183592</v>
      </c>
      <c r="I15" s="116">
        <f t="shared" si="2"/>
        <v>230298</v>
      </c>
      <c r="J15" s="116">
        <f t="shared" si="3"/>
        <v>11099</v>
      </c>
      <c r="K15" s="36">
        <f t="shared" si="4"/>
        <v>241397</v>
      </c>
      <c r="L15" s="20" t="s">
        <v>192</v>
      </c>
      <c r="M15" s="62">
        <v>8</v>
      </c>
    </row>
    <row r="16" spans="1:13" ht="20" customHeight="1">
      <c r="A16" s="37">
        <v>9</v>
      </c>
      <c r="B16" s="16" t="s">
        <v>15</v>
      </c>
      <c r="C16" s="109">
        <v>46615</v>
      </c>
      <c r="D16" s="109">
        <v>30445</v>
      </c>
      <c r="E16" s="109">
        <f t="shared" si="0"/>
        <v>77060</v>
      </c>
      <c r="F16" s="109">
        <v>323920</v>
      </c>
      <c r="G16" s="109">
        <v>2671</v>
      </c>
      <c r="H16" s="109">
        <f t="shared" si="1"/>
        <v>326591</v>
      </c>
      <c r="I16" s="109">
        <f t="shared" si="2"/>
        <v>370535</v>
      </c>
      <c r="J16" s="109">
        <f t="shared" si="3"/>
        <v>33116</v>
      </c>
      <c r="K16" s="35">
        <f t="shared" si="4"/>
        <v>403651</v>
      </c>
      <c r="L16" s="17" t="s">
        <v>203</v>
      </c>
      <c r="M16" s="63">
        <v>9</v>
      </c>
    </row>
    <row r="17" spans="1:13" ht="20" customHeight="1">
      <c r="A17" s="38">
        <v>10</v>
      </c>
      <c r="B17" s="18" t="s">
        <v>16</v>
      </c>
      <c r="C17" s="110">
        <v>29333</v>
      </c>
      <c r="D17" s="110">
        <v>7356</v>
      </c>
      <c r="E17" s="110">
        <f t="shared" si="0"/>
        <v>36689</v>
      </c>
      <c r="F17" s="110">
        <v>34886</v>
      </c>
      <c r="G17" s="110">
        <v>507</v>
      </c>
      <c r="H17" s="110">
        <f t="shared" si="1"/>
        <v>35393</v>
      </c>
      <c r="I17" s="110">
        <f t="shared" si="2"/>
        <v>64219</v>
      </c>
      <c r="J17" s="110">
        <f t="shared" si="3"/>
        <v>7863</v>
      </c>
      <c r="K17" s="36">
        <f t="shared" si="4"/>
        <v>72082</v>
      </c>
      <c r="L17" s="20" t="s">
        <v>193</v>
      </c>
      <c r="M17" s="62">
        <v>10</v>
      </c>
    </row>
    <row r="18" spans="1:13" ht="20" customHeight="1">
      <c r="A18" s="37">
        <v>11</v>
      </c>
      <c r="B18" s="16" t="s">
        <v>17</v>
      </c>
      <c r="C18" s="111">
        <v>49615</v>
      </c>
      <c r="D18" s="111">
        <v>12167</v>
      </c>
      <c r="E18" s="111">
        <f t="shared" si="0"/>
        <v>61782</v>
      </c>
      <c r="F18" s="111">
        <v>12155</v>
      </c>
      <c r="G18" s="111">
        <v>354</v>
      </c>
      <c r="H18" s="111">
        <f t="shared" si="1"/>
        <v>12509</v>
      </c>
      <c r="I18" s="111">
        <f t="shared" si="2"/>
        <v>61770</v>
      </c>
      <c r="J18" s="111">
        <f t="shared" si="3"/>
        <v>12521</v>
      </c>
      <c r="K18" s="35">
        <f t="shared" si="4"/>
        <v>74291</v>
      </c>
      <c r="L18" s="17" t="s">
        <v>194</v>
      </c>
      <c r="M18" s="63">
        <v>11</v>
      </c>
    </row>
    <row r="19" spans="1:13" ht="20" customHeight="1">
      <c r="A19" s="38">
        <v>12</v>
      </c>
      <c r="B19" s="22" t="s">
        <v>18</v>
      </c>
      <c r="C19" s="112">
        <v>7546</v>
      </c>
      <c r="D19" s="112">
        <v>3113</v>
      </c>
      <c r="E19" s="112">
        <f t="shared" si="0"/>
        <v>10659</v>
      </c>
      <c r="F19" s="112">
        <v>24714</v>
      </c>
      <c r="G19" s="112">
        <v>238</v>
      </c>
      <c r="H19" s="112">
        <f t="shared" si="1"/>
        <v>24952</v>
      </c>
      <c r="I19" s="112">
        <f t="shared" si="2"/>
        <v>32260</v>
      </c>
      <c r="J19" s="112">
        <f t="shared" si="3"/>
        <v>3351</v>
      </c>
      <c r="K19" s="36">
        <f t="shared" si="4"/>
        <v>35611</v>
      </c>
      <c r="L19" s="20" t="s">
        <v>195</v>
      </c>
      <c r="M19" s="62">
        <v>12</v>
      </c>
    </row>
    <row r="20" spans="1:13" ht="20" customHeight="1">
      <c r="A20" s="37">
        <v>13</v>
      </c>
      <c r="B20" s="16" t="s">
        <v>19</v>
      </c>
      <c r="C20" s="109">
        <v>26918</v>
      </c>
      <c r="D20" s="109">
        <v>12066</v>
      </c>
      <c r="E20" s="109">
        <f t="shared" si="0"/>
        <v>38984</v>
      </c>
      <c r="F20" s="109">
        <v>100171</v>
      </c>
      <c r="G20" s="109">
        <v>1098</v>
      </c>
      <c r="H20" s="109">
        <f t="shared" si="1"/>
        <v>101269</v>
      </c>
      <c r="I20" s="109">
        <f t="shared" si="2"/>
        <v>127089</v>
      </c>
      <c r="J20" s="109">
        <f t="shared" si="3"/>
        <v>13164</v>
      </c>
      <c r="K20" s="35">
        <f t="shared" si="4"/>
        <v>140253</v>
      </c>
      <c r="L20" s="17" t="s">
        <v>204</v>
      </c>
      <c r="M20" s="63">
        <v>13</v>
      </c>
    </row>
    <row r="21" spans="1:13" ht="20" customHeight="1">
      <c r="A21" s="38">
        <v>14</v>
      </c>
      <c r="B21" s="18" t="s">
        <v>20</v>
      </c>
      <c r="C21" s="110">
        <v>80636</v>
      </c>
      <c r="D21" s="110">
        <v>35954</v>
      </c>
      <c r="E21" s="110">
        <f t="shared" si="0"/>
        <v>116590</v>
      </c>
      <c r="F21" s="110">
        <v>870751</v>
      </c>
      <c r="G21" s="110">
        <v>77653</v>
      </c>
      <c r="H21" s="110">
        <f t="shared" si="1"/>
        <v>948404</v>
      </c>
      <c r="I21" s="110">
        <f t="shared" si="2"/>
        <v>951387</v>
      </c>
      <c r="J21" s="110">
        <f t="shared" si="3"/>
        <v>113607</v>
      </c>
      <c r="K21" s="36">
        <f t="shared" si="4"/>
        <v>1064994</v>
      </c>
      <c r="L21" s="20" t="s">
        <v>205</v>
      </c>
      <c r="M21" s="62">
        <v>14</v>
      </c>
    </row>
    <row r="22" spans="1:13" ht="20" customHeight="1">
      <c r="A22" s="37">
        <v>15</v>
      </c>
      <c r="B22" s="16" t="s">
        <v>149</v>
      </c>
      <c r="C22" s="111">
        <v>121499</v>
      </c>
      <c r="D22" s="111">
        <v>36676</v>
      </c>
      <c r="E22" s="111">
        <f t="shared" si="0"/>
        <v>158175</v>
      </c>
      <c r="F22" s="111">
        <v>47981</v>
      </c>
      <c r="G22" s="111">
        <v>6193</v>
      </c>
      <c r="H22" s="111">
        <f t="shared" si="1"/>
        <v>54174</v>
      </c>
      <c r="I22" s="111">
        <f t="shared" si="2"/>
        <v>169480</v>
      </c>
      <c r="J22" s="111">
        <f t="shared" si="3"/>
        <v>42869</v>
      </c>
      <c r="K22" s="35">
        <f t="shared" si="4"/>
        <v>212349</v>
      </c>
      <c r="L22" s="17" t="s">
        <v>206</v>
      </c>
      <c r="M22" s="63">
        <v>15</v>
      </c>
    </row>
    <row r="23" spans="1:13" ht="20" customHeight="1">
      <c r="A23" s="38">
        <v>16</v>
      </c>
      <c r="B23" s="22" t="s">
        <v>0</v>
      </c>
      <c r="C23" s="112">
        <v>31218</v>
      </c>
      <c r="D23" s="112">
        <v>55599</v>
      </c>
      <c r="E23" s="112">
        <f t="shared" si="0"/>
        <v>86817</v>
      </c>
      <c r="F23" s="112">
        <v>56957</v>
      </c>
      <c r="G23" s="112">
        <v>9780</v>
      </c>
      <c r="H23" s="112">
        <f t="shared" si="1"/>
        <v>66737</v>
      </c>
      <c r="I23" s="112">
        <f t="shared" si="2"/>
        <v>88175</v>
      </c>
      <c r="J23" s="112">
        <f t="shared" si="3"/>
        <v>65379</v>
      </c>
      <c r="K23" s="36">
        <f t="shared" si="4"/>
        <v>153554</v>
      </c>
      <c r="L23" s="20" t="s">
        <v>196</v>
      </c>
      <c r="M23" s="62">
        <v>16</v>
      </c>
    </row>
    <row r="24" spans="1:13" ht="20" customHeight="1">
      <c r="A24" s="37">
        <v>17</v>
      </c>
      <c r="B24" s="16" t="s">
        <v>21</v>
      </c>
      <c r="C24" s="111">
        <v>93903</v>
      </c>
      <c r="D24" s="111">
        <v>75580</v>
      </c>
      <c r="E24" s="111">
        <f t="shared" si="0"/>
        <v>169483</v>
      </c>
      <c r="F24" s="111">
        <v>115909</v>
      </c>
      <c r="G24" s="111">
        <v>66887</v>
      </c>
      <c r="H24" s="111">
        <f t="shared" si="1"/>
        <v>182796</v>
      </c>
      <c r="I24" s="111">
        <f t="shared" si="2"/>
        <v>209812</v>
      </c>
      <c r="J24" s="111">
        <f t="shared" si="3"/>
        <v>142467</v>
      </c>
      <c r="K24" s="35">
        <f t="shared" si="4"/>
        <v>352279</v>
      </c>
      <c r="L24" s="17" t="s">
        <v>207</v>
      </c>
      <c r="M24" s="63">
        <v>17</v>
      </c>
    </row>
    <row r="25" spans="1:13" ht="20" customHeight="1">
      <c r="A25" s="38">
        <v>18</v>
      </c>
      <c r="B25" s="22" t="s">
        <v>22</v>
      </c>
      <c r="C25" s="112">
        <v>3196</v>
      </c>
      <c r="D25" s="112">
        <v>3402</v>
      </c>
      <c r="E25" s="112">
        <f t="shared" si="0"/>
        <v>6598</v>
      </c>
      <c r="F25" s="112">
        <v>16939</v>
      </c>
      <c r="G25" s="112">
        <v>606</v>
      </c>
      <c r="H25" s="112">
        <f t="shared" si="1"/>
        <v>17545</v>
      </c>
      <c r="I25" s="112">
        <f t="shared" si="2"/>
        <v>20135</v>
      </c>
      <c r="J25" s="112">
        <f t="shared" si="3"/>
        <v>4008</v>
      </c>
      <c r="K25" s="36">
        <f t="shared" si="4"/>
        <v>24143</v>
      </c>
      <c r="L25" s="20" t="s">
        <v>208</v>
      </c>
      <c r="M25" s="62">
        <v>18</v>
      </c>
    </row>
    <row r="26" spans="1:13" ht="20" customHeight="1">
      <c r="A26" s="37">
        <v>19</v>
      </c>
      <c r="B26" s="16" t="s">
        <v>23</v>
      </c>
      <c r="C26" s="111">
        <v>23328</v>
      </c>
      <c r="D26" s="111">
        <v>16785</v>
      </c>
      <c r="E26" s="111">
        <f t="shared" si="0"/>
        <v>40113</v>
      </c>
      <c r="F26" s="111">
        <v>163880</v>
      </c>
      <c r="G26" s="111">
        <v>13431</v>
      </c>
      <c r="H26" s="111">
        <f t="shared" si="1"/>
        <v>177311</v>
      </c>
      <c r="I26" s="111">
        <f t="shared" si="2"/>
        <v>187208</v>
      </c>
      <c r="J26" s="111">
        <f t="shared" si="3"/>
        <v>30216</v>
      </c>
      <c r="K26" s="35">
        <f t="shared" si="4"/>
        <v>217424</v>
      </c>
      <c r="L26" s="17" t="s">
        <v>197</v>
      </c>
      <c r="M26" s="63">
        <v>19</v>
      </c>
    </row>
    <row r="27" spans="1:13" ht="20" customHeight="1">
      <c r="A27" s="38">
        <v>20</v>
      </c>
      <c r="B27" s="22" t="s">
        <v>150</v>
      </c>
      <c r="C27" s="112">
        <v>709</v>
      </c>
      <c r="D27" s="112">
        <v>204</v>
      </c>
      <c r="E27" s="112">
        <f t="shared" si="0"/>
        <v>913</v>
      </c>
      <c r="F27" s="112">
        <v>321</v>
      </c>
      <c r="G27" s="112">
        <v>25</v>
      </c>
      <c r="H27" s="112">
        <f t="shared" si="1"/>
        <v>346</v>
      </c>
      <c r="I27" s="112">
        <f t="shared" si="2"/>
        <v>1030</v>
      </c>
      <c r="J27" s="112">
        <f t="shared" si="3"/>
        <v>229</v>
      </c>
      <c r="K27" s="36">
        <f t="shared" si="4"/>
        <v>1259</v>
      </c>
      <c r="L27" s="20" t="s">
        <v>209</v>
      </c>
      <c r="M27" s="62">
        <v>20</v>
      </c>
    </row>
    <row r="28" spans="1:13" ht="20" customHeight="1">
      <c r="A28" s="37">
        <v>21</v>
      </c>
      <c r="B28" s="16" t="s">
        <v>151</v>
      </c>
      <c r="C28" s="111">
        <v>1288</v>
      </c>
      <c r="D28" s="111">
        <v>417</v>
      </c>
      <c r="E28" s="111">
        <f t="shared" si="0"/>
        <v>1705</v>
      </c>
      <c r="F28" s="111">
        <v>49519</v>
      </c>
      <c r="G28" s="111">
        <v>144</v>
      </c>
      <c r="H28" s="111">
        <f t="shared" si="1"/>
        <v>49663</v>
      </c>
      <c r="I28" s="111">
        <f t="shared" si="2"/>
        <v>50807</v>
      </c>
      <c r="J28" s="111">
        <f t="shared" si="3"/>
        <v>561</v>
      </c>
      <c r="K28" s="35">
        <f t="shared" si="4"/>
        <v>51368</v>
      </c>
      <c r="L28" s="17" t="s">
        <v>198</v>
      </c>
      <c r="M28" s="63">
        <v>21</v>
      </c>
    </row>
    <row r="29" spans="1:13" ht="20" customHeight="1">
      <c r="A29" s="264" t="s">
        <v>2</v>
      </c>
      <c r="B29" s="264"/>
      <c r="C29" s="113">
        <f>SUM(C8:C28)</f>
        <v>1334483</v>
      </c>
      <c r="D29" s="113">
        <f t="shared" ref="D29:K29" si="5">SUM(D8:D28)</f>
        <v>619287</v>
      </c>
      <c r="E29" s="113">
        <f t="shared" si="5"/>
        <v>1953770</v>
      </c>
      <c r="F29" s="113">
        <f t="shared" si="5"/>
        <v>6245756</v>
      </c>
      <c r="G29" s="113">
        <f t="shared" si="5"/>
        <v>237360</v>
      </c>
      <c r="H29" s="113">
        <f t="shared" si="5"/>
        <v>6483116</v>
      </c>
      <c r="I29" s="113">
        <f t="shared" si="5"/>
        <v>7580239</v>
      </c>
      <c r="J29" s="113">
        <f t="shared" si="5"/>
        <v>856647</v>
      </c>
      <c r="K29" s="113">
        <f t="shared" si="5"/>
        <v>8436886</v>
      </c>
      <c r="L29" s="265" t="s">
        <v>84</v>
      </c>
      <c r="M29" s="265"/>
    </row>
    <row r="30" spans="1:13" s="40" customFormat="1" ht="14">
      <c r="A30" s="75" t="s">
        <v>85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 t="s">
        <v>114</v>
      </c>
      <c r="M30" s="75"/>
    </row>
    <row r="31" spans="1:13">
      <c r="A31" s="5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6"/>
    </row>
    <row r="32" spans="1:13">
      <c r="A32" s="5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4"/>
    </row>
    <row r="33" spans="1:13">
      <c r="A33" s="5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4"/>
    </row>
    <row r="34" spans="1:13">
      <c r="A34" s="5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</row>
    <row r="35" spans="1:13">
      <c r="A35" s="5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</row>
    <row r="36" spans="1:13">
      <c r="A36" s="5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</row>
    <row r="37" spans="1:13">
      <c r="A37" s="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</row>
    <row r="38" spans="1:13">
      <c r="A38" s="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4"/>
    </row>
    <row r="39" spans="1:13">
      <c r="A39" s="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4"/>
    </row>
    <row r="40" spans="1:13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4"/>
    </row>
    <row r="41" spans="1:13">
      <c r="A41" s="5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4"/>
    </row>
    <row r="42" spans="1:13">
      <c r="A42" s="5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4"/>
    </row>
    <row r="43" spans="1:13">
      <c r="A43" s="5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4"/>
    </row>
    <row r="44" spans="1:13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4"/>
    </row>
    <row r="45" spans="1:13">
      <c r="A45" s="5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4"/>
    </row>
    <row r="46" spans="1:13">
      <c r="A46" s="5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64"/>
    </row>
    <row r="47" spans="1:13">
      <c r="A47" s="5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/>
    </row>
    <row r="48" spans="1:13">
      <c r="A48" s="5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4"/>
    </row>
    <row r="49" spans="1:13">
      <c r="A49" s="5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4"/>
    </row>
    <row r="50" spans="1:13">
      <c r="A50" s="5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4"/>
    </row>
    <row r="51" spans="1:13">
      <c r="A51" s="5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4"/>
    </row>
    <row r="52" spans="1:13">
      <c r="A52" s="5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4"/>
    </row>
    <row r="53" spans="1:13">
      <c r="A53" s="5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4"/>
    </row>
    <row r="54" spans="1:13">
      <c r="A54" s="5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4"/>
    </row>
    <row r="55" spans="1:13">
      <c r="A55" s="5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4"/>
    </row>
    <row r="56" spans="1:13">
      <c r="A56" s="5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4"/>
    </row>
    <row r="57" spans="1:13">
      <c r="A57" s="5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64"/>
    </row>
    <row r="58" spans="1:13">
      <c r="A58" s="5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4"/>
    </row>
    <row r="59" spans="1:13">
      <c r="A59" s="5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64"/>
    </row>
    <row r="60" spans="1:13">
      <c r="A60" s="5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64"/>
    </row>
    <row r="61" spans="1:13">
      <c r="A61" s="5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4"/>
    </row>
    <row r="62" spans="1:13">
      <c r="A62" s="5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64"/>
    </row>
    <row r="63" spans="1:13">
      <c r="A63" s="5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64"/>
    </row>
    <row r="64" spans="1:13">
      <c r="A64" s="5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64"/>
    </row>
  </sheetData>
  <mergeCells count="12">
    <mergeCell ref="A1:XFD1"/>
    <mergeCell ref="A29:B29"/>
    <mergeCell ref="L29:M29"/>
    <mergeCell ref="A2:K2"/>
    <mergeCell ref="L2:M2"/>
    <mergeCell ref="A3:M3"/>
    <mergeCell ref="A4:M4"/>
    <mergeCell ref="A5:B7"/>
    <mergeCell ref="C5:E5"/>
    <mergeCell ref="F5:H5"/>
    <mergeCell ref="I5:K5"/>
    <mergeCell ref="L5:M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المحتوى </vt:lpstr>
      <vt:lpstr>المنشآت</vt:lpstr>
      <vt:lpstr>المشتغلين حسب القطاع</vt:lpstr>
      <vt:lpstr>المشتغلين حسب المناطق </vt:lpstr>
      <vt:lpstr>المشتغلين حسب فئة العمر </vt:lpstr>
      <vt:lpstr>المشتغلين حسب الجنسيه والمهن</vt:lpstr>
      <vt:lpstr>المشتغلين حسب المناطق والمهن</vt:lpstr>
      <vt:lpstr>المشتغلين حسب العمر والمهنه</vt:lpstr>
      <vt:lpstr>المشتغلين حسب النشاط</vt:lpstr>
      <vt:lpstr>المشتغلين حسب النشاط والمنطقة</vt:lpstr>
      <vt:lpstr>المشتغلين حسب النشاط والعمر</vt:lpstr>
      <vt:lpstr>المشتغلين حسب الكيان القانوني </vt:lpstr>
      <vt:lpstr>المشتغلين حسب حجم المنشأة</vt:lpstr>
      <vt:lpstr>متوسط التعويضات </vt:lpstr>
      <vt:lpstr>النفقات والايرادات</vt:lpstr>
      <vt:lpstr>فائض التشغيل</vt:lpstr>
      <vt:lpstr>معدل الانتاجية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abdullah</cp:lastModifiedBy>
  <cp:lastPrinted>2018-05-03T07:41:26Z</cp:lastPrinted>
  <dcterms:created xsi:type="dcterms:W3CDTF">2013-09-02T09:54:48Z</dcterms:created>
  <dcterms:modified xsi:type="dcterms:W3CDTF">2020-05-30T11:40:14Z</dcterms:modified>
</cp:coreProperties>
</file>