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2\"/>
    </mc:Choice>
  </mc:AlternateContent>
  <bookViews>
    <workbookView xWindow="0" yWindow="0" windowWidth="20490" windowHeight="7785"/>
  </bookViews>
  <sheets>
    <sheet name="ورقة1" sheetId="3" r:id="rId1"/>
  </sheets>
  <definedNames>
    <definedName name="_xlnm.Print_Area" localSheetId="0">ورقة1!$A$1:$J$23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D22" i="3"/>
  <c r="B22" i="3"/>
  <c r="C21" i="3" s="1"/>
  <c r="H10" i="3"/>
  <c r="H11" i="3"/>
  <c r="H12" i="3"/>
  <c r="H13" i="3"/>
  <c r="H14" i="3"/>
  <c r="H15" i="3"/>
  <c r="H16" i="3"/>
  <c r="H17" i="3"/>
  <c r="H18" i="3"/>
  <c r="H19" i="3"/>
  <c r="H20" i="3"/>
  <c r="H21" i="3"/>
  <c r="H9" i="3"/>
  <c r="H22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9" i="3"/>
  <c r="I22" i="3" l="1"/>
  <c r="C13" i="3"/>
  <c r="C17" i="3"/>
  <c r="C10" i="3"/>
  <c r="C14" i="3"/>
  <c r="C18" i="3"/>
  <c r="C22" i="3"/>
  <c r="C11" i="3"/>
  <c r="C15" i="3"/>
  <c r="C19" i="3"/>
  <c r="C9" i="3"/>
  <c r="C12" i="3"/>
  <c r="C16" i="3"/>
  <c r="C20" i="3"/>
  <c r="I13" i="3" l="1"/>
  <c r="I11" i="3"/>
  <c r="I20" i="3"/>
  <c r="I18" i="3"/>
  <c r="I17" i="3"/>
  <c r="I19" i="3"/>
  <c r="I10" i="3"/>
  <c r="I9" i="3"/>
  <c r="I12" i="3"/>
  <c r="I21" i="3"/>
  <c r="I16" i="3"/>
  <c r="I14" i="3"/>
  <c r="I15" i="3"/>
</calcChain>
</file>

<file path=xl/sharedStrings.xml><?xml version="1.0" encoding="utf-8"?>
<sst xmlns="http://schemas.openxmlformats.org/spreadsheetml/2006/main" count="62" uniqueCount="49">
  <si>
    <t>المنطقة</t>
  </si>
  <si>
    <t>وحدة سكنية</t>
  </si>
  <si>
    <t>أرض سكنية</t>
  </si>
  <si>
    <t>تمويل سكني مدعوم</t>
  </si>
  <si>
    <t>إجمالي المنتجات السكنية</t>
  </si>
  <si>
    <t>Region</t>
  </si>
  <si>
    <t>Units</t>
  </si>
  <si>
    <t>Land</t>
  </si>
  <si>
    <t>Residential Finance</t>
  </si>
  <si>
    <t>Total</t>
  </si>
  <si>
    <t>العدد</t>
  </si>
  <si>
    <t>النسبة</t>
  </si>
  <si>
    <t>No.</t>
  </si>
  <si>
    <t>The ratio</t>
  </si>
  <si>
    <t>الرياض</t>
  </si>
  <si>
    <t>Al-Riyadh</t>
  </si>
  <si>
    <t>مكة المكرمة</t>
  </si>
  <si>
    <t>Makkah Al-Mokarramah</t>
  </si>
  <si>
    <t>المدينة المنورة</t>
  </si>
  <si>
    <t>Al-Madinah Al-Monawarah</t>
  </si>
  <si>
    <t>القصيم</t>
  </si>
  <si>
    <t>Al-Qassim</t>
  </si>
  <si>
    <t>المنطقة الشرقية</t>
  </si>
  <si>
    <t>Eastern Region</t>
  </si>
  <si>
    <t>عسير</t>
  </si>
  <si>
    <t>Aseer</t>
  </si>
  <si>
    <t>تبوك</t>
  </si>
  <si>
    <t>Tabouk</t>
  </si>
  <si>
    <t>حائل</t>
  </si>
  <si>
    <t>Hail</t>
  </si>
  <si>
    <t>الحدود الشمالية</t>
  </si>
  <si>
    <t>Northern Boarder</t>
  </si>
  <si>
    <t>جازان</t>
  </si>
  <si>
    <t>Jazan</t>
  </si>
  <si>
    <t>نجران</t>
  </si>
  <si>
    <t>Najran</t>
  </si>
  <si>
    <t>الباحة</t>
  </si>
  <si>
    <t>Al-Baha</t>
  </si>
  <si>
    <t>الجوف</t>
  </si>
  <si>
    <t>Al-Jouf</t>
  </si>
  <si>
    <t>المصدر : وزارة الاسكان</t>
  </si>
  <si>
    <t>Source : Ministry of housing</t>
  </si>
  <si>
    <t xml:space="preserve">المجموع </t>
  </si>
  <si>
    <t>المساكن والعقار</t>
  </si>
  <si>
    <t>Housing and Real Estate</t>
  </si>
  <si>
    <t>جدول 2-6</t>
  </si>
  <si>
    <t>Table 2-6</t>
  </si>
  <si>
    <t xml:space="preserve">التوزيع النسبي للمنتجات السكنية المدعومة من وزارة الاسكان حسب المناطق خلال عام 2017م </t>
  </si>
  <si>
    <t xml:space="preserve">Proportional distribution of housing products supported by the Ministry of Housing by regions during 2017 A.D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</si>
</sst>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@_)"/>
  </numFmts>
  <fonts count="1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474D9B"/>
      <name val="Frutiger LT Arabic 45 Light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1"/>
      <color rgb="FF31849B"/>
      <name val="Arial"/>
      <family val="2"/>
      <charset val="178"/>
      <scheme val="minor"/>
    </font>
    <font>
      <sz val="10"/>
      <color theme="0"/>
      <name val="Inherit"/>
    </font>
    <font>
      <sz val="10"/>
      <name val="Frutiger LT Arabic 55 Roman"/>
    </font>
    <font>
      <sz val="8"/>
      <color rgb="FF8C96A7"/>
      <name val="Arial"/>
      <family val="2"/>
      <charset val="178"/>
      <scheme val="minor"/>
    </font>
    <font>
      <sz val="8"/>
      <color rgb="FF8C96A7"/>
      <name val="Inherit"/>
    </font>
    <font>
      <sz val="10"/>
      <color rgb="FF212121"/>
      <name val="Inherit"/>
    </font>
    <font>
      <sz val="10"/>
      <color rgb="FF31849B"/>
      <name val="Arial"/>
      <family val="2"/>
      <charset val="178"/>
      <scheme val="minor"/>
    </font>
    <font>
      <sz val="8"/>
      <color rgb="FF8C96A7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4" fillId="0" borderId="0"/>
    <xf numFmtId="164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 shrinkToFit="1"/>
    </xf>
    <xf numFmtId="0" fontId="7" fillId="2" borderId="8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Border="1"/>
    <xf numFmtId="164" fontId="1" fillId="0" borderId="0" xfId="4"/>
    <xf numFmtId="164" fontId="2" fillId="0" borderId="0" xfId="1" applyNumberFormat="1" applyBorder="1" applyAlignment="1">
      <alignment horizontal="center" vertical="center"/>
    </xf>
    <xf numFmtId="164" fontId="0" fillId="0" borderId="0" xfId="0" applyNumberFormat="1"/>
    <xf numFmtId="164" fontId="1" fillId="0" borderId="0" xfId="4" applyBorder="1"/>
    <xf numFmtId="0" fontId="13" fillId="0" borderId="0" xfId="0" applyFont="1" applyAlignment="1">
      <alignment horizontal="left"/>
    </xf>
    <xf numFmtId="10" fontId="10" fillId="3" borderId="7" xfId="5" applyNumberFormat="1" applyFont="1" applyFill="1" applyBorder="1" applyAlignment="1">
      <alignment horizontal="center" vertical="center"/>
    </xf>
    <xf numFmtId="10" fontId="10" fillId="3" borderId="7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0" fontId="10" fillId="4" borderId="7" xfId="5" applyNumberFormat="1" applyFont="1" applyFill="1" applyBorder="1" applyAlignment="1">
      <alignment horizontal="center" vertical="center"/>
    </xf>
    <xf numFmtId="10" fontId="10" fillId="4" borderId="7" xfId="6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right" vertical="center"/>
    </xf>
    <xf numFmtId="0" fontId="10" fillId="4" borderId="7" xfId="3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 shrinkToFit="1"/>
    </xf>
    <xf numFmtId="0" fontId="7" fillId="2" borderId="9" xfId="2" applyFont="1" applyFill="1" applyBorder="1" applyAlignment="1">
      <alignment horizontal="center" vertical="center" wrapText="1" shrinkToFit="1"/>
    </xf>
    <xf numFmtId="0" fontId="7" fillId="2" borderId="2" xfId="2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9" fontId="7" fillId="2" borderId="7" xfId="5" applyFont="1" applyFill="1" applyBorder="1" applyAlignment="1">
      <alignment horizontal="center" vertical="center"/>
    </xf>
    <xf numFmtId="9" fontId="7" fillId="2" borderId="7" xfId="6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 shrinkToFit="1"/>
    </xf>
    <xf numFmtId="0" fontId="7" fillId="2" borderId="2" xfId="3" applyFont="1" applyFill="1" applyBorder="1" applyAlignment="1">
      <alignment horizontal="center" vertical="center" wrapText="1" shrinkToFit="1"/>
    </xf>
    <xf numFmtId="0" fontId="7" fillId="2" borderId="8" xfId="3" applyFont="1" applyFill="1" applyBorder="1" applyAlignment="1">
      <alignment horizontal="center" vertical="center" wrapText="1" shrinkToFit="1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 shrinkToFit="1"/>
    </xf>
    <xf numFmtId="0" fontId="7" fillId="2" borderId="4" xfId="2" applyFont="1" applyFill="1" applyBorder="1" applyAlignment="1">
      <alignment horizontal="center" vertical="center" wrapText="1" shrinkToFi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 shrinkToFit="1"/>
    </xf>
    <xf numFmtId="0" fontId="7" fillId="2" borderId="6" xfId="2" applyFont="1" applyFill="1" applyBorder="1" applyAlignment="1">
      <alignment horizontal="center" vertical="center" wrapText="1" shrinkToFit="1"/>
    </xf>
    <xf numFmtId="0" fontId="15" fillId="0" borderId="0" xfId="2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</cellXfs>
  <cellStyles count="7">
    <cellStyle name="Normal" xfId="0" builtinId="0"/>
    <cellStyle name="Normal 2 2" xfId="3"/>
    <cellStyle name="Normal 3" xfId="2"/>
    <cellStyle name="Normal 4" xfId="4"/>
    <cellStyle name="Percent" xfId="6" builtinId="5"/>
    <cellStyle name="Percent 2" xfId="5"/>
    <cellStyle name="الإجمالي" xfId="1" builtinId="25"/>
  </cellStyles>
  <dxfs count="0"/>
  <tableStyles count="0" defaultTableStyle="TableStyleMedium2" defaultPivotStyle="PivotStyleLight16"/>
  <colors>
    <mruColors>
      <color rgb="FF9BA8C2"/>
      <color rgb="FFE6E9F0"/>
      <color rgb="FFF0F2F6"/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rightToLeft="1" tabSelected="1" view="pageBreakPreview" zoomScaleSheetLayoutView="100" workbookViewId="0">
      <selection activeCell="J5" sqref="J5:J8"/>
    </sheetView>
  </sheetViews>
  <sheetFormatPr defaultRowHeight="20.100000000000001" customHeight="1"/>
  <cols>
    <col min="1" max="1" width="13.5" customWidth="1"/>
    <col min="2" max="9" width="9.625" customWidth="1"/>
    <col min="10" max="10" width="23.125" customWidth="1"/>
    <col min="15" max="15" width="4.875" customWidth="1"/>
    <col min="16" max="16" width="3.125" customWidth="1"/>
    <col min="17" max="17" width="6.875" customWidth="1"/>
    <col min="18" max="18" width="13" customWidth="1"/>
  </cols>
  <sheetData>
    <row r="1" spans="1:18" ht="20.100000000000001" customHeight="1">
      <c r="A1" s="17" t="s">
        <v>43</v>
      </c>
      <c r="I1" s="7"/>
      <c r="J1" s="16" t="s">
        <v>44</v>
      </c>
    </row>
    <row r="2" spans="1:18" ht="22.5" customHeight="1">
      <c r="A2" s="33" t="s">
        <v>47</v>
      </c>
      <c r="B2" s="33"/>
      <c r="C2" s="33"/>
      <c r="D2" s="33"/>
      <c r="E2" s="33"/>
      <c r="F2" s="33" t="s">
        <v>48</v>
      </c>
      <c r="G2" s="33"/>
      <c r="H2" s="33"/>
      <c r="I2" s="33"/>
      <c r="J2" s="33"/>
    </row>
    <row r="3" spans="1:18" ht="22.5" customHeigh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8" ht="20.100000000000001" customHeight="1">
      <c r="A4" s="20" t="s">
        <v>45</v>
      </c>
      <c r="B4" s="1"/>
      <c r="C4" s="1"/>
      <c r="D4" s="1"/>
      <c r="E4" s="1"/>
      <c r="F4" s="2"/>
      <c r="G4" s="2"/>
      <c r="H4" s="2"/>
      <c r="I4" s="2"/>
      <c r="J4" s="45" t="s">
        <v>46</v>
      </c>
    </row>
    <row r="5" spans="1:18" ht="20.100000000000001" customHeight="1">
      <c r="A5" s="34" t="s">
        <v>0</v>
      </c>
      <c r="B5" s="37" t="s">
        <v>1</v>
      </c>
      <c r="C5" s="38"/>
      <c r="D5" s="39" t="s">
        <v>2</v>
      </c>
      <c r="E5" s="40"/>
      <c r="F5" s="39" t="s">
        <v>3</v>
      </c>
      <c r="G5" s="40"/>
      <c r="H5" s="39" t="s">
        <v>4</v>
      </c>
      <c r="I5" s="40"/>
      <c r="J5" s="34" t="s">
        <v>5</v>
      </c>
      <c r="R5" s="8"/>
    </row>
    <row r="6" spans="1:18" ht="20.100000000000001" customHeight="1">
      <c r="A6" s="35"/>
      <c r="B6" s="41" t="s">
        <v>6</v>
      </c>
      <c r="C6" s="42"/>
      <c r="D6" s="43" t="s">
        <v>7</v>
      </c>
      <c r="E6" s="44"/>
      <c r="F6" s="46" t="s">
        <v>8</v>
      </c>
      <c r="G6" s="47"/>
      <c r="H6" s="43" t="s">
        <v>9</v>
      </c>
      <c r="I6" s="44"/>
      <c r="J6" s="35"/>
      <c r="R6" s="8"/>
    </row>
    <row r="7" spans="1:18" ht="20.100000000000001" customHeight="1">
      <c r="A7" s="35"/>
      <c r="B7" s="23" t="s">
        <v>10</v>
      </c>
      <c r="C7" s="24" t="s">
        <v>11</v>
      </c>
      <c r="D7" s="25" t="s">
        <v>10</v>
      </c>
      <c r="E7" s="25" t="s">
        <v>11</v>
      </c>
      <c r="F7" s="26" t="s">
        <v>10</v>
      </c>
      <c r="G7" s="26" t="s">
        <v>11</v>
      </c>
      <c r="H7" s="25" t="s">
        <v>10</v>
      </c>
      <c r="I7" s="27" t="s">
        <v>11</v>
      </c>
      <c r="J7" s="35"/>
      <c r="Q7" s="9"/>
      <c r="R7" s="10"/>
    </row>
    <row r="8" spans="1:18" ht="20.100000000000001" customHeight="1">
      <c r="A8" s="36"/>
      <c r="B8" s="4" t="s">
        <v>12</v>
      </c>
      <c r="C8" s="22" t="s">
        <v>13</v>
      </c>
      <c r="D8" s="3" t="s">
        <v>12</v>
      </c>
      <c r="E8" s="22" t="s">
        <v>13</v>
      </c>
      <c r="F8" s="3" t="s">
        <v>12</v>
      </c>
      <c r="G8" s="22" t="s">
        <v>13</v>
      </c>
      <c r="H8" s="3" t="s">
        <v>12</v>
      </c>
      <c r="I8" s="22" t="s">
        <v>13</v>
      </c>
      <c r="J8" s="36"/>
      <c r="Q8" s="9"/>
      <c r="R8" s="10"/>
    </row>
    <row r="9" spans="1:18" ht="20.100000000000001" customHeight="1">
      <c r="A9" s="28" t="s">
        <v>14</v>
      </c>
      <c r="B9" s="5">
        <v>23652</v>
      </c>
      <c r="C9" s="14">
        <f t="shared" ref="C9:C22" si="0">B9/$B$22</f>
        <v>0.19646313201372217</v>
      </c>
      <c r="D9" s="5">
        <v>6434</v>
      </c>
      <c r="E9" s="14">
        <f>D9/$D$22</f>
        <v>8.317497252924827E-2</v>
      </c>
      <c r="F9" s="5">
        <v>25072</v>
      </c>
      <c r="G9" s="15">
        <f>F9/$F$22</f>
        <v>0.29496470588235296</v>
      </c>
      <c r="H9" s="5">
        <f>B9+D9+F9</f>
        <v>55158</v>
      </c>
      <c r="I9" s="14">
        <f>H9/$H$22</f>
        <v>0.19508106272812156</v>
      </c>
      <c r="J9" s="28" t="s">
        <v>15</v>
      </c>
      <c r="K9" s="11"/>
      <c r="Q9" s="9"/>
      <c r="R9" s="10"/>
    </row>
    <row r="10" spans="1:18" ht="20.100000000000001" customHeight="1">
      <c r="A10" s="6" t="s">
        <v>16</v>
      </c>
      <c r="B10" s="6">
        <v>30487</v>
      </c>
      <c r="C10" s="18">
        <f t="shared" si="0"/>
        <v>0.25323742202360683</v>
      </c>
      <c r="D10" s="6">
        <v>21101</v>
      </c>
      <c r="E10" s="18">
        <f t="shared" ref="E10:E22" si="1">D10/$D$22</f>
        <v>0.27278133281623684</v>
      </c>
      <c r="F10" s="6">
        <v>12978</v>
      </c>
      <c r="G10" s="19">
        <f t="shared" ref="G10:G22" si="2">F10/$F$22</f>
        <v>0.15268235294117646</v>
      </c>
      <c r="H10" s="6">
        <f t="shared" ref="H10:H22" si="3">B10+D10+F10</f>
        <v>64566</v>
      </c>
      <c r="I10" s="18">
        <f t="shared" ref="I10:I22" si="4">H10/$H$22</f>
        <v>0.22835497835497837</v>
      </c>
      <c r="J10" s="6" t="s">
        <v>17</v>
      </c>
      <c r="K10" s="11"/>
      <c r="Q10" s="9"/>
      <c r="R10" s="10"/>
    </row>
    <row r="11" spans="1:18" ht="20.100000000000001" customHeight="1">
      <c r="A11" s="28" t="s">
        <v>18</v>
      </c>
      <c r="B11" s="5">
        <v>7711</v>
      </c>
      <c r="C11" s="14">
        <f t="shared" si="0"/>
        <v>6.4050702306689147E-2</v>
      </c>
      <c r="D11" s="5">
        <v>6803</v>
      </c>
      <c r="E11" s="14">
        <f t="shared" si="1"/>
        <v>8.7945187770667704E-2</v>
      </c>
      <c r="F11" s="5">
        <v>6069</v>
      </c>
      <c r="G11" s="15">
        <f t="shared" si="2"/>
        <v>7.1400000000000005E-2</v>
      </c>
      <c r="H11" s="5">
        <f t="shared" si="3"/>
        <v>20583</v>
      </c>
      <c r="I11" s="14">
        <f t="shared" si="4"/>
        <v>7.2797300738477205E-2</v>
      </c>
      <c r="J11" s="28" t="s">
        <v>19</v>
      </c>
      <c r="K11" s="11"/>
      <c r="Q11" s="9"/>
      <c r="R11" s="10"/>
    </row>
    <row r="12" spans="1:18" ht="20.100000000000001" customHeight="1">
      <c r="A12" s="6" t="s">
        <v>20</v>
      </c>
      <c r="B12" s="6">
        <v>2046</v>
      </c>
      <c r="C12" s="18">
        <f t="shared" si="0"/>
        <v>1.6994908172673583E-2</v>
      </c>
      <c r="D12" s="6">
        <v>3182</v>
      </c>
      <c r="E12" s="18">
        <f t="shared" si="1"/>
        <v>4.1135026824381103E-2</v>
      </c>
      <c r="F12" s="6">
        <v>8660</v>
      </c>
      <c r="G12" s="19">
        <f t="shared" si="2"/>
        <v>0.10188235294117647</v>
      </c>
      <c r="H12" s="6">
        <f t="shared" si="3"/>
        <v>13888</v>
      </c>
      <c r="I12" s="18">
        <f t="shared" si="4"/>
        <v>4.9118637353931474E-2</v>
      </c>
      <c r="J12" s="21" t="s">
        <v>21</v>
      </c>
      <c r="K12" s="11"/>
      <c r="Q12" s="9"/>
      <c r="R12" s="10"/>
    </row>
    <row r="13" spans="1:18" ht="20.100000000000001" customHeight="1">
      <c r="A13" s="28" t="s">
        <v>22</v>
      </c>
      <c r="B13" s="5">
        <v>31251</v>
      </c>
      <c r="C13" s="14">
        <f t="shared" si="0"/>
        <v>0.259583516766482</v>
      </c>
      <c r="D13" s="5">
        <v>2906</v>
      </c>
      <c r="E13" s="14">
        <f t="shared" si="1"/>
        <v>3.7567060952750309E-2</v>
      </c>
      <c r="F13" s="5">
        <v>10463</v>
      </c>
      <c r="G13" s="15">
        <f t="shared" si="2"/>
        <v>0.12309411764705883</v>
      </c>
      <c r="H13" s="5">
        <f t="shared" si="3"/>
        <v>44620</v>
      </c>
      <c r="I13" s="14">
        <f t="shared" si="4"/>
        <v>0.15781059898706959</v>
      </c>
      <c r="J13" s="5" t="s">
        <v>23</v>
      </c>
      <c r="K13" s="11"/>
      <c r="Q13" s="9"/>
      <c r="R13" s="10"/>
    </row>
    <row r="14" spans="1:18" ht="20.100000000000001" customHeight="1">
      <c r="A14" s="6" t="s">
        <v>24</v>
      </c>
      <c r="B14" s="6">
        <v>8793</v>
      </c>
      <c r="C14" s="18">
        <f t="shared" si="0"/>
        <v>7.3038234390185156E-2</v>
      </c>
      <c r="D14" s="6">
        <v>11449</v>
      </c>
      <c r="E14" s="18">
        <f t="shared" si="1"/>
        <v>0.14800594660978605</v>
      </c>
      <c r="F14" s="6">
        <v>6884</v>
      </c>
      <c r="G14" s="19">
        <f t="shared" si="2"/>
        <v>8.0988235294117653E-2</v>
      </c>
      <c r="H14" s="6">
        <f t="shared" si="3"/>
        <v>27126</v>
      </c>
      <c r="I14" s="18">
        <f t="shared" si="4"/>
        <v>9.5938375350140062E-2</v>
      </c>
      <c r="J14" s="6" t="s">
        <v>25</v>
      </c>
      <c r="K14" s="11"/>
      <c r="Q14" s="9"/>
      <c r="R14" s="10"/>
    </row>
    <row r="15" spans="1:18" ht="20.100000000000001" customHeight="1">
      <c r="A15" s="28" t="s">
        <v>26</v>
      </c>
      <c r="B15" s="5">
        <v>7582</v>
      </c>
      <c r="C15" s="14">
        <f t="shared" si="0"/>
        <v>6.2979175838324103E-2</v>
      </c>
      <c r="D15" s="5">
        <v>142</v>
      </c>
      <c r="E15" s="14">
        <f t="shared" si="1"/>
        <v>1.8356925861288864E-3</v>
      </c>
      <c r="F15" s="5">
        <v>3095</v>
      </c>
      <c r="G15" s="15">
        <f t="shared" si="2"/>
        <v>3.6411764705882352E-2</v>
      </c>
      <c r="H15" s="5">
        <f t="shared" si="3"/>
        <v>10819</v>
      </c>
      <c r="I15" s="14">
        <f t="shared" si="4"/>
        <v>3.8264295617236793E-2</v>
      </c>
      <c r="J15" s="28" t="s">
        <v>27</v>
      </c>
      <c r="K15" s="11"/>
      <c r="Q15" s="9"/>
      <c r="R15" s="10"/>
    </row>
    <row r="16" spans="1:18" ht="20.100000000000001" customHeight="1">
      <c r="A16" s="6" t="s">
        <v>28</v>
      </c>
      <c r="B16" s="6">
        <v>2386</v>
      </c>
      <c r="C16" s="18">
        <f t="shared" si="0"/>
        <v>1.9819086461387667E-2</v>
      </c>
      <c r="D16" s="6">
        <v>4843</v>
      </c>
      <c r="E16" s="18">
        <f t="shared" si="1"/>
        <v>6.2607459117057715E-2</v>
      </c>
      <c r="F16" s="6">
        <v>2881</v>
      </c>
      <c r="G16" s="19">
        <f t="shared" si="2"/>
        <v>3.3894117647058825E-2</v>
      </c>
      <c r="H16" s="6">
        <f t="shared" si="3"/>
        <v>10110</v>
      </c>
      <c r="I16" s="18">
        <f t="shared" si="4"/>
        <v>3.5756726933197522E-2</v>
      </c>
      <c r="J16" s="6" t="s">
        <v>29</v>
      </c>
      <c r="K16" s="11"/>
      <c r="Q16" s="9"/>
      <c r="R16" s="10"/>
    </row>
    <row r="17" spans="1:18" ht="20.100000000000001" customHeight="1">
      <c r="A17" s="28" t="s">
        <v>30</v>
      </c>
      <c r="B17" s="5">
        <v>1588</v>
      </c>
      <c r="C17" s="14">
        <f t="shared" si="0"/>
        <v>1.319057388964108E-2</v>
      </c>
      <c r="D17" s="5">
        <v>1410</v>
      </c>
      <c r="E17" s="14">
        <f t="shared" si="1"/>
        <v>1.8227651735505137E-2</v>
      </c>
      <c r="F17" s="5">
        <v>2151</v>
      </c>
      <c r="G17" s="15">
        <f t="shared" si="2"/>
        <v>2.5305882352941178E-2</v>
      </c>
      <c r="H17" s="5">
        <f t="shared" si="3"/>
        <v>5149</v>
      </c>
      <c r="I17" s="14">
        <f t="shared" si="4"/>
        <v>1.8210819681407916E-2</v>
      </c>
      <c r="J17" s="28" t="s">
        <v>31</v>
      </c>
      <c r="K17" s="11"/>
      <c r="Q17" s="9"/>
      <c r="R17" s="10"/>
    </row>
    <row r="18" spans="1:18" ht="20.100000000000001" customHeight="1">
      <c r="A18" s="6" t="s">
        <v>32</v>
      </c>
      <c r="B18" s="6">
        <v>1523</v>
      </c>
      <c r="C18" s="18">
        <f t="shared" si="0"/>
        <v>1.26506574520928E-2</v>
      </c>
      <c r="D18" s="6">
        <v>11285</v>
      </c>
      <c r="E18" s="18">
        <f t="shared" si="1"/>
        <v>0.14588585094693296</v>
      </c>
      <c r="F18" s="6">
        <v>1126</v>
      </c>
      <c r="G18" s="19">
        <f t="shared" si="2"/>
        <v>1.3247058823529412E-2</v>
      </c>
      <c r="H18" s="6">
        <f t="shared" si="3"/>
        <v>13934</v>
      </c>
      <c r="I18" s="18">
        <f t="shared" si="4"/>
        <v>4.9281328693093401E-2</v>
      </c>
      <c r="J18" s="6" t="s">
        <v>33</v>
      </c>
      <c r="K18" s="11"/>
      <c r="Q18" s="9"/>
      <c r="R18" s="10"/>
    </row>
    <row r="19" spans="1:18" ht="20.100000000000001" customHeight="1">
      <c r="A19" s="28" t="s">
        <v>34</v>
      </c>
      <c r="B19" s="5">
        <v>994</v>
      </c>
      <c r="C19" s="14">
        <f t="shared" si="0"/>
        <v>8.2565682911229423E-3</v>
      </c>
      <c r="D19" s="5">
        <v>5017</v>
      </c>
      <c r="E19" s="14">
        <f t="shared" si="1"/>
        <v>6.4856828905694525E-2</v>
      </c>
      <c r="F19" s="5">
        <v>2075</v>
      </c>
      <c r="G19" s="15">
        <f t="shared" si="2"/>
        <v>2.4411764705882352E-2</v>
      </c>
      <c r="H19" s="5">
        <f t="shared" si="3"/>
        <v>8086</v>
      </c>
      <c r="I19" s="14">
        <f t="shared" si="4"/>
        <v>2.8598308010072716E-2</v>
      </c>
      <c r="J19" s="28" t="s">
        <v>35</v>
      </c>
      <c r="K19" s="11"/>
      <c r="Q19" s="9"/>
      <c r="R19" s="10"/>
    </row>
    <row r="20" spans="1:18" ht="20.100000000000001" customHeight="1">
      <c r="A20" s="6" t="s">
        <v>36</v>
      </c>
      <c r="B20" s="6">
        <v>115</v>
      </c>
      <c r="C20" s="18">
        <f t="shared" si="0"/>
        <v>9.5523677412388179E-4</v>
      </c>
      <c r="D20" s="6">
        <v>1169</v>
      </c>
      <c r="E20" s="18">
        <f t="shared" si="1"/>
        <v>1.5112145304117381E-2</v>
      </c>
      <c r="F20" s="6">
        <v>1607</v>
      </c>
      <c r="G20" s="19">
        <f t="shared" si="2"/>
        <v>1.8905882352941175E-2</v>
      </c>
      <c r="H20" s="6">
        <f t="shared" si="3"/>
        <v>2891</v>
      </c>
      <c r="I20" s="18">
        <f t="shared" si="4"/>
        <v>1.0224796989502872E-2</v>
      </c>
      <c r="J20" s="6" t="s">
        <v>37</v>
      </c>
      <c r="K20" s="11"/>
      <c r="Q20" s="9"/>
      <c r="R20" s="12"/>
    </row>
    <row r="21" spans="1:18" ht="20.100000000000001" customHeight="1">
      <c r="A21" s="28" t="s">
        <v>38</v>
      </c>
      <c r="B21" s="5">
        <v>2261</v>
      </c>
      <c r="C21" s="14">
        <f t="shared" si="0"/>
        <v>1.8780785619948667E-2</v>
      </c>
      <c r="D21" s="5">
        <v>1614</v>
      </c>
      <c r="E21" s="14">
        <f t="shared" si="1"/>
        <v>2.0864843901493117E-2</v>
      </c>
      <c r="F21" s="5">
        <v>1939</v>
      </c>
      <c r="G21" s="15">
        <f t="shared" si="2"/>
        <v>2.2811764705882354E-2</v>
      </c>
      <c r="H21" s="5">
        <f t="shared" si="3"/>
        <v>5814</v>
      </c>
      <c r="I21" s="14">
        <f t="shared" si="4"/>
        <v>2.0562770562770564E-2</v>
      </c>
      <c r="J21" s="28" t="s">
        <v>39</v>
      </c>
      <c r="K21" s="11"/>
      <c r="R21" s="8"/>
    </row>
    <row r="22" spans="1:18" ht="20.100000000000001" customHeight="1">
      <c r="A22" s="29" t="s">
        <v>42</v>
      </c>
      <c r="B22" s="30">
        <f>SUM(B9:B21)</f>
        <v>120389</v>
      </c>
      <c r="C22" s="31">
        <f t="shared" si="0"/>
        <v>1</v>
      </c>
      <c r="D22" s="30">
        <f>SUM(D9:D21)</f>
        <v>77355</v>
      </c>
      <c r="E22" s="31">
        <f t="shared" si="1"/>
        <v>1</v>
      </c>
      <c r="F22" s="30">
        <f>SUM(F9:F21)</f>
        <v>85000</v>
      </c>
      <c r="G22" s="32">
        <f t="shared" si="2"/>
        <v>1</v>
      </c>
      <c r="H22" s="30">
        <f t="shared" si="3"/>
        <v>282744</v>
      </c>
      <c r="I22" s="31">
        <f t="shared" si="4"/>
        <v>1</v>
      </c>
      <c r="J22" s="29" t="s">
        <v>9</v>
      </c>
    </row>
    <row r="23" spans="1:18" ht="20.100000000000001" customHeight="1">
      <c r="A23" s="48" t="s">
        <v>40</v>
      </c>
      <c r="B23" s="48"/>
      <c r="I23" s="49" t="s">
        <v>41</v>
      </c>
      <c r="J23" s="49"/>
    </row>
    <row r="27" spans="1:18" ht="20.100000000000001" customHeight="1">
      <c r="J27" s="13"/>
    </row>
  </sheetData>
  <mergeCells count="14">
    <mergeCell ref="A23:B23"/>
    <mergeCell ref="I23:J23"/>
    <mergeCell ref="A2:E3"/>
    <mergeCell ref="F2:J3"/>
    <mergeCell ref="A5:A8"/>
    <mergeCell ref="B5:C5"/>
    <mergeCell ref="D5:E5"/>
    <mergeCell ref="F5:G5"/>
    <mergeCell ref="H5:I5"/>
    <mergeCell ref="J5:J8"/>
    <mergeCell ref="B6:C6"/>
    <mergeCell ref="D6:E6"/>
    <mergeCell ref="H6:I6"/>
    <mergeCell ref="F6:G6"/>
  </mergeCells>
  <pageMargins left="0.70866141732283472" right="0.70866141732283472" top="0.39370078740157483" bottom="0.74803149606299213" header="4.4881889763779528" footer="0.31496062992125984"/>
  <pageSetup paperSize="9" scale="70" orientation="portrait" r:id="rId1"/>
  <ignoredErrors>
    <ignoredError sqref="C22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 Almutairi</dc:creator>
  <cp:lastModifiedBy>admin</cp:lastModifiedBy>
  <cp:lastPrinted>2018-03-11T07:24:48Z</cp:lastPrinted>
  <dcterms:created xsi:type="dcterms:W3CDTF">2018-01-09T11:53:01Z</dcterms:created>
  <dcterms:modified xsi:type="dcterms:W3CDTF">2018-04-12T05:13:49Z</dcterms:modified>
</cp:coreProperties>
</file>