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7-53\Tabels\Chapter3\Excel3\"/>
    </mc:Choice>
  </mc:AlternateContent>
  <bookViews>
    <workbookView xWindow="0" yWindow="0" windowWidth="20490" windowHeight="7785"/>
  </bookViews>
  <sheets>
    <sheet name="2" sheetId="1" r:id="rId1"/>
  </sheets>
  <definedNames>
    <definedName name="_xlnm.Print_Area" localSheetId="0">'2'!$A$1:$K$58</definedName>
  </definedNames>
  <calcPr calcId="152511"/>
</workbook>
</file>

<file path=xl/calcChain.xml><?xml version="1.0" encoding="utf-8"?>
<calcChain xmlns="http://schemas.openxmlformats.org/spreadsheetml/2006/main">
  <c r="C12" i="1" l="1"/>
  <c r="D12" i="1"/>
  <c r="B57" i="1"/>
  <c r="B56" i="1"/>
  <c r="C55" i="1"/>
  <c r="D55" i="1"/>
  <c r="E57" i="1"/>
  <c r="E56" i="1"/>
  <c r="F55" i="1"/>
  <c r="G55" i="1"/>
  <c r="H57" i="1"/>
  <c r="H56" i="1"/>
  <c r="I55" i="1"/>
  <c r="J55" i="1"/>
  <c r="B46" i="1"/>
  <c r="B47" i="1"/>
  <c r="C45" i="1"/>
  <c r="D45" i="1"/>
  <c r="E46" i="1"/>
  <c r="E47" i="1"/>
  <c r="F45" i="1"/>
  <c r="G45" i="1"/>
  <c r="H46" i="1"/>
  <c r="H47" i="1"/>
  <c r="I45" i="1"/>
  <c r="J45" i="1"/>
  <c r="B36" i="1"/>
  <c r="B37" i="1"/>
  <c r="C35" i="1"/>
  <c r="D35" i="1"/>
  <c r="E37" i="1"/>
  <c r="E36" i="1"/>
  <c r="F35" i="1"/>
  <c r="G35" i="1"/>
  <c r="H37" i="1"/>
  <c r="H36" i="1"/>
  <c r="I35" i="1"/>
  <c r="J35" i="1"/>
  <c r="B27" i="1"/>
  <c r="B26" i="1"/>
  <c r="C25" i="1"/>
  <c r="D25" i="1"/>
  <c r="E27" i="1"/>
  <c r="E26" i="1"/>
  <c r="F25" i="1"/>
  <c r="G25" i="1"/>
  <c r="H27" i="1"/>
  <c r="H26" i="1"/>
  <c r="I25" i="1"/>
  <c r="J25" i="1"/>
  <c r="B17" i="1"/>
  <c r="B16" i="1"/>
  <c r="C15" i="1"/>
  <c r="D15" i="1"/>
  <c r="E17" i="1"/>
  <c r="E16" i="1"/>
  <c r="F15" i="1"/>
  <c r="G15" i="1"/>
  <c r="H17" i="1"/>
  <c r="H16" i="1"/>
  <c r="I15" i="1"/>
  <c r="J15" i="1"/>
  <c r="B53" i="1"/>
  <c r="B54" i="1"/>
  <c r="C52" i="1"/>
  <c r="D52" i="1"/>
  <c r="E53" i="1"/>
  <c r="E54" i="1"/>
  <c r="F52" i="1"/>
  <c r="G52" i="1"/>
  <c r="H53" i="1"/>
  <c r="H54" i="1"/>
  <c r="I52" i="1"/>
  <c r="J52" i="1"/>
  <c r="B43" i="1"/>
  <c r="B44" i="1"/>
  <c r="C42" i="1"/>
  <c r="D42" i="1"/>
  <c r="E43" i="1"/>
  <c r="E44" i="1"/>
  <c r="F42" i="1"/>
  <c r="G42" i="1"/>
  <c r="H43" i="1"/>
  <c r="H44" i="1"/>
  <c r="I42" i="1"/>
  <c r="J42" i="1"/>
  <c r="B33" i="1"/>
  <c r="B34" i="1"/>
  <c r="C32" i="1"/>
  <c r="D32" i="1"/>
  <c r="E33" i="1"/>
  <c r="E34" i="1"/>
  <c r="F32" i="1"/>
  <c r="G32" i="1"/>
  <c r="H33" i="1"/>
  <c r="H34" i="1"/>
  <c r="I32" i="1"/>
  <c r="J32" i="1"/>
  <c r="B23" i="1"/>
  <c r="B24" i="1"/>
  <c r="C22" i="1"/>
  <c r="D22" i="1"/>
  <c r="E24" i="1"/>
  <c r="E23" i="1"/>
  <c r="F22" i="1"/>
  <c r="G22" i="1"/>
  <c r="H24" i="1"/>
  <c r="H23" i="1"/>
  <c r="I22" i="1"/>
  <c r="J22" i="1"/>
  <c r="B14" i="1"/>
  <c r="B13" i="1"/>
  <c r="E14" i="1"/>
  <c r="E13" i="1"/>
  <c r="F12" i="1"/>
  <c r="G12" i="1"/>
  <c r="H14" i="1"/>
  <c r="H13" i="1"/>
  <c r="I12" i="1"/>
  <c r="J12" i="1"/>
  <c r="B51" i="1"/>
  <c r="B50" i="1"/>
  <c r="C49" i="1"/>
  <c r="C48" i="1" s="1"/>
  <c r="D49" i="1"/>
  <c r="E51" i="1"/>
  <c r="E50" i="1"/>
  <c r="F49" i="1"/>
  <c r="G49" i="1"/>
  <c r="H51" i="1"/>
  <c r="H50" i="1"/>
  <c r="I49" i="1"/>
  <c r="J49" i="1"/>
  <c r="B41" i="1"/>
  <c r="B40" i="1"/>
  <c r="C39" i="1"/>
  <c r="D39" i="1"/>
  <c r="E41" i="1"/>
  <c r="E40" i="1"/>
  <c r="F39" i="1"/>
  <c r="G39" i="1"/>
  <c r="H41" i="1"/>
  <c r="H40" i="1"/>
  <c r="I39" i="1"/>
  <c r="J39" i="1"/>
  <c r="B31" i="1"/>
  <c r="B30" i="1"/>
  <c r="C29" i="1"/>
  <c r="D29" i="1"/>
  <c r="E31" i="1"/>
  <c r="E30" i="1"/>
  <c r="F29" i="1"/>
  <c r="G29" i="1"/>
  <c r="H31" i="1"/>
  <c r="H30" i="1"/>
  <c r="I29" i="1"/>
  <c r="J29" i="1"/>
  <c r="C19" i="1"/>
  <c r="D19" i="1"/>
  <c r="F19" i="1"/>
  <c r="G19" i="1"/>
  <c r="I19" i="1"/>
  <c r="I18" i="1" s="1"/>
  <c r="J19" i="1"/>
  <c r="B21" i="1"/>
  <c r="B20" i="1"/>
  <c r="E21" i="1"/>
  <c r="E20" i="1"/>
  <c r="H21" i="1"/>
  <c r="H20" i="1"/>
  <c r="B11" i="1"/>
  <c r="B10" i="1"/>
  <c r="C9" i="1"/>
  <c r="D9" i="1"/>
  <c r="E11" i="1"/>
  <c r="E10" i="1"/>
  <c r="F9" i="1"/>
  <c r="G9" i="1"/>
  <c r="H11" i="1"/>
  <c r="H10" i="1"/>
  <c r="I9" i="1"/>
  <c r="J9" i="1"/>
  <c r="H49" i="1" l="1"/>
  <c r="H25" i="1"/>
  <c r="E35" i="1"/>
  <c r="E12" i="1"/>
  <c r="E9" i="1"/>
  <c r="D8" i="1"/>
  <c r="E29" i="1"/>
  <c r="B29" i="1"/>
  <c r="I38" i="1"/>
  <c r="G48" i="1"/>
  <c r="B19" i="1"/>
  <c r="G18" i="1"/>
  <c r="G28" i="1"/>
  <c r="E32" i="1"/>
  <c r="H42" i="1"/>
  <c r="E42" i="1"/>
  <c r="B42" i="1"/>
  <c r="E25" i="1"/>
  <c r="H35" i="1"/>
  <c r="H45" i="1"/>
  <c r="E55" i="1"/>
  <c r="B55" i="1"/>
  <c r="H55" i="1"/>
  <c r="B39" i="1"/>
  <c r="F48" i="1"/>
  <c r="H12" i="1"/>
  <c r="H52" i="1"/>
  <c r="H48" i="1" s="1"/>
  <c r="B25" i="1"/>
  <c r="F18" i="1"/>
  <c r="B32" i="1"/>
  <c r="E45" i="1"/>
  <c r="J28" i="1"/>
  <c r="B45" i="1"/>
  <c r="H32" i="1"/>
  <c r="B35" i="1"/>
  <c r="C8" i="1"/>
  <c r="I28" i="1"/>
  <c r="F38" i="1"/>
  <c r="D48" i="1"/>
  <c r="B15" i="1"/>
  <c r="B52" i="1"/>
  <c r="C18" i="1"/>
  <c r="B22" i="1"/>
  <c r="J8" i="1"/>
  <c r="I48" i="1"/>
  <c r="E52" i="1"/>
  <c r="D18" i="1"/>
  <c r="D28" i="1"/>
  <c r="J38" i="1"/>
  <c r="G38" i="1"/>
  <c r="D38" i="1"/>
  <c r="I8" i="1"/>
  <c r="F8" i="1"/>
  <c r="B12" i="1"/>
  <c r="H22" i="1"/>
  <c r="E22" i="1"/>
  <c r="H15" i="1"/>
  <c r="E15" i="1"/>
  <c r="J18" i="1"/>
  <c r="F28" i="1"/>
  <c r="J48" i="1"/>
  <c r="H29" i="1"/>
  <c r="E39" i="1"/>
  <c r="C28" i="1"/>
  <c r="H9" i="1"/>
  <c r="H19" i="1"/>
  <c r="H39" i="1"/>
  <c r="B49" i="1"/>
  <c r="G8" i="1"/>
  <c r="B9" i="1"/>
  <c r="E19" i="1"/>
  <c r="E49" i="1"/>
  <c r="C38" i="1"/>
  <c r="E8" i="1" l="1"/>
  <c r="E48" i="1"/>
  <c r="E18" i="1"/>
  <c r="B18" i="1"/>
  <c r="H18" i="1"/>
  <c r="B28" i="1"/>
  <c r="E28" i="1"/>
  <c r="I7" i="1"/>
  <c r="B38" i="1"/>
  <c r="H38" i="1"/>
  <c r="E38" i="1"/>
  <c r="E7" i="1" s="1"/>
  <c r="F7" i="1"/>
  <c r="H28" i="1"/>
  <c r="B48" i="1"/>
  <c r="D7" i="1"/>
  <c r="C7" i="1"/>
  <c r="H8" i="1"/>
  <c r="G7" i="1"/>
  <c r="B8" i="1"/>
  <c r="J7" i="1"/>
  <c r="B7" i="1" l="1"/>
  <c r="H7" i="1"/>
</calcChain>
</file>

<file path=xl/sharedStrings.xml><?xml version="1.0" encoding="utf-8"?>
<sst xmlns="http://schemas.openxmlformats.org/spreadsheetml/2006/main" count="130" uniqueCount="39">
  <si>
    <t>Pharmacist</t>
  </si>
  <si>
    <t>Total</t>
  </si>
  <si>
    <t>Nurse</t>
  </si>
  <si>
    <t>Allied Health Personnel</t>
  </si>
  <si>
    <t>Private Sector</t>
  </si>
  <si>
    <t>Saudi</t>
  </si>
  <si>
    <t>Non-Saudi</t>
  </si>
  <si>
    <t>Male</t>
  </si>
  <si>
    <t>Female</t>
  </si>
  <si>
    <t>TOTAL</t>
  </si>
  <si>
    <t xml:space="preserve"> وزارة الصحة</t>
  </si>
  <si>
    <t>العاملون بالتمريض</t>
  </si>
  <si>
    <t>صيادلة</t>
  </si>
  <si>
    <t>الفئات الطبية المساعدة</t>
  </si>
  <si>
    <t>القطاع الخاص</t>
  </si>
  <si>
    <t xml:space="preserve">الإجمالي </t>
  </si>
  <si>
    <t>سعودي</t>
  </si>
  <si>
    <t>غير سعودي</t>
  </si>
  <si>
    <t>المصدر : وزارة الصحة</t>
  </si>
  <si>
    <t>Other Gov. Sector</t>
  </si>
  <si>
    <t>الأطباء البشريون</t>
  </si>
  <si>
    <t>Physician</t>
  </si>
  <si>
    <t>أطباء الأسنان</t>
  </si>
  <si>
    <t>Dentists</t>
  </si>
  <si>
    <t>الجملة</t>
  </si>
  <si>
    <t>ذكور</t>
  </si>
  <si>
    <t>إناث</t>
  </si>
  <si>
    <t>الصحة</t>
  </si>
  <si>
    <t>Health</t>
  </si>
  <si>
    <t>Source: MOH</t>
  </si>
  <si>
    <t>The Profession</t>
  </si>
  <si>
    <t>المهنــة</t>
  </si>
  <si>
    <t>جدول 3-1</t>
  </si>
  <si>
    <t xml:space="preserve">    Health Personnel by Profession, Sector, Nationality, and Gender        </t>
  </si>
  <si>
    <t xml:space="preserve">  العاملون الصحيون حسب المهنة والقطاع والجنسية والجنس  </t>
  </si>
  <si>
    <t>Table3-1</t>
  </si>
  <si>
    <t>الجهات الحكومية الأخرى</t>
  </si>
  <si>
    <t>Ministry of Health</t>
  </si>
  <si>
    <t>وزارة الصحة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</si>
</sst>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Neo Sans Arabic"/>
      <family val="2"/>
    </font>
    <font>
      <sz val="12"/>
      <color rgb="FF474D9B"/>
      <name val="Frutiger LT Arabic 55 Roman"/>
    </font>
    <font>
      <sz val="10"/>
      <color rgb="FF31869B"/>
      <name val="Frutiger LT Arabic 45 Light"/>
    </font>
    <font>
      <sz val="11"/>
      <color theme="1"/>
      <name val="Frutiger LT Arabic 45 Light"/>
    </font>
    <font>
      <sz val="8"/>
      <color rgb="FF8C96A7"/>
      <name val="Frutiger LT Arabic 45 Light"/>
    </font>
    <font>
      <sz val="10"/>
      <color theme="0"/>
      <name val="Frutiger LT Arabic 45 Light"/>
    </font>
    <font>
      <sz val="10"/>
      <color theme="1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 vertical="center" readingOrder="2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 applyAlignment="1">
      <alignment horizontal="right" vertical="center" readingOrder="2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readingOrder="2"/>
    </xf>
    <xf numFmtId="0" fontId="6" fillId="4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A8C2"/>
      <color rgb="FF9BA8AE"/>
      <color rgb="FFE6E9F0"/>
      <color rgb="FF8C96A7"/>
      <color rgb="FF474D9B"/>
      <color rgb="FF31869B"/>
      <color rgb="FFEBEBF0"/>
      <color rgb="FF31849B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SheetLayoutView="100" workbookViewId="0">
      <selection activeCell="K1" sqref="A1:K58"/>
    </sheetView>
  </sheetViews>
  <sheetFormatPr defaultRowHeight="20.100000000000001" customHeight="1"/>
  <cols>
    <col min="1" max="1" width="21.5" style="2" customWidth="1"/>
    <col min="2" max="10" width="9.5" customWidth="1"/>
    <col min="11" max="11" width="21.5" style="1" customWidth="1"/>
  </cols>
  <sheetData>
    <row r="1" spans="1:11" ht="20.100000000000001" customHeight="1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5" t="s">
        <v>27</v>
      </c>
    </row>
    <row r="2" spans="1:11" ht="36" customHeight="1">
      <c r="A2" s="24" t="s">
        <v>33</v>
      </c>
      <c r="B2" s="24"/>
      <c r="C2" s="24"/>
      <c r="D2" s="24"/>
      <c r="E2" s="24"/>
      <c r="F2" s="24"/>
      <c r="G2" s="24" t="s">
        <v>34</v>
      </c>
      <c r="H2" s="24"/>
      <c r="I2" s="24"/>
      <c r="J2" s="24"/>
      <c r="K2" s="24"/>
    </row>
    <row r="3" spans="1:11" ht="20.100000000000001" customHeight="1">
      <c r="A3" s="18" t="s">
        <v>35</v>
      </c>
      <c r="B3" s="4"/>
      <c r="C3" s="4"/>
      <c r="D3" s="4"/>
      <c r="E3" s="4"/>
      <c r="F3" s="4"/>
      <c r="G3" s="4"/>
      <c r="H3" s="4"/>
      <c r="I3" s="4"/>
      <c r="J3" s="4"/>
      <c r="K3" s="19" t="s">
        <v>32</v>
      </c>
    </row>
    <row r="4" spans="1:11" ht="20.100000000000001" customHeight="1">
      <c r="A4" s="23" t="s">
        <v>30</v>
      </c>
      <c r="B4" s="23">
        <v>1438</v>
      </c>
      <c r="C4" s="23"/>
      <c r="D4" s="23"/>
      <c r="E4" s="23">
        <v>1437</v>
      </c>
      <c r="F4" s="23"/>
      <c r="G4" s="23"/>
      <c r="H4" s="23">
        <v>1436</v>
      </c>
      <c r="I4" s="23"/>
      <c r="J4" s="23"/>
      <c r="K4" s="25" t="s">
        <v>31</v>
      </c>
    </row>
    <row r="5" spans="1:11" ht="20.100000000000001" customHeight="1">
      <c r="A5" s="23"/>
      <c r="B5" s="6" t="s">
        <v>24</v>
      </c>
      <c r="C5" s="6" t="s">
        <v>26</v>
      </c>
      <c r="D5" s="6" t="s">
        <v>25</v>
      </c>
      <c r="E5" s="6" t="s">
        <v>24</v>
      </c>
      <c r="F5" s="6" t="s">
        <v>26</v>
      </c>
      <c r="G5" s="6" t="s">
        <v>25</v>
      </c>
      <c r="H5" s="6" t="s">
        <v>24</v>
      </c>
      <c r="I5" s="6" t="s">
        <v>26</v>
      </c>
      <c r="J5" s="6" t="s">
        <v>25</v>
      </c>
      <c r="K5" s="25"/>
    </row>
    <row r="6" spans="1:11" ht="20.100000000000001" customHeight="1">
      <c r="A6" s="23"/>
      <c r="B6" s="7" t="s">
        <v>1</v>
      </c>
      <c r="C6" s="7" t="s">
        <v>8</v>
      </c>
      <c r="D6" s="7" t="s">
        <v>7</v>
      </c>
      <c r="E6" s="7" t="s">
        <v>1</v>
      </c>
      <c r="F6" s="7" t="s">
        <v>8</v>
      </c>
      <c r="G6" s="7" t="s">
        <v>7</v>
      </c>
      <c r="H6" s="7" t="s">
        <v>1</v>
      </c>
      <c r="I6" s="7" t="s">
        <v>8</v>
      </c>
      <c r="J6" s="7" t="s">
        <v>7</v>
      </c>
      <c r="K6" s="25"/>
    </row>
    <row r="7" spans="1:11" ht="20.100000000000001" customHeight="1">
      <c r="A7" s="21" t="s">
        <v>9</v>
      </c>
      <c r="B7" s="21">
        <f t="shared" ref="B7:J7" si="0">SUM(B8,B18,B28,B38,B48)</f>
        <v>423940</v>
      </c>
      <c r="C7" s="21">
        <f t="shared" si="0"/>
        <v>217959</v>
      </c>
      <c r="D7" s="21">
        <f t="shared" si="0"/>
        <v>205981</v>
      </c>
      <c r="E7" s="21">
        <f t="shared" si="0"/>
        <v>402938</v>
      </c>
      <c r="F7" s="21">
        <f t="shared" si="0"/>
        <v>208180</v>
      </c>
      <c r="G7" s="21">
        <f t="shared" si="0"/>
        <v>194758</v>
      </c>
      <c r="H7" s="21">
        <f t="shared" si="0"/>
        <v>384636</v>
      </c>
      <c r="I7" s="21">
        <f t="shared" si="0"/>
        <v>196876</v>
      </c>
      <c r="J7" s="21">
        <f t="shared" si="0"/>
        <v>187760</v>
      </c>
      <c r="K7" s="21" t="s">
        <v>15</v>
      </c>
    </row>
    <row r="8" spans="1:11" ht="20.100000000000001" customHeight="1">
      <c r="A8" s="21" t="s">
        <v>21</v>
      </c>
      <c r="B8" s="21">
        <f t="shared" ref="B8:I8" si="1">SUM(B9,B12,B15)</f>
        <v>82375</v>
      </c>
      <c r="C8" s="21">
        <f t="shared" si="1"/>
        <v>25718</v>
      </c>
      <c r="D8" s="21">
        <f t="shared" si="1"/>
        <v>56657</v>
      </c>
      <c r="E8" s="21">
        <f t="shared" si="1"/>
        <v>75740</v>
      </c>
      <c r="F8" s="21">
        <f t="shared" si="1"/>
        <v>22914</v>
      </c>
      <c r="G8" s="21">
        <f t="shared" si="1"/>
        <v>52826</v>
      </c>
      <c r="H8" s="21">
        <f t="shared" si="1"/>
        <v>73254</v>
      </c>
      <c r="I8" s="21">
        <f t="shared" si="1"/>
        <v>21661</v>
      </c>
      <c r="J8" s="21">
        <f>SUM(J15,J12,J9)</f>
        <v>51593</v>
      </c>
      <c r="K8" s="21" t="s">
        <v>20</v>
      </c>
    </row>
    <row r="9" spans="1:11" ht="20.100000000000001" customHeight="1">
      <c r="A9" s="15" t="s">
        <v>37</v>
      </c>
      <c r="B9" s="22">
        <f t="shared" ref="B9:B17" si="2">SUM(C9:D9)</f>
        <v>42609</v>
      </c>
      <c r="C9" s="22">
        <f>SUM(C10:C11)</f>
        <v>13626</v>
      </c>
      <c r="D9" s="22">
        <f>SUM(D10:D11)</f>
        <v>28983</v>
      </c>
      <c r="E9" s="22">
        <f t="shared" ref="E9:E17" si="3">SUM(F9:G9)</f>
        <v>39180</v>
      </c>
      <c r="F9" s="22">
        <f>SUM(F10:F11)</f>
        <v>12306</v>
      </c>
      <c r="G9" s="22">
        <f>SUM(G10:G11)</f>
        <v>26874</v>
      </c>
      <c r="H9" s="22">
        <f t="shared" ref="H9:H17" si="4">SUM(I9:J9)</f>
        <v>37676</v>
      </c>
      <c r="I9" s="22">
        <f>SUM(I10:I11)</f>
        <v>11731</v>
      </c>
      <c r="J9" s="22">
        <f>SUM(J10:J11)</f>
        <v>25945</v>
      </c>
      <c r="K9" s="26" t="s">
        <v>10</v>
      </c>
    </row>
    <row r="10" spans="1:11" ht="20.100000000000001" customHeight="1">
      <c r="A10" s="12" t="s">
        <v>5</v>
      </c>
      <c r="B10" s="13">
        <f t="shared" si="2"/>
        <v>13411</v>
      </c>
      <c r="C10" s="13">
        <v>4833</v>
      </c>
      <c r="D10" s="13">
        <v>8578</v>
      </c>
      <c r="E10" s="13">
        <f t="shared" si="3"/>
        <v>11290</v>
      </c>
      <c r="F10" s="13">
        <v>4060</v>
      </c>
      <c r="G10" s="13">
        <v>7230</v>
      </c>
      <c r="H10" s="13">
        <f t="shared" si="4"/>
        <v>10446</v>
      </c>
      <c r="I10" s="13">
        <v>3800</v>
      </c>
      <c r="J10" s="13">
        <v>6646</v>
      </c>
      <c r="K10" s="14" t="s">
        <v>16</v>
      </c>
    </row>
    <row r="11" spans="1:11" ht="20.100000000000001" customHeight="1">
      <c r="A11" s="10" t="s">
        <v>6</v>
      </c>
      <c r="B11" s="8">
        <f t="shared" si="2"/>
        <v>29198</v>
      </c>
      <c r="C11" s="8">
        <v>8793</v>
      </c>
      <c r="D11" s="8">
        <v>20405</v>
      </c>
      <c r="E11" s="8">
        <f t="shared" si="3"/>
        <v>27890</v>
      </c>
      <c r="F11" s="8">
        <v>8246</v>
      </c>
      <c r="G11" s="8">
        <v>19644</v>
      </c>
      <c r="H11" s="8">
        <f t="shared" si="4"/>
        <v>27230</v>
      </c>
      <c r="I11" s="8">
        <v>7931</v>
      </c>
      <c r="J11" s="8">
        <v>19299</v>
      </c>
      <c r="K11" s="9" t="s">
        <v>17</v>
      </c>
    </row>
    <row r="12" spans="1:11" ht="20.100000000000001" customHeight="1">
      <c r="A12" s="15" t="s">
        <v>19</v>
      </c>
      <c r="B12" s="16">
        <f t="shared" si="2"/>
        <v>16346</v>
      </c>
      <c r="C12" s="16">
        <f>SUM(C13:C14)</f>
        <v>4661</v>
      </c>
      <c r="D12" s="16">
        <f>SUM(D13:D14)</f>
        <v>11685</v>
      </c>
      <c r="E12" s="16">
        <f t="shared" si="3"/>
        <v>15879</v>
      </c>
      <c r="F12" s="16">
        <f>SUM(F13:F14)</f>
        <v>4487</v>
      </c>
      <c r="G12" s="16">
        <f>SUM(G13:G14)</f>
        <v>11392</v>
      </c>
      <c r="H12" s="16">
        <f t="shared" si="4"/>
        <v>15135</v>
      </c>
      <c r="I12" s="16">
        <f>SUM(I13:I14)</f>
        <v>4097</v>
      </c>
      <c r="J12" s="16">
        <f>SUM(J13:J14)</f>
        <v>11038</v>
      </c>
      <c r="K12" s="20" t="s">
        <v>36</v>
      </c>
    </row>
    <row r="13" spans="1:11" ht="20.100000000000001" customHeight="1">
      <c r="A13" s="12" t="s">
        <v>5</v>
      </c>
      <c r="B13" s="13">
        <f t="shared" si="2"/>
        <v>8158</v>
      </c>
      <c r="C13" s="13">
        <v>2808</v>
      </c>
      <c r="D13" s="13">
        <v>5350</v>
      </c>
      <c r="E13" s="13">
        <f t="shared" si="3"/>
        <v>7740</v>
      </c>
      <c r="F13" s="13">
        <v>2655</v>
      </c>
      <c r="G13" s="13">
        <v>5085</v>
      </c>
      <c r="H13" s="13">
        <f t="shared" si="4"/>
        <v>7351</v>
      </c>
      <c r="I13" s="13">
        <v>2389</v>
      </c>
      <c r="J13" s="13">
        <v>4962</v>
      </c>
      <c r="K13" s="14" t="s">
        <v>16</v>
      </c>
    </row>
    <row r="14" spans="1:11" ht="20.100000000000001" customHeight="1">
      <c r="A14" s="10" t="s">
        <v>6</v>
      </c>
      <c r="B14" s="8">
        <f t="shared" si="2"/>
        <v>8188</v>
      </c>
      <c r="C14" s="8">
        <v>1853</v>
      </c>
      <c r="D14" s="8">
        <v>6335</v>
      </c>
      <c r="E14" s="8">
        <f t="shared" si="3"/>
        <v>8139</v>
      </c>
      <c r="F14" s="8">
        <v>1832</v>
      </c>
      <c r="G14" s="8">
        <v>6307</v>
      </c>
      <c r="H14" s="8">
        <f t="shared" si="4"/>
        <v>7784</v>
      </c>
      <c r="I14" s="8">
        <v>1708</v>
      </c>
      <c r="J14" s="8">
        <v>6076</v>
      </c>
      <c r="K14" s="9" t="s">
        <v>17</v>
      </c>
    </row>
    <row r="15" spans="1:11" ht="20.100000000000001" customHeight="1">
      <c r="A15" s="15" t="s">
        <v>4</v>
      </c>
      <c r="B15" s="16">
        <f t="shared" si="2"/>
        <v>23420</v>
      </c>
      <c r="C15" s="16">
        <f>SUM(C16:C17)</f>
        <v>7431</v>
      </c>
      <c r="D15" s="16">
        <f>SUM(D16:D17)</f>
        <v>15989</v>
      </c>
      <c r="E15" s="16">
        <f t="shared" si="3"/>
        <v>20681</v>
      </c>
      <c r="F15" s="16">
        <f>SUM(F16:F17)</f>
        <v>6121</v>
      </c>
      <c r="G15" s="16">
        <f>SUM(G16:G17)</f>
        <v>14560</v>
      </c>
      <c r="H15" s="16">
        <f t="shared" si="4"/>
        <v>20443</v>
      </c>
      <c r="I15" s="16">
        <f>SUM(I16:I17)</f>
        <v>5833</v>
      </c>
      <c r="J15" s="16">
        <f>SUM(J16:J17)</f>
        <v>14610</v>
      </c>
      <c r="K15" s="17" t="s">
        <v>14</v>
      </c>
    </row>
    <row r="16" spans="1:11" ht="20.100000000000001" customHeight="1">
      <c r="A16" s="12" t="s">
        <v>5</v>
      </c>
      <c r="B16" s="13">
        <f t="shared" si="2"/>
        <v>1792</v>
      </c>
      <c r="C16" s="13">
        <v>389</v>
      </c>
      <c r="D16" s="13">
        <v>1403</v>
      </c>
      <c r="E16" s="13">
        <f t="shared" si="3"/>
        <v>526</v>
      </c>
      <c r="F16" s="13">
        <v>159</v>
      </c>
      <c r="G16" s="13">
        <v>367</v>
      </c>
      <c r="H16" s="13">
        <f t="shared" si="4"/>
        <v>512</v>
      </c>
      <c r="I16" s="13">
        <v>163</v>
      </c>
      <c r="J16" s="13">
        <v>349</v>
      </c>
      <c r="K16" s="14" t="s">
        <v>16</v>
      </c>
    </row>
    <row r="17" spans="1:11" ht="20.100000000000001" customHeight="1">
      <c r="A17" s="10" t="s">
        <v>6</v>
      </c>
      <c r="B17" s="8">
        <f t="shared" si="2"/>
        <v>21628</v>
      </c>
      <c r="C17" s="8">
        <v>7042</v>
      </c>
      <c r="D17" s="8">
        <v>14586</v>
      </c>
      <c r="E17" s="8">
        <f t="shared" si="3"/>
        <v>20155</v>
      </c>
      <c r="F17" s="8">
        <v>5962</v>
      </c>
      <c r="G17" s="8">
        <v>14193</v>
      </c>
      <c r="H17" s="8">
        <f t="shared" si="4"/>
        <v>19931</v>
      </c>
      <c r="I17" s="8">
        <v>5670</v>
      </c>
      <c r="J17" s="8">
        <v>14261</v>
      </c>
      <c r="K17" s="9" t="s">
        <v>17</v>
      </c>
    </row>
    <row r="18" spans="1:11" ht="20.100000000000001" customHeight="1">
      <c r="A18" s="22" t="s">
        <v>23</v>
      </c>
      <c r="B18" s="16">
        <f t="shared" ref="B18:J18" si="5">SUM(B19,B22,B25)</f>
        <v>15699</v>
      </c>
      <c r="C18" s="16">
        <f t="shared" si="5"/>
        <v>5949</v>
      </c>
      <c r="D18" s="16">
        <f t="shared" si="5"/>
        <v>9750</v>
      </c>
      <c r="E18" s="16">
        <f t="shared" si="5"/>
        <v>13935</v>
      </c>
      <c r="F18" s="16">
        <f t="shared" si="5"/>
        <v>5255</v>
      </c>
      <c r="G18" s="16">
        <f t="shared" si="5"/>
        <v>8680</v>
      </c>
      <c r="H18" s="16">
        <f t="shared" si="5"/>
        <v>13502</v>
      </c>
      <c r="I18" s="16">
        <f t="shared" si="5"/>
        <v>5076</v>
      </c>
      <c r="J18" s="16">
        <f t="shared" si="5"/>
        <v>8426</v>
      </c>
      <c r="K18" s="27" t="s">
        <v>22</v>
      </c>
    </row>
    <row r="19" spans="1:11" ht="20.100000000000001" customHeight="1">
      <c r="A19" s="15" t="s">
        <v>37</v>
      </c>
      <c r="B19" s="16">
        <f>SUM(C19:D19)</f>
        <v>3996</v>
      </c>
      <c r="C19" s="16">
        <f>SUM(C20:C21)</f>
        <v>1040</v>
      </c>
      <c r="D19" s="16">
        <f>SUM(D20:D21)</f>
        <v>2956</v>
      </c>
      <c r="E19" s="16">
        <f t="shared" ref="E19:E27" si="6">SUM(F19:G19)</f>
        <v>3588</v>
      </c>
      <c r="F19" s="16">
        <f>SUM(F20:F21)</f>
        <v>933</v>
      </c>
      <c r="G19" s="16">
        <f>SUM(G20:G21)</f>
        <v>2655</v>
      </c>
      <c r="H19" s="16">
        <f t="shared" ref="H19:H27" si="7">SUM(I19:J19)</f>
        <v>3564</v>
      </c>
      <c r="I19" s="16">
        <f>SUM(I20:I21)</f>
        <v>927</v>
      </c>
      <c r="J19" s="16">
        <f>SUM(J20:J21)</f>
        <v>2637</v>
      </c>
      <c r="K19" s="17" t="s">
        <v>38</v>
      </c>
    </row>
    <row r="20" spans="1:11" ht="20.100000000000001" customHeight="1">
      <c r="A20" s="12" t="s">
        <v>5</v>
      </c>
      <c r="B20" s="13">
        <f>SUM(C20:D20)</f>
        <v>3349</v>
      </c>
      <c r="C20" s="13">
        <v>907</v>
      </c>
      <c r="D20" s="13">
        <v>2442</v>
      </c>
      <c r="E20" s="13">
        <f t="shared" si="6"/>
        <v>3014</v>
      </c>
      <c r="F20" s="13">
        <v>825</v>
      </c>
      <c r="G20" s="13">
        <v>2189</v>
      </c>
      <c r="H20" s="13">
        <f t="shared" si="7"/>
        <v>2994</v>
      </c>
      <c r="I20" s="13">
        <v>820</v>
      </c>
      <c r="J20" s="13">
        <v>2174</v>
      </c>
      <c r="K20" s="14" t="s">
        <v>16</v>
      </c>
    </row>
    <row r="21" spans="1:11" ht="20.100000000000001" customHeight="1">
      <c r="A21" s="10" t="s">
        <v>6</v>
      </c>
      <c r="B21" s="8">
        <f>SUM(C21:D21)</f>
        <v>647</v>
      </c>
      <c r="C21" s="8">
        <v>133</v>
      </c>
      <c r="D21" s="8">
        <v>514</v>
      </c>
      <c r="E21" s="8">
        <f t="shared" si="6"/>
        <v>574</v>
      </c>
      <c r="F21" s="8">
        <v>108</v>
      </c>
      <c r="G21" s="8">
        <v>466</v>
      </c>
      <c r="H21" s="8">
        <f t="shared" si="7"/>
        <v>570</v>
      </c>
      <c r="I21" s="8">
        <v>107</v>
      </c>
      <c r="J21" s="8">
        <v>463</v>
      </c>
      <c r="K21" s="9" t="s">
        <v>17</v>
      </c>
    </row>
    <row r="22" spans="1:11" ht="20.100000000000001" customHeight="1">
      <c r="A22" s="15" t="s">
        <v>19</v>
      </c>
      <c r="B22" s="16">
        <f>SUM(C22:D22)</f>
        <v>1283</v>
      </c>
      <c r="C22" s="16">
        <f>SUM(C23:C24)</f>
        <v>555</v>
      </c>
      <c r="D22" s="16">
        <f>SUM(D23:D24)</f>
        <v>728</v>
      </c>
      <c r="E22" s="16">
        <f t="shared" si="6"/>
        <v>1327</v>
      </c>
      <c r="F22" s="16">
        <f>SUM(F23:F24)</f>
        <v>533</v>
      </c>
      <c r="G22" s="16">
        <f>SUM(G23:G24)</f>
        <v>794</v>
      </c>
      <c r="H22" s="16">
        <f t="shared" si="7"/>
        <v>1284</v>
      </c>
      <c r="I22" s="16">
        <f>SUM(I23:I24)</f>
        <v>529</v>
      </c>
      <c r="J22" s="16">
        <f>SUM(J23:J24)</f>
        <v>755</v>
      </c>
      <c r="K22" s="17" t="s">
        <v>36</v>
      </c>
    </row>
    <row r="23" spans="1:11" ht="20.100000000000001" customHeight="1">
      <c r="A23" s="12" t="s">
        <v>5</v>
      </c>
      <c r="B23" s="13">
        <f t="shared" ref="B23:B24" si="8">SUM(C23:D23)</f>
        <v>965</v>
      </c>
      <c r="C23" s="13">
        <v>454</v>
      </c>
      <c r="D23" s="13">
        <v>511</v>
      </c>
      <c r="E23" s="13">
        <f t="shared" si="6"/>
        <v>956</v>
      </c>
      <c r="F23" s="13">
        <v>423</v>
      </c>
      <c r="G23" s="13">
        <v>533</v>
      </c>
      <c r="H23" s="13">
        <f t="shared" si="7"/>
        <v>906</v>
      </c>
      <c r="I23" s="13">
        <v>404</v>
      </c>
      <c r="J23" s="13">
        <v>502</v>
      </c>
      <c r="K23" s="14" t="s">
        <v>16</v>
      </c>
    </row>
    <row r="24" spans="1:11" ht="20.100000000000001" customHeight="1">
      <c r="A24" s="10" t="s">
        <v>6</v>
      </c>
      <c r="B24" s="8">
        <f t="shared" si="8"/>
        <v>318</v>
      </c>
      <c r="C24" s="8">
        <v>101</v>
      </c>
      <c r="D24" s="8">
        <v>217</v>
      </c>
      <c r="E24" s="8">
        <f t="shared" si="6"/>
        <v>371</v>
      </c>
      <c r="F24" s="8">
        <v>110</v>
      </c>
      <c r="G24" s="8">
        <v>261</v>
      </c>
      <c r="H24" s="8">
        <f t="shared" si="7"/>
        <v>378</v>
      </c>
      <c r="I24" s="8">
        <v>125</v>
      </c>
      <c r="J24" s="8">
        <v>253</v>
      </c>
      <c r="K24" s="9" t="s">
        <v>17</v>
      </c>
    </row>
    <row r="25" spans="1:11" ht="20.100000000000001" customHeight="1">
      <c r="A25" s="15" t="s">
        <v>4</v>
      </c>
      <c r="B25" s="16">
        <f>SUM(C25:D25)</f>
        <v>10420</v>
      </c>
      <c r="C25" s="16">
        <f>SUM(C26:C27)</f>
        <v>4354</v>
      </c>
      <c r="D25" s="16">
        <f>SUM(D26:D27)</f>
        <v>6066</v>
      </c>
      <c r="E25" s="16">
        <f t="shared" si="6"/>
        <v>9020</v>
      </c>
      <c r="F25" s="16">
        <f>SUM(F26:F27)</f>
        <v>3789</v>
      </c>
      <c r="G25" s="16">
        <f>SUM(G26:G27)</f>
        <v>5231</v>
      </c>
      <c r="H25" s="16">
        <f t="shared" si="7"/>
        <v>8654</v>
      </c>
      <c r="I25" s="16">
        <f>SUM(I26:I27)</f>
        <v>3620</v>
      </c>
      <c r="J25" s="16">
        <f>SUM(J26:J27)</f>
        <v>5034</v>
      </c>
      <c r="K25" s="17" t="s">
        <v>14</v>
      </c>
    </row>
    <row r="26" spans="1:11" ht="20.100000000000001" customHeight="1">
      <c r="A26" s="12" t="s">
        <v>5</v>
      </c>
      <c r="B26" s="13">
        <f>SUM(C26:D26)</f>
        <v>1221</v>
      </c>
      <c r="C26" s="13">
        <v>545</v>
      </c>
      <c r="D26" s="13">
        <v>676</v>
      </c>
      <c r="E26" s="13">
        <f t="shared" si="6"/>
        <v>453</v>
      </c>
      <c r="F26" s="13">
        <v>252</v>
      </c>
      <c r="G26" s="13">
        <v>201</v>
      </c>
      <c r="H26" s="13">
        <f t="shared" si="7"/>
        <v>325</v>
      </c>
      <c r="I26" s="13">
        <v>172</v>
      </c>
      <c r="J26" s="13">
        <v>153</v>
      </c>
      <c r="K26" s="14" t="s">
        <v>16</v>
      </c>
    </row>
    <row r="27" spans="1:11" ht="20.100000000000001" customHeight="1">
      <c r="A27" s="10" t="s">
        <v>6</v>
      </c>
      <c r="B27" s="8">
        <f>SUM(C27:D27)</f>
        <v>9199</v>
      </c>
      <c r="C27" s="8">
        <v>3809</v>
      </c>
      <c r="D27" s="8">
        <v>5390</v>
      </c>
      <c r="E27" s="8">
        <f t="shared" si="6"/>
        <v>8567</v>
      </c>
      <c r="F27" s="8">
        <v>3537</v>
      </c>
      <c r="G27" s="8">
        <v>5030</v>
      </c>
      <c r="H27" s="8">
        <f t="shared" si="7"/>
        <v>8329</v>
      </c>
      <c r="I27" s="8">
        <v>3448</v>
      </c>
      <c r="J27" s="8">
        <v>4881</v>
      </c>
      <c r="K27" s="9" t="s">
        <v>17</v>
      </c>
    </row>
    <row r="28" spans="1:11" ht="20.100000000000001" customHeight="1">
      <c r="A28" s="22" t="s">
        <v>2</v>
      </c>
      <c r="B28" s="16">
        <f t="shared" ref="B28:J28" si="9">SUM(B29,B32,B35)</f>
        <v>185693</v>
      </c>
      <c r="C28" s="16">
        <f t="shared" si="9"/>
        <v>148078</v>
      </c>
      <c r="D28" s="16">
        <f t="shared" si="9"/>
        <v>37615</v>
      </c>
      <c r="E28" s="16">
        <f t="shared" si="9"/>
        <v>180821</v>
      </c>
      <c r="F28" s="16">
        <f t="shared" si="9"/>
        <v>143948</v>
      </c>
      <c r="G28" s="16">
        <f t="shared" si="9"/>
        <v>36873</v>
      </c>
      <c r="H28" s="16">
        <f t="shared" si="9"/>
        <v>172483</v>
      </c>
      <c r="I28" s="16">
        <f t="shared" si="9"/>
        <v>136855</v>
      </c>
      <c r="J28" s="16">
        <f t="shared" si="9"/>
        <v>35628</v>
      </c>
      <c r="K28" s="27" t="s">
        <v>11</v>
      </c>
    </row>
    <row r="29" spans="1:11" ht="20.100000000000001" customHeight="1">
      <c r="A29" s="15" t="s">
        <v>37</v>
      </c>
      <c r="B29" s="16">
        <f>SUM(C29:D29)</f>
        <v>103990</v>
      </c>
      <c r="C29" s="16">
        <f>SUM(C30:C31)</f>
        <v>78088</v>
      </c>
      <c r="D29" s="16">
        <f>SUM(D30:D31)</f>
        <v>25902</v>
      </c>
      <c r="E29" s="16">
        <f>SUM(F29:G29)</f>
        <v>101256</v>
      </c>
      <c r="F29" s="16">
        <f>SUM(F30:F31)</f>
        <v>75937</v>
      </c>
      <c r="G29" s="16">
        <f>SUM(G30:G31)</f>
        <v>25319</v>
      </c>
      <c r="H29" s="16">
        <f>SUM(I29:J29)</f>
        <v>95379</v>
      </c>
      <c r="I29" s="16">
        <f>SUM(I30:I31)</f>
        <v>70907</v>
      </c>
      <c r="J29" s="16">
        <f>SUM(J30:J31)</f>
        <v>24472</v>
      </c>
      <c r="K29" s="17" t="s">
        <v>38</v>
      </c>
    </row>
    <row r="30" spans="1:11" ht="20.100000000000001" customHeight="1">
      <c r="A30" s="12" t="s">
        <v>5</v>
      </c>
      <c r="B30" s="13">
        <f>SUM(C30:D30)</f>
        <v>60240</v>
      </c>
      <c r="C30" s="13">
        <v>36349</v>
      </c>
      <c r="D30" s="13">
        <v>23891</v>
      </c>
      <c r="E30" s="13">
        <f>SUM(F30:G30)</f>
        <v>58274</v>
      </c>
      <c r="F30" s="13">
        <v>34754</v>
      </c>
      <c r="G30" s="13">
        <v>23520</v>
      </c>
      <c r="H30" s="13">
        <f>SUM(I30:J30)</f>
        <v>57358</v>
      </c>
      <c r="I30" s="13">
        <v>34364</v>
      </c>
      <c r="J30" s="13">
        <v>22994</v>
      </c>
      <c r="K30" s="14" t="s">
        <v>16</v>
      </c>
    </row>
    <row r="31" spans="1:11" ht="20.100000000000001" customHeight="1">
      <c r="A31" s="10" t="s">
        <v>6</v>
      </c>
      <c r="B31" s="8">
        <f>SUM(C31:D31)</f>
        <v>43750</v>
      </c>
      <c r="C31" s="8">
        <v>41739</v>
      </c>
      <c r="D31" s="8">
        <v>2011</v>
      </c>
      <c r="E31" s="8">
        <f>SUM(F31:G31)</f>
        <v>42982</v>
      </c>
      <c r="F31" s="8">
        <v>41183</v>
      </c>
      <c r="G31" s="8">
        <v>1799</v>
      </c>
      <c r="H31" s="8">
        <f>SUM(I31:J31)</f>
        <v>38021</v>
      </c>
      <c r="I31" s="8">
        <v>36543</v>
      </c>
      <c r="J31" s="8">
        <v>1478</v>
      </c>
      <c r="K31" s="9" t="s">
        <v>17</v>
      </c>
    </row>
    <row r="32" spans="1:11" ht="20.100000000000001" customHeight="1">
      <c r="A32" s="15" t="s">
        <v>19</v>
      </c>
      <c r="B32" s="16">
        <f>SUM(C32:D32)</f>
        <v>35808</v>
      </c>
      <c r="C32" s="16">
        <f>SUM(C33:C34)</f>
        <v>30757</v>
      </c>
      <c r="D32" s="16">
        <f>SUM(D33:D34)</f>
        <v>5051</v>
      </c>
      <c r="E32" s="16">
        <f>SUM(F32:G32)</f>
        <v>36927</v>
      </c>
      <c r="F32" s="16">
        <f>SUM(F33:F34)</f>
        <v>31317</v>
      </c>
      <c r="G32" s="16">
        <f>SUM(G33:G34)</f>
        <v>5610</v>
      </c>
      <c r="H32" s="16">
        <f>SUM(I32:J32)</f>
        <v>35119</v>
      </c>
      <c r="I32" s="16">
        <f>SUM(I33:I34)</f>
        <v>29849</v>
      </c>
      <c r="J32" s="16">
        <f>SUM(J33:J34)</f>
        <v>5270</v>
      </c>
      <c r="K32" s="28" t="s">
        <v>36</v>
      </c>
    </row>
    <row r="33" spans="1:11" ht="20.100000000000001" customHeight="1">
      <c r="A33" s="12" t="s">
        <v>5</v>
      </c>
      <c r="B33" s="13">
        <f t="shared" ref="B33:B34" si="10">SUM(C33:D33)</f>
        <v>5156</v>
      </c>
      <c r="C33" s="13">
        <v>3336</v>
      </c>
      <c r="D33" s="13">
        <v>1820</v>
      </c>
      <c r="E33" s="13">
        <f t="shared" ref="E33:E34" si="11">SUM(F33:G33)</f>
        <v>5518</v>
      </c>
      <c r="F33" s="13">
        <v>3103</v>
      </c>
      <c r="G33" s="13">
        <v>2415</v>
      </c>
      <c r="H33" s="13">
        <f t="shared" ref="H33:H34" si="12">SUM(I33:J33)</f>
        <v>6385</v>
      </c>
      <c r="I33" s="13">
        <v>3948</v>
      </c>
      <c r="J33" s="13">
        <v>2437</v>
      </c>
      <c r="K33" s="14" t="s">
        <v>16</v>
      </c>
    </row>
    <row r="34" spans="1:11" ht="20.100000000000001" customHeight="1">
      <c r="A34" s="10" t="s">
        <v>6</v>
      </c>
      <c r="B34" s="8">
        <f t="shared" si="10"/>
        <v>30652</v>
      </c>
      <c r="C34" s="8">
        <v>27421</v>
      </c>
      <c r="D34" s="8">
        <v>3231</v>
      </c>
      <c r="E34" s="8">
        <f t="shared" si="11"/>
        <v>31409</v>
      </c>
      <c r="F34" s="8">
        <v>28214</v>
      </c>
      <c r="G34" s="8">
        <v>3195</v>
      </c>
      <c r="H34" s="8">
        <f t="shared" si="12"/>
        <v>28734</v>
      </c>
      <c r="I34" s="8">
        <v>25901</v>
      </c>
      <c r="J34" s="8">
        <v>2833</v>
      </c>
      <c r="K34" s="9" t="s">
        <v>17</v>
      </c>
    </row>
    <row r="35" spans="1:11" ht="20.100000000000001" customHeight="1">
      <c r="A35" s="15" t="s">
        <v>4</v>
      </c>
      <c r="B35" s="16">
        <f>SUM(C35:D35)</f>
        <v>45895</v>
      </c>
      <c r="C35" s="16">
        <f>SUM(C36:C37)</f>
        <v>39233</v>
      </c>
      <c r="D35" s="16">
        <f>SUM(D36:D37)</f>
        <v>6662</v>
      </c>
      <c r="E35" s="16">
        <f>SUM(F35:G35)</f>
        <v>42638</v>
      </c>
      <c r="F35" s="16">
        <f>SUM(F36:F37)</f>
        <v>36694</v>
      </c>
      <c r="G35" s="16">
        <f>SUM(G36:G37)</f>
        <v>5944</v>
      </c>
      <c r="H35" s="16">
        <f>SUM(I35:J35)</f>
        <v>41985</v>
      </c>
      <c r="I35" s="16">
        <f>SUM(I36:I37)</f>
        <v>36099</v>
      </c>
      <c r="J35" s="16">
        <f>SUM(J36:J37)</f>
        <v>5886</v>
      </c>
      <c r="K35" s="17" t="s">
        <v>14</v>
      </c>
    </row>
    <row r="36" spans="1:11" ht="20.100000000000001" customHeight="1">
      <c r="A36" s="12" t="s">
        <v>5</v>
      </c>
      <c r="B36" s="13">
        <f t="shared" ref="B36:B37" si="13">SUM(C36:D36)</f>
        <v>2679</v>
      </c>
      <c r="C36" s="13">
        <v>1583</v>
      </c>
      <c r="D36" s="13">
        <v>1096</v>
      </c>
      <c r="E36" s="13">
        <f>SUM(F36:G36)</f>
        <v>2265</v>
      </c>
      <c r="F36" s="13">
        <v>1379</v>
      </c>
      <c r="G36" s="13">
        <v>886</v>
      </c>
      <c r="H36" s="13">
        <f>SUM(I36:J36)</f>
        <v>2250</v>
      </c>
      <c r="I36" s="13">
        <v>1297</v>
      </c>
      <c r="J36" s="13">
        <v>953</v>
      </c>
      <c r="K36" s="14" t="s">
        <v>16</v>
      </c>
    </row>
    <row r="37" spans="1:11" ht="20.100000000000001" customHeight="1">
      <c r="A37" s="10" t="s">
        <v>6</v>
      </c>
      <c r="B37" s="8">
        <f t="shared" si="13"/>
        <v>43216</v>
      </c>
      <c r="C37" s="8">
        <v>37650</v>
      </c>
      <c r="D37" s="8">
        <v>5566</v>
      </c>
      <c r="E37" s="8">
        <f>SUM(F37:G37)</f>
        <v>40373</v>
      </c>
      <c r="F37" s="8">
        <v>35315</v>
      </c>
      <c r="G37" s="8">
        <v>5058</v>
      </c>
      <c r="H37" s="8">
        <f>SUM(I37:J37)</f>
        <v>39735</v>
      </c>
      <c r="I37" s="8">
        <v>34802</v>
      </c>
      <c r="J37" s="8">
        <v>4933</v>
      </c>
      <c r="K37" s="9" t="s">
        <v>17</v>
      </c>
    </row>
    <row r="38" spans="1:11" ht="20.100000000000001" customHeight="1">
      <c r="A38" s="22" t="s">
        <v>0</v>
      </c>
      <c r="B38" s="16">
        <f t="shared" ref="B38:J38" si="14">SUM(B39,B42,B45)</f>
        <v>28312</v>
      </c>
      <c r="C38" s="16">
        <f t="shared" si="14"/>
        <v>3639</v>
      </c>
      <c r="D38" s="16">
        <f t="shared" si="14"/>
        <v>24673</v>
      </c>
      <c r="E38" s="16">
        <f t="shared" si="14"/>
        <v>25119</v>
      </c>
      <c r="F38" s="16">
        <f t="shared" si="14"/>
        <v>3218</v>
      </c>
      <c r="G38" s="16">
        <f t="shared" si="14"/>
        <v>21901</v>
      </c>
      <c r="H38" s="16">
        <f t="shared" si="14"/>
        <v>23624</v>
      </c>
      <c r="I38" s="16">
        <f t="shared" si="14"/>
        <v>2867</v>
      </c>
      <c r="J38" s="16">
        <f t="shared" si="14"/>
        <v>20757</v>
      </c>
      <c r="K38" s="27" t="s">
        <v>12</v>
      </c>
    </row>
    <row r="39" spans="1:11" ht="20.100000000000001" customHeight="1">
      <c r="A39" s="15" t="s">
        <v>37</v>
      </c>
      <c r="B39" s="16">
        <f>SUM(C39:D39)</f>
        <v>3853</v>
      </c>
      <c r="C39" s="16">
        <f>SUM(C40:C41)</f>
        <v>1436</v>
      </c>
      <c r="D39" s="16">
        <f>SUM(D40:D41)</f>
        <v>2417</v>
      </c>
      <c r="E39" s="16">
        <f>SUM(F39:G39)</f>
        <v>3525</v>
      </c>
      <c r="F39" s="16">
        <f>SUM(F40:F41)</f>
        <v>1290</v>
      </c>
      <c r="G39" s="16">
        <f>SUM(G40:G41)</f>
        <v>2235</v>
      </c>
      <c r="H39" s="16">
        <f>SUM(I39:J39)</f>
        <v>3184</v>
      </c>
      <c r="I39" s="16">
        <f>SUM(I40:I41)</f>
        <v>1136</v>
      </c>
      <c r="J39" s="16">
        <f>SUM(J40:J41)</f>
        <v>2048</v>
      </c>
      <c r="K39" s="17" t="s">
        <v>38</v>
      </c>
    </row>
    <row r="40" spans="1:11" ht="20.100000000000001" customHeight="1">
      <c r="A40" s="12" t="s">
        <v>5</v>
      </c>
      <c r="B40" s="13">
        <f>SUM(C40:D40)</f>
        <v>3589</v>
      </c>
      <c r="C40" s="13">
        <v>1278</v>
      </c>
      <c r="D40" s="13">
        <v>2311</v>
      </c>
      <c r="E40" s="13">
        <f>SUM(F40:G40)</f>
        <v>3227</v>
      </c>
      <c r="F40" s="13">
        <v>1112</v>
      </c>
      <c r="G40" s="13">
        <v>2115</v>
      </c>
      <c r="H40" s="13">
        <f>SUM(I40:J40)</f>
        <v>2923</v>
      </c>
      <c r="I40" s="13">
        <v>982</v>
      </c>
      <c r="J40" s="13">
        <v>1941</v>
      </c>
      <c r="K40" s="14" t="s">
        <v>16</v>
      </c>
    </row>
    <row r="41" spans="1:11" ht="20.100000000000001" customHeight="1">
      <c r="A41" s="10" t="s">
        <v>6</v>
      </c>
      <c r="B41" s="8">
        <f>SUM(C41:D41)</f>
        <v>264</v>
      </c>
      <c r="C41" s="8">
        <v>158</v>
      </c>
      <c r="D41" s="8">
        <v>106</v>
      </c>
      <c r="E41" s="8">
        <f>SUM(F41:G41)</f>
        <v>298</v>
      </c>
      <c r="F41" s="8">
        <v>178</v>
      </c>
      <c r="G41" s="8">
        <v>120</v>
      </c>
      <c r="H41" s="8">
        <f>SUM(I41:J41)</f>
        <v>261</v>
      </c>
      <c r="I41" s="8">
        <v>154</v>
      </c>
      <c r="J41" s="8">
        <v>107</v>
      </c>
      <c r="K41" s="9" t="s">
        <v>17</v>
      </c>
    </row>
    <row r="42" spans="1:11" ht="20.100000000000001" customHeight="1">
      <c r="A42" s="15" t="s">
        <v>19</v>
      </c>
      <c r="B42" s="16">
        <f>SUM(C42:D42)</f>
        <v>2304</v>
      </c>
      <c r="C42" s="16">
        <f>SUM(C43:C44)</f>
        <v>1102</v>
      </c>
      <c r="D42" s="16">
        <f>SUM(D43:D44)</f>
        <v>1202</v>
      </c>
      <c r="E42" s="16">
        <f>SUM(F42:G42)</f>
        <v>2285</v>
      </c>
      <c r="F42" s="16">
        <f>SUM(F43:F44)</f>
        <v>1075</v>
      </c>
      <c r="G42" s="16">
        <f>SUM(G43:G44)</f>
        <v>1210</v>
      </c>
      <c r="H42" s="16">
        <f>SUM(I42:J42)</f>
        <v>2132</v>
      </c>
      <c r="I42" s="16">
        <f>SUM(I43:I44)</f>
        <v>971</v>
      </c>
      <c r="J42" s="16">
        <f>SUM(J43:J44)</f>
        <v>1161</v>
      </c>
      <c r="K42" s="17" t="s">
        <v>36</v>
      </c>
    </row>
    <row r="43" spans="1:11" ht="20.100000000000001" customHeight="1">
      <c r="A43" s="12" t="s">
        <v>5</v>
      </c>
      <c r="B43" s="13">
        <f t="shared" ref="B43:B44" si="15">SUM(C43:D43)</f>
        <v>1558</v>
      </c>
      <c r="C43" s="13">
        <v>732</v>
      </c>
      <c r="D43" s="13">
        <v>826</v>
      </c>
      <c r="E43" s="13">
        <f t="shared" ref="E43:E44" si="16">SUM(F43:G43)</f>
        <v>1488</v>
      </c>
      <c r="F43" s="13">
        <v>683</v>
      </c>
      <c r="G43" s="13">
        <v>805</v>
      </c>
      <c r="H43" s="13">
        <f t="shared" ref="H43:H44" si="17">SUM(I43:J43)</f>
        <v>1355</v>
      </c>
      <c r="I43" s="13">
        <v>590</v>
      </c>
      <c r="J43" s="13">
        <v>765</v>
      </c>
      <c r="K43" s="14" t="s">
        <v>16</v>
      </c>
    </row>
    <row r="44" spans="1:11" ht="20.100000000000001" customHeight="1">
      <c r="A44" s="10" t="s">
        <v>6</v>
      </c>
      <c r="B44" s="8">
        <f t="shared" si="15"/>
        <v>746</v>
      </c>
      <c r="C44" s="8">
        <v>370</v>
      </c>
      <c r="D44" s="8">
        <v>376</v>
      </c>
      <c r="E44" s="8">
        <f t="shared" si="16"/>
        <v>797</v>
      </c>
      <c r="F44" s="8">
        <v>392</v>
      </c>
      <c r="G44" s="8">
        <v>405</v>
      </c>
      <c r="H44" s="8">
        <f t="shared" si="17"/>
        <v>777</v>
      </c>
      <c r="I44" s="8">
        <v>381</v>
      </c>
      <c r="J44" s="8">
        <v>396</v>
      </c>
      <c r="K44" s="9" t="s">
        <v>17</v>
      </c>
    </row>
    <row r="45" spans="1:11" ht="20.100000000000001" customHeight="1">
      <c r="A45" s="15" t="s">
        <v>4</v>
      </c>
      <c r="B45" s="16">
        <f>SUM(C45:D45)</f>
        <v>22155</v>
      </c>
      <c r="C45" s="16">
        <f>SUM(C46:C47)</f>
        <v>1101</v>
      </c>
      <c r="D45" s="16">
        <f>SUM(D46:D47)</f>
        <v>21054</v>
      </c>
      <c r="E45" s="16">
        <f>SUM(F45:G45)</f>
        <v>19309</v>
      </c>
      <c r="F45" s="16">
        <f>SUM(F46:F47)</f>
        <v>853</v>
      </c>
      <c r="G45" s="16">
        <f>SUM(G46:G47)</f>
        <v>18456</v>
      </c>
      <c r="H45" s="16">
        <f>SUM(I45:J45)</f>
        <v>18308</v>
      </c>
      <c r="I45" s="16">
        <f>SUM(I46:I47)</f>
        <v>760</v>
      </c>
      <c r="J45" s="16">
        <f>SUM(J46:J47)</f>
        <v>17548</v>
      </c>
      <c r="K45" s="17" t="s">
        <v>14</v>
      </c>
    </row>
    <row r="46" spans="1:11" ht="20.100000000000001" customHeight="1">
      <c r="A46" s="12" t="s">
        <v>5</v>
      </c>
      <c r="B46" s="13">
        <f t="shared" ref="B46:B47" si="18">SUM(C46:D46)</f>
        <v>1134</v>
      </c>
      <c r="C46" s="13">
        <v>314</v>
      </c>
      <c r="D46" s="13">
        <v>820</v>
      </c>
      <c r="E46" s="13">
        <f t="shared" ref="E46:E47" si="19">SUM(F46:G46)</f>
        <v>806</v>
      </c>
      <c r="F46" s="13">
        <v>173</v>
      </c>
      <c r="G46" s="13">
        <v>633</v>
      </c>
      <c r="H46" s="13">
        <f t="shared" ref="H46:H47" si="20">SUM(I46:J46)</f>
        <v>681</v>
      </c>
      <c r="I46" s="13">
        <v>129</v>
      </c>
      <c r="J46" s="13">
        <v>552</v>
      </c>
      <c r="K46" s="14" t="s">
        <v>16</v>
      </c>
    </row>
    <row r="47" spans="1:11" ht="20.100000000000001" customHeight="1">
      <c r="A47" s="10" t="s">
        <v>6</v>
      </c>
      <c r="B47" s="8">
        <f t="shared" si="18"/>
        <v>21021</v>
      </c>
      <c r="C47" s="8">
        <v>787</v>
      </c>
      <c r="D47" s="8">
        <v>20234</v>
      </c>
      <c r="E47" s="8">
        <f t="shared" si="19"/>
        <v>18503</v>
      </c>
      <c r="F47" s="8">
        <v>680</v>
      </c>
      <c r="G47" s="8">
        <v>17823</v>
      </c>
      <c r="H47" s="8">
        <f t="shared" si="20"/>
        <v>17627</v>
      </c>
      <c r="I47" s="8">
        <v>631</v>
      </c>
      <c r="J47" s="8">
        <v>16996</v>
      </c>
      <c r="K47" s="9" t="s">
        <v>17</v>
      </c>
    </row>
    <row r="48" spans="1:11" ht="20.100000000000001" customHeight="1">
      <c r="A48" s="22" t="s">
        <v>3</v>
      </c>
      <c r="B48" s="16">
        <f t="shared" ref="B48:J48" si="21">SUM(B49,B52,B55)</f>
        <v>111861</v>
      </c>
      <c r="C48" s="16">
        <f t="shared" si="21"/>
        <v>34575</v>
      </c>
      <c r="D48" s="16">
        <f t="shared" si="21"/>
        <v>77286</v>
      </c>
      <c r="E48" s="16">
        <f t="shared" si="21"/>
        <v>107323</v>
      </c>
      <c r="F48" s="16">
        <f t="shared" si="21"/>
        <v>32845</v>
      </c>
      <c r="G48" s="16">
        <f t="shared" si="21"/>
        <v>74478</v>
      </c>
      <c r="H48" s="16">
        <f t="shared" si="21"/>
        <v>101773</v>
      </c>
      <c r="I48" s="16">
        <f t="shared" si="21"/>
        <v>30417</v>
      </c>
      <c r="J48" s="16">
        <f t="shared" si="21"/>
        <v>71356</v>
      </c>
      <c r="K48" s="27" t="s">
        <v>13</v>
      </c>
    </row>
    <row r="49" spans="1:11" ht="20.100000000000001" customHeight="1">
      <c r="A49" s="15" t="s">
        <v>37</v>
      </c>
      <c r="B49" s="16">
        <f>SUM(C49:D49)</f>
        <v>59646</v>
      </c>
      <c r="C49" s="16">
        <f>SUM(C50:C51)</f>
        <v>14922</v>
      </c>
      <c r="D49" s="16">
        <f>SUM(D50:D51)</f>
        <v>44724</v>
      </c>
      <c r="E49" s="16">
        <f>SUM(F49:G49)</f>
        <v>57474</v>
      </c>
      <c r="F49" s="16">
        <f>SUM(F50:F51)</f>
        <v>13832</v>
      </c>
      <c r="G49" s="16">
        <f>SUM(G50:G51)</f>
        <v>43642</v>
      </c>
      <c r="H49" s="16">
        <f>SUM(I49:J49)</f>
        <v>55080</v>
      </c>
      <c r="I49" s="16">
        <f>SUM(I50:I51)</f>
        <v>12765</v>
      </c>
      <c r="J49" s="16">
        <f>SUM(J50:J51)</f>
        <v>42315</v>
      </c>
      <c r="K49" s="17" t="s">
        <v>38</v>
      </c>
    </row>
    <row r="50" spans="1:11" ht="20.100000000000001" customHeight="1">
      <c r="A50" s="12" t="s">
        <v>5</v>
      </c>
      <c r="B50" s="13">
        <f>SUM(C50:D50)</f>
        <v>55471</v>
      </c>
      <c r="C50" s="13">
        <v>12283</v>
      </c>
      <c r="D50" s="13">
        <v>43188</v>
      </c>
      <c r="E50" s="13">
        <f>SUM(F50:G50)</f>
        <v>53565</v>
      </c>
      <c r="F50" s="13">
        <v>11293</v>
      </c>
      <c r="G50" s="13">
        <v>42272</v>
      </c>
      <c r="H50" s="13">
        <f>SUM(I50:J50)</f>
        <v>51553</v>
      </c>
      <c r="I50" s="13">
        <v>10381</v>
      </c>
      <c r="J50" s="13">
        <v>41172</v>
      </c>
      <c r="K50" s="14" t="s">
        <v>16</v>
      </c>
    </row>
    <row r="51" spans="1:11" ht="20.100000000000001" customHeight="1">
      <c r="A51" s="10" t="s">
        <v>6</v>
      </c>
      <c r="B51" s="8">
        <f>SUM(C51:D51)</f>
        <v>4175</v>
      </c>
      <c r="C51" s="8">
        <v>2639</v>
      </c>
      <c r="D51" s="8">
        <v>1536</v>
      </c>
      <c r="E51" s="8">
        <f>SUM(F51:G51)</f>
        <v>3909</v>
      </c>
      <c r="F51" s="8">
        <v>2539</v>
      </c>
      <c r="G51" s="8">
        <v>1370</v>
      </c>
      <c r="H51" s="8">
        <f>SUM(I51:J51)</f>
        <v>3527</v>
      </c>
      <c r="I51" s="8">
        <v>2384</v>
      </c>
      <c r="J51" s="8">
        <v>1143</v>
      </c>
      <c r="K51" s="9" t="s">
        <v>17</v>
      </c>
    </row>
    <row r="52" spans="1:11" ht="20.100000000000001" customHeight="1">
      <c r="A52" s="15" t="s">
        <v>19</v>
      </c>
      <c r="B52" s="16">
        <f>SUM(C52:D52)</f>
        <v>30214</v>
      </c>
      <c r="C52" s="16">
        <f>SUM(C53:C54)</f>
        <v>10205</v>
      </c>
      <c r="D52" s="16">
        <f>SUM(D53:D54)</f>
        <v>20009</v>
      </c>
      <c r="E52" s="16">
        <f>SUM(F52:G52)</f>
        <v>29871</v>
      </c>
      <c r="F52" s="16">
        <f>SUM(F53:F54)</f>
        <v>10614</v>
      </c>
      <c r="G52" s="16">
        <f>SUM(G53:G54)</f>
        <v>19257</v>
      </c>
      <c r="H52" s="16">
        <f>SUM(I52:J52)</f>
        <v>27647</v>
      </c>
      <c r="I52" s="16">
        <f>SUM(I53:I54)</f>
        <v>9627</v>
      </c>
      <c r="J52" s="16">
        <f>SUM(J53:J54)</f>
        <v>18020</v>
      </c>
      <c r="K52" s="17" t="s">
        <v>36</v>
      </c>
    </row>
    <row r="53" spans="1:11" ht="20.100000000000001" customHeight="1">
      <c r="A53" s="12" t="s">
        <v>5</v>
      </c>
      <c r="B53" s="13">
        <f t="shared" ref="B53:B54" si="22">SUM(C53:D53)</f>
        <v>22147</v>
      </c>
      <c r="C53" s="13">
        <v>5109</v>
      </c>
      <c r="D53" s="13">
        <v>17038</v>
      </c>
      <c r="E53" s="13">
        <f t="shared" ref="E53:E54" si="23">SUM(F53:G53)</f>
        <v>20909</v>
      </c>
      <c r="F53" s="13">
        <v>5133</v>
      </c>
      <c r="G53" s="13">
        <v>15776</v>
      </c>
      <c r="H53" s="13">
        <f t="shared" ref="H53:H54" si="24">SUM(I53:J53)</f>
        <v>18981</v>
      </c>
      <c r="I53" s="13">
        <v>4350</v>
      </c>
      <c r="J53" s="13">
        <v>14631</v>
      </c>
      <c r="K53" s="14" t="s">
        <v>16</v>
      </c>
    </row>
    <row r="54" spans="1:11" ht="20.100000000000001" customHeight="1">
      <c r="A54" s="10" t="s">
        <v>6</v>
      </c>
      <c r="B54" s="8">
        <f t="shared" si="22"/>
        <v>8067</v>
      </c>
      <c r="C54" s="8">
        <v>5096</v>
      </c>
      <c r="D54" s="8">
        <v>2971</v>
      </c>
      <c r="E54" s="8">
        <f t="shared" si="23"/>
        <v>8962</v>
      </c>
      <c r="F54" s="8">
        <v>5481</v>
      </c>
      <c r="G54" s="8">
        <v>3481</v>
      </c>
      <c r="H54" s="8">
        <f t="shared" si="24"/>
        <v>8666</v>
      </c>
      <c r="I54" s="8">
        <v>5277</v>
      </c>
      <c r="J54" s="8">
        <v>3389</v>
      </c>
      <c r="K54" s="9" t="s">
        <v>17</v>
      </c>
    </row>
    <row r="55" spans="1:11" ht="20.100000000000001" customHeight="1">
      <c r="A55" s="15" t="s">
        <v>4</v>
      </c>
      <c r="B55" s="16">
        <f>SUM(C55:D55)</f>
        <v>22001</v>
      </c>
      <c r="C55" s="16">
        <f>SUM(C56:C57)</f>
        <v>9448</v>
      </c>
      <c r="D55" s="16">
        <f>SUM(D56:D57)</f>
        <v>12553</v>
      </c>
      <c r="E55" s="16">
        <f>SUM(F55:G55)</f>
        <v>19978</v>
      </c>
      <c r="F55" s="16">
        <f>SUM(F56:F57)</f>
        <v>8399</v>
      </c>
      <c r="G55" s="16">
        <f>SUM(G56:G57)</f>
        <v>11579</v>
      </c>
      <c r="H55" s="16">
        <f>SUM(I55:J55)</f>
        <v>19046</v>
      </c>
      <c r="I55" s="16">
        <f>SUM(I56:I57)</f>
        <v>8025</v>
      </c>
      <c r="J55" s="16">
        <f>SUM(J56:J57)</f>
        <v>11021</v>
      </c>
      <c r="K55" s="17" t="s">
        <v>14</v>
      </c>
    </row>
    <row r="56" spans="1:11" ht="20.100000000000001" customHeight="1">
      <c r="A56" s="12" t="s">
        <v>5</v>
      </c>
      <c r="B56" s="13">
        <f>SUM(C56:D56)</f>
        <v>5933</v>
      </c>
      <c r="C56" s="13">
        <v>2680</v>
      </c>
      <c r="D56" s="13">
        <v>3253</v>
      </c>
      <c r="E56" s="13">
        <f>SUM(F56:G56)</f>
        <v>5378</v>
      </c>
      <c r="F56" s="13">
        <v>2397</v>
      </c>
      <c r="G56" s="13">
        <v>2981</v>
      </c>
      <c r="H56" s="13">
        <f>SUM(I56:J56)</f>
        <v>5067</v>
      </c>
      <c r="I56" s="13">
        <v>2287</v>
      </c>
      <c r="J56" s="13">
        <v>2780</v>
      </c>
      <c r="K56" s="14" t="s">
        <v>16</v>
      </c>
    </row>
    <row r="57" spans="1:11" ht="20.100000000000001" customHeight="1">
      <c r="A57" s="10" t="s">
        <v>6</v>
      </c>
      <c r="B57" s="8">
        <f>SUM(C57:D57)</f>
        <v>16068</v>
      </c>
      <c r="C57" s="8">
        <v>6768</v>
      </c>
      <c r="D57" s="8">
        <v>9300</v>
      </c>
      <c r="E57" s="8">
        <f>SUM(F57:G57)</f>
        <v>14600</v>
      </c>
      <c r="F57" s="8">
        <v>6002</v>
      </c>
      <c r="G57" s="8">
        <v>8598</v>
      </c>
      <c r="H57" s="8">
        <f>SUM(I57:J57)</f>
        <v>13979</v>
      </c>
      <c r="I57" s="8">
        <v>5738</v>
      </c>
      <c r="J57" s="8">
        <v>8241</v>
      </c>
      <c r="K57" s="9" t="s">
        <v>17</v>
      </c>
    </row>
    <row r="58" spans="1:11" ht="20.100000000000001" customHeight="1">
      <c r="A58" s="18" t="s">
        <v>29</v>
      </c>
      <c r="B58" s="11"/>
      <c r="C58" s="4"/>
      <c r="D58" s="4"/>
      <c r="E58" s="4"/>
      <c r="F58" s="4"/>
      <c r="G58" s="4"/>
      <c r="H58" s="4"/>
      <c r="I58" s="4"/>
      <c r="J58" s="4"/>
      <c r="K58" s="19" t="s">
        <v>18</v>
      </c>
    </row>
  </sheetData>
  <mergeCells count="7">
    <mergeCell ref="A4:A6"/>
    <mergeCell ref="A2:F2"/>
    <mergeCell ref="G2:K2"/>
    <mergeCell ref="K4:K6"/>
    <mergeCell ref="B4:D4"/>
    <mergeCell ref="E4:G4"/>
    <mergeCell ref="H4:J4"/>
  </mergeCells>
  <printOptions horizontalCentered="1"/>
  <pageMargins left="0.73" right="0.77" top="0.23622047244094491" bottom="0.43" header="0.19685039370078741" footer="0"/>
  <pageSetup paperSize="9" scale="66" orientation="portrait" r:id="rId1"/>
  <ignoredErrors>
    <ignoredError sqref="E9 H9 H28:H29 E28:E29 E38:E39 H38:H39 H12 E12 H18:H19 E18:E19 H22 E22 H32 E32 H42 E42 H15 E15 H25 E25 H35 E35 H45 E45 H48:H49 E48:E49 E52 H52 H55 E55 B18 B48 B38 B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admin</cp:lastModifiedBy>
  <cp:lastPrinted>2018-04-04T07:46:07Z</cp:lastPrinted>
  <dcterms:created xsi:type="dcterms:W3CDTF">2017-12-26T05:59:01Z</dcterms:created>
  <dcterms:modified xsi:type="dcterms:W3CDTF">2018-04-28T10:15:35Z</dcterms:modified>
</cp:coreProperties>
</file>