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ملف تجهيز نشرة الحسابات القومية\Q2 2020\الربع الثاني نهائي ( تركي )\جداول  التقرير\"/>
    </mc:Choice>
  </mc:AlternateContent>
  <bookViews>
    <workbookView xWindow="0" yWindow="0" windowWidth="16665" windowHeight="12525" activeTab="1"/>
  </bookViews>
  <sheets>
    <sheet name="مؤشرات الحسابات القومية Q2 2020" sheetId="2" r:id="rId1"/>
    <sheet name="الربع الثاني 2020" sheetId="1" r:id="rId2"/>
  </sheets>
  <definedNames>
    <definedName name="_xlnm.Print_Area" localSheetId="1">'الربع الثاني 2020'!$A$1:$P$330</definedName>
    <definedName name="_xlnm.Print_Area" localSheetId="0">'مؤشرات الحسابات القومية Q2 2020'!$A$1:$L$15</definedName>
    <definedName name="_xlnm.Print_Titles" localSheetId="1">'الربع الثاني 2020'!$A:$D,'الربع الثاني 2020'!$1:$4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6" i="1" l="1"/>
  <c r="P257" i="1"/>
  <c r="P258" i="1"/>
  <c r="P255" i="1"/>
  <c r="P254" i="1"/>
  <c r="P253" i="1"/>
  <c r="N172" i="1" l="1"/>
  <c r="N173" i="1"/>
  <c r="N174" i="1"/>
  <c r="N175" i="1"/>
  <c r="N176" i="1"/>
  <c r="N177" i="1"/>
  <c r="N171" i="1"/>
  <c r="I172" i="1"/>
  <c r="I173" i="1"/>
  <c r="I174" i="1"/>
  <c r="I175" i="1"/>
  <c r="I176" i="1"/>
  <c r="I177" i="1"/>
  <c r="I171" i="1"/>
  <c r="N59" i="1"/>
  <c r="N125" i="1" s="1"/>
  <c r="N60" i="1"/>
  <c r="N61" i="1"/>
  <c r="N62" i="1"/>
  <c r="N63" i="1"/>
  <c r="N64" i="1"/>
  <c r="N65" i="1"/>
  <c r="N66" i="1"/>
  <c r="N131" i="1" s="1"/>
  <c r="N67" i="1"/>
  <c r="N132" i="1" s="1"/>
  <c r="N68" i="1"/>
  <c r="N133" i="1" s="1"/>
  <c r="N58" i="1"/>
  <c r="I59" i="1"/>
  <c r="I60" i="1"/>
  <c r="I61" i="1"/>
  <c r="N126" i="1" s="1"/>
  <c r="I62" i="1"/>
  <c r="I63" i="1"/>
  <c r="I64" i="1"/>
  <c r="I65" i="1"/>
  <c r="I66" i="1"/>
  <c r="I67" i="1"/>
  <c r="I68" i="1"/>
  <c r="I58" i="1"/>
  <c r="N42" i="1"/>
  <c r="N43" i="1"/>
  <c r="N44" i="1"/>
  <c r="N45" i="1"/>
  <c r="N46" i="1"/>
  <c r="N47" i="1"/>
  <c r="N41" i="1"/>
  <c r="I42" i="1"/>
  <c r="I43" i="1"/>
  <c r="I44" i="1"/>
  <c r="I45" i="1"/>
  <c r="I46" i="1"/>
  <c r="I47" i="1"/>
  <c r="I41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10" i="1"/>
  <c r="D12" i="2"/>
  <c r="E12" i="2"/>
  <c r="F12" i="2"/>
  <c r="G12" i="2"/>
  <c r="H12" i="2"/>
  <c r="I12" i="2"/>
  <c r="J12" i="2"/>
  <c r="K12" i="2"/>
  <c r="L12" i="2"/>
  <c r="C12" i="2"/>
  <c r="D10" i="2"/>
  <c r="E10" i="2"/>
  <c r="F10" i="2"/>
  <c r="G10" i="2"/>
  <c r="H10" i="2"/>
  <c r="I10" i="2"/>
  <c r="J10" i="2"/>
  <c r="K10" i="2"/>
  <c r="L10" i="2"/>
  <c r="C10" i="2"/>
  <c r="G8" i="2"/>
  <c r="H8" i="2"/>
  <c r="I8" i="2"/>
  <c r="J8" i="2"/>
  <c r="K8" i="2"/>
  <c r="L8" i="2"/>
  <c r="D8" i="2"/>
  <c r="E8" i="2"/>
  <c r="F8" i="2"/>
  <c r="C8" i="2"/>
  <c r="D7" i="2"/>
  <c r="E7" i="2"/>
  <c r="F7" i="2"/>
  <c r="G7" i="2"/>
  <c r="H7" i="2"/>
  <c r="I7" i="2"/>
  <c r="J7" i="2"/>
  <c r="K7" i="2"/>
  <c r="C7" i="2"/>
  <c r="L6" i="2"/>
  <c r="L7" i="2" s="1"/>
  <c r="N130" i="1" l="1"/>
  <c r="N129" i="1"/>
  <c r="N128" i="1"/>
  <c r="N127" i="1"/>
  <c r="N124" i="1"/>
</calcChain>
</file>

<file path=xl/sharedStrings.xml><?xml version="1.0" encoding="utf-8"?>
<sst xmlns="http://schemas.openxmlformats.org/spreadsheetml/2006/main" count="516" uniqueCount="103">
  <si>
    <t>جدول رقم  (1)</t>
  </si>
  <si>
    <t>جدول رقم  (13)</t>
  </si>
  <si>
    <t>الناتج المحلي الإجمالي حسب نوع النشاط الاقتصادي</t>
  </si>
  <si>
    <t xml:space="preserve">الناتج المحلي الإجمالي بالتعديلات الموسمية </t>
  </si>
  <si>
    <t>بالاسعار الجارية</t>
  </si>
  <si>
    <t>حسب نوع النشاط الاقتصادي بالأسعار الثابتة (2010=100)</t>
  </si>
  <si>
    <t>(ملايين الريالات  السعودية)</t>
  </si>
  <si>
    <t xml:space="preserve"> * 2019</t>
  </si>
  <si>
    <t>* 2019</t>
  </si>
  <si>
    <t>Q1</t>
  </si>
  <si>
    <t>Q2</t>
  </si>
  <si>
    <t>Q3</t>
  </si>
  <si>
    <t>Q4</t>
  </si>
  <si>
    <t>1-</t>
  </si>
  <si>
    <t>الزراعة ـ الغابات ـ والاسماك</t>
  </si>
  <si>
    <t>2-</t>
  </si>
  <si>
    <t xml:space="preserve"> التعدين والتحجير</t>
  </si>
  <si>
    <t xml:space="preserve">   أ) الزيت الخام والغاز الطبيعي </t>
  </si>
  <si>
    <t xml:space="preserve">  ب) نشاطات تعدينية وتحجيرية اخرى</t>
  </si>
  <si>
    <t>3-</t>
  </si>
  <si>
    <t>الصناعات التحويلية</t>
  </si>
  <si>
    <t xml:space="preserve">   أ) تكرير الزيت</t>
  </si>
  <si>
    <t xml:space="preserve">  ب) صناعات اخرى</t>
  </si>
  <si>
    <t>4-</t>
  </si>
  <si>
    <t>الكهرباء ،الغاز والماء</t>
  </si>
  <si>
    <t>5-</t>
  </si>
  <si>
    <t>التشييد والبناء</t>
  </si>
  <si>
    <t>6-</t>
  </si>
  <si>
    <t>تجارة الجملة والتجزئة والمطاعم والفنادق</t>
  </si>
  <si>
    <t>7-</t>
  </si>
  <si>
    <t>النقل والتخزين والاتصالات</t>
  </si>
  <si>
    <t>8-</t>
  </si>
  <si>
    <t>خدمات المال والتأمين والعقارات</t>
  </si>
  <si>
    <t>خدمات المال والتأمين والعقارات وخدمات الاعمال</t>
  </si>
  <si>
    <t xml:space="preserve">   أ)  الأنشطة العقارية</t>
  </si>
  <si>
    <t xml:space="preserve">  ب) أخرى</t>
  </si>
  <si>
    <t>9-</t>
  </si>
  <si>
    <t>خدمات جماعية واجتماعية وشخصية</t>
  </si>
  <si>
    <t>10-</t>
  </si>
  <si>
    <t>الخدمات المصرفية المحتسبة</t>
  </si>
  <si>
    <t>المجمــــــوع الفرعـــــي</t>
  </si>
  <si>
    <t xml:space="preserve">  الخدمات الحكومية  </t>
  </si>
  <si>
    <t>الناتج المحلي الإجمالي ما عدا رسوم الاستيراد</t>
  </si>
  <si>
    <t>رســوم الاستيراد</t>
  </si>
  <si>
    <t>الناتج المحلي الإجمالي</t>
  </si>
  <si>
    <t>* بيانات أولية</t>
  </si>
  <si>
    <t>*  بيانات أولية</t>
  </si>
  <si>
    <t>جدول رقم  (2)</t>
  </si>
  <si>
    <t>جدول رقم  (14)</t>
  </si>
  <si>
    <t xml:space="preserve">الناتج المحلي الإجمالي حسب القطاعات التنظيمية </t>
  </si>
  <si>
    <t>معدلات النمو في الناتج المحلي الإجمالي بالتعديلات الموسمية</t>
  </si>
  <si>
    <t>القطاع النفطي</t>
  </si>
  <si>
    <t>القطاع الغير النفطي</t>
  </si>
  <si>
    <t xml:space="preserve">     القطاع الخاص</t>
  </si>
  <si>
    <t xml:space="preserve">    القطاع الحكومي</t>
  </si>
  <si>
    <t>جدول رقم  (3)</t>
  </si>
  <si>
    <t xml:space="preserve">الإنفاق على الناتج المحلي الإجمالي  </t>
  </si>
  <si>
    <t xml:space="preserve"> بالاسعار الجارية</t>
  </si>
  <si>
    <t>(ملايين الريالات السعودية)</t>
  </si>
  <si>
    <t>الانفاق الاستهلاكي النهائي الحكومي</t>
  </si>
  <si>
    <t>الانفاق الاستهلاكي النهائي الخاص</t>
  </si>
  <si>
    <t>التغير بالمخزون</t>
  </si>
  <si>
    <t>أجمالي تكوين رأس المال الثابت</t>
  </si>
  <si>
    <t>صادرات البضائع والخدمات</t>
  </si>
  <si>
    <t>أ- صادرات سلعية</t>
  </si>
  <si>
    <t>ب- صادرات خدمية</t>
  </si>
  <si>
    <t xml:space="preserve"> واردات البضائع والخدمات</t>
  </si>
  <si>
    <t>أ-واردات سلعية</t>
  </si>
  <si>
    <t>ب- واردات خدمية</t>
  </si>
  <si>
    <t>الإنفاق على الناتج المحلي الإجمالي</t>
  </si>
  <si>
    <t>جدول رقم  (4)</t>
  </si>
  <si>
    <t xml:space="preserve">معدلات النمو في الناتج المحلي الإجمالي  </t>
  </si>
  <si>
    <t xml:space="preserve">حسب نوع النشاط الاقتصادي بالاسعار الجارية </t>
  </si>
  <si>
    <t>جدول رقم  (5)</t>
  </si>
  <si>
    <t>معدلات النمو في الناتج المحلي الإجمالي حسب</t>
  </si>
  <si>
    <t>القطاعات التنظيمية بالاسعار الجارية</t>
  </si>
  <si>
    <t>جدول رقم  (6)</t>
  </si>
  <si>
    <t xml:space="preserve">معدلات نمو الإنفاق على الناتج المحلي الإجمالي  </t>
  </si>
  <si>
    <t>جدول رقم  (7)</t>
  </si>
  <si>
    <t xml:space="preserve">الناتج المحلي الإجمالي حسب نوع النشاط </t>
  </si>
  <si>
    <t xml:space="preserve"> الاقتصادي بالأسعار الثابتة (2010=100)</t>
  </si>
  <si>
    <t>جدول رقم  (8)</t>
  </si>
  <si>
    <t>بالاسعار الثابتة (2010=100)</t>
  </si>
  <si>
    <t>جدول رقم  (9)</t>
  </si>
  <si>
    <t xml:space="preserve">معدل النمو في الناتج المحلي الإجمالي  </t>
  </si>
  <si>
    <t>حسب نوع النشاط الاقتصادي بالأسعار الثابتة  (2010=100)</t>
  </si>
  <si>
    <t>جدول رقم  (10)</t>
  </si>
  <si>
    <t>القطاعات التنظيمية بالاسعار الثابتة (2010=100)</t>
  </si>
  <si>
    <t>جدول رقم  (11)</t>
  </si>
  <si>
    <t>بالأسعار الثابتة (2010=100)</t>
  </si>
  <si>
    <t>جدول رقم  (12)</t>
  </si>
  <si>
    <t>معدلات النمو للإنفاق على الناتج المحلي الإجمالي</t>
  </si>
  <si>
    <t xml:space="preserve">الناتج المحلي الإجمالي </t>
  </si>
  <si>
    <t>الدخل القومي الإجمالي</t>
  </si>
  <si>
    <t>عدد السكان (ألف نسمه)</t>
  </si>
  <si>
    <t>نصيب الفرد من الناتج المحلي الإجمالي (ريال سعودي)</t>
  </si>
  <si>
    <t>نصيب الفرد من الدخل القومي (ريال سعودي)</t>
  </si>
  <si>
    <t xml:space="preserve">الادخار الإجمالي </t>
  </si>
  <si>
    <t>نسبة الادخار إلى الناتج المحلي الإجمالي (%)</t>
  </si>
  <si>
    <t>نسبة الفائض (+) أو  العجز (-) في الحساب الجاري لميزان المدفوعات إلى الناتج المحلي الإجمالي  (%)</t>
  </si>
  <si>
    <t>* 2020</t>
  </si>
  <si>
    <t>** المصدر : مؤسسة النقد العربي السعودي</t>
  </si>
  <si>
    <t>الفائض (+) أو العجز (-) في الحساب الجاري لميزان المدفوعات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</si>
</sst>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_-* #,##0.00\-;_-* &quot;-&quot;??_-;_-@_-"/>
    <numFmt numFmtId="164" formatCode="#,##0.0_-;[Red]#,##0.0\-"/>
    <numFmt numFmtId="165" formatCode="_-* #,##0_-;_-* #,##0\-;_-* &quot;-&quot;??_-;_-@_-"/>
    <numFmt numFmtId="166" formatCode="#,##0.0"/>
    <numFmt numFmtId="167" formatCode="0.0"/>
    <numFmt numFmtId="168" formatCode="0.0%"/>
  </numFmts>
  <fonts count="33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3"/>
      <name val="Bookman Old Style"/>
      <family val="1"/>
      <charset val="178"/>
    </font>
    <font>
      <sz val="13"/>
      <color rgb="FF1416F0"/>
      <name val="Neo Sans Arabic"/>
      <family val="2"/>
    </font>
    <font>
      <sz val="13"/>
      <name val="MS Sans Serif"/>
      <family val="2"/>
      <charset val="178"/>
    </font>
    <font>
      <b/>
      <sz val="13"/>
      <name val="Arial (Arabic)"/>
      <family val="2"/>
      <charset val="178"/>
    </font>
    <font>
      <sz val="13"/>
      <color rgb="FF474D9B"/>
      <name val="Frutiger LT Arabic 55 Roman"/>
    </font>
    <font>
      <b/>
      <sz val="11"/>
      <name val="Bookman Old Style"/>
      <family val="1"/>
      <charset val="178"/>
    </font>
    <font>
      <sz val="13"/>
      <color theme="4" tint="-0.499984740745262"/>
      <name val="Frutiger LT Arabic 55 Roman"/>
    </font>
    <font>
      <sz val="15"/>
      <color theme="4" tint="-0.499984740745262"/>
      <name val="Frutiger LT Arabic 55 Roman"/>
    </font>
    <font>
      <sz val="10"/>
      <color rgb="FF9BA8C2"/>
      <name val="Frutiger LT Arabic 55 Roman"/>
    </font>
    <font>
      <b/>
      <sz val="10"/>
      <name val="Arial (Arabic)"/>
      <family val="2"/>
      <charset val="178"/>
    </font>
    <font>
      <sz val="11"/>
      <name val="MS Sans Serif"/>
      <family val="2"/>
      <charset val="178"/>
    </font>
    <font>
      <sz val="10"/>
      <name val="Arial"/>
      <family val="2"/>
    </font>
    <font>
      <b/>
      <sz val="10"/>
      <color theme="0"/>
      <name val="Frutiger LT Arabic 55 Roman"/>
    </font>
    <font>
      <sz val="10"/>
      <color theme="0"/>
      <name val="Frutiger LT Arabic 55 Roman"/>
    </font>
    <font>
      <sz val="10"/>
      <name val="Frutiger LT Arabic 55 Roman"/>
    </font>
    <font>
      <b/>
      <sz val="10"/>
      <name val="Bookman Old Style"/>
      <family val="1"/>
      <charset val="178"/>
    </font>
    <font>
      <b/>
      <sz val="8"/>
      <name val="Bookman Old Style"/>
      <family val="1"/>
      <charset val="178"/>
    </font>
    <font>
      <b/>
      <sz val="10"/>
      <color theme="0"/>
      <name val="Arial (Arabic)"/>
      <family val="2"/>
      <charset val="178"/>
    </font>
    <font>
      <b/>
      <sz val="10"/>
      <color indexed="8"/>
      <name val="Arial"/>
      <family val="2"/>
    </font>
    <font>
      <sz val="11"/>
      <name val="Neo Sans Arabic"/>
      <family val="2"/>
    </font>
    <font>
      <b/>
      <sz val="10"/>
      <color theme="3" tint="-0.249977111117893"/>
      <name val="Simplified Arabic"/>
      <family val="1"/>
    </font>
    <font>
      <b/>
      <sz val="14"/>
      <name val="Arial (Arabic)"/>
      <family val="2"/>
      <charset val="178"/>
    </font>
    <font>
      <sz val="10"/>
      <color theme="3" tint="-0.249977111117893"/>
      <name val="MS Sans Serif"/>
      <family val="2"/>
      <charset val="178"/>
    </font>
    <font>
      <sz val="8"/>
      <color theme="1"/>
      <name val="Neo Sans Arabic Light"/>
      <family val="2"/>
    </font>
    <font>
      <b/>
      <sz val="13"/>
      <color theme="1"/>
      <name val="Frutiger LT Arabic 55 Roman"/>
    </font>
    <font>
      <b/>
      <sz val="10"/>
      <color theme="4" tint="-0.249977111117893"/>
      <name val="Neo Sans Arabic Light"/>
      <family val="2"/>
    </font>
    <font>
      <sz val="13"/>
      <name val="Frutiger LT Arabic 55 Roman"/>
    </font>
    <font>
      <sz val="11"/>
      <color theme="1"/>
      <name val="Frutiger LT Arabic 55 Roman"/>
    </font>
    <font>
      <sz val="8"/>
      <name val="Arial"/>
      <family val="2"/>
      <charset val="178"/>
      <scheme val="minor"/>
    </font>
    <font>
      <sz val="11"/>
      <name val="Frutiger LT Arabic 55 Roman"/>
    </font>
    <font>
      <sz val="11"/>
      <color theme="0"/>
      <name val="Frutiger LT Arabic 55 Roman"/>
    </font>
  </fonts>
  <fills count="10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9BA8C2"/>
        <bgColor indexed="17"/>
      </patternFill>
    </fill>
    <fill>
      <patternFill patternType="solid">
        <fgColor rgb="FFC8CFDE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4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3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1">
    <xf numFmtId="0" fontId="0" fillId="0" borderId="0" xfId="0"/>
    <xf numFmtId="0" fontId="0" fillId="0" borderId="0" xfId="0" applyAlignment="1">
      <alignment horizontal="left" vertical="center" readingOrder="2"/>
    </xf>
    <xf numFmtId="0" fontId="0" fillId="0" borderId="0" xfId="0" applyAlignment="1">
      <alignment horizontal="right" vertical="center" readingOrder="2"/>
    </xf>
    <xf numFmtId="0" fontId="0" fillId="0" borderId="0" xfId="0" applyFill="1" applyBorder="1"/>
    <xf numFmtId="0" fontId="2" fillId="0" borderId="0" xfId="0" applyFont="1" applyFill="1" applyAlignment="1">
      <alignment horizontal="right" vertical="center" readingOrder="2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right" vertical="center" readingOrder="2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readingOrder="2"/>
    </xf>
    <xf numFmtId="0" fontId="7" fillId="0" borderId="0" xfId="0" quotePrefix="1" applyFont="1" applyAlignment="1">
      <alignment horizontal="right" vertical="center" readingOrder="2"/>
    </xf>
    <xf numFmtId="0" fontId="8" fillId="0" borderId="0" xfId="0" quotePrefix="1" applyFont="1" applyAlignment="1">
      <alignment vertical="center" readingOrder="2"/>
    </xf>
    <xf numFmtId="0" fontId="9" fillId="0" borderId="0" xfId="0" quotePrefix="1" applyFont="1" applyAlignment="1">
      <alignment vertical="center" readingOrder="2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right" vertical="center" readingOrder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6" fillId="4" borderId="0" xfId="0" applyFont="1" applyFill="1" applyAlignment="1">
      <alignment horizontal="left"/>
    </xf>
    <xf numFmtId="1" fontId="15" fillId="4" borderId="0" xfId="2" applyNumberFormat="1" applyFont="1" applyFill="1" applyAlignment="1">
      <alignment horizontal="center" vertical="center" readingOrder="1"/>
    </xf>
    <xf numFmtId="0" fontId="16" fillId="5" borderId="0" xfId="0" quotePrefix="1" applyFont="1" applyFill="1" applyAlignment="1">
      <alignment horizontal="right" readingOrder="2"/>
    </xf>
    <xf numFmtId="0" fontId="11" fillId="5" borderId="0" xfId="0" applyFont="1" applyFill="1" applyAlignment="1">
      <alignment horizontal="left"/>
    </xf>
    <xf numFmtId="3" fontId="16" fillId="5" borderId="0" xfId="0" quotePrefix="1" applyNumberFormat="1" applyFont="1" applyFill="1" applyAlignment="1">
      <alignment horizontal="right" readingOrder="1"/>
    </xf>
    <xf numFmtId="3" fontId="15" fillId="2" borderId="0" xfId="0" quotePrefix="1" applyNumberFormat="1" applyFont="1" applyFill="1" applyAlignment="1">
      <alignment horizontal="right" readingOrder="1"/>
    </xf>
    <xf numFmtId="3" fontId="16" fillId="5" borderId="0" xfId="0" quotePrefix="1" applyNumberFormat="1" applyFont="1" applyFill="1" applyAlignment="1">
      <alignment horizontal="center" readingOrder="1"/>
    </xf>
    <xf numFmtId="0" fontId="16" fillId="6" borderId="0" xfId="0" quotePrefix="1" applyFont="1" applyFill="1" applyAlignment="1">
      <alignment horizontal="right" readingOrder="2"/>
    </xf>
    <xf numFmtId="0" fontId="11" fillId="6" borderId="0" xfId="0" applyFont="1" applyFill="1" applyAlignment="1">
      <alignment vertical="center"/>
    </xf>
    <xf numFmtId="3" fontId="16" fillId="7" borderId="0" xfId="0" quotePrefix="1" applyNumberFormat="1" applyFont="1" applyFill="1" applyAlignment="1">
      <alignment horizontal="right" readingOrder="1"/>
    </xf>
    <xf numFmtId="3" fontId="16" fillId="7" borderId="0" xfId="0" quotePrefix="1" applyNumberFormat="1" applyFont="1" applyFill="1" applyAlignment="1">
      <alignment horizontal="center" readingOrder="1"/>
    </xf>
    <xf numFmtId="0" fontId="0" fillId="5" borderId="0" xfId="0" applyFill="1" applyAlignment="1">
      <alignment horizontal="left" vertical="center" readingOrder="2"/>
    </xf>
    <xf numFmtId="0" fontId="0" fillId="6" borderId="0" xfId="0" applyFill="1" applyAlignment="1">
      <alignment horizontal="left" vertical="center" readingOrder="2"/>
    </xf>
    <xf numFmtId="0" fontId="11" fillId="6" borderId="0" xfId="0" applyFont="1" applyFill="1" applyAlignment="1">
      <alignment horizontal="left"/>
    </xf>
    <xf numFmtId="0" fontId="11" fillId="5" borderId="0" xfId="0" applyFont="1" applyFill="1" applyAlignment="1">
      <alignment vertical="center"/>
    </xf>
    <xf numFmtId="0" fontId="11" fillId="6" borderId="0" xfId="0" applyFont="1" applyFill="1" applyAlignment="1">
      <alignment horizontal="left" vertical="center" readingOrder="2"/>
    </xf>
    <xf numFmtId="0" fontId="11" fillId="5" borderId="0" xfId="0" applyFont="1" applyFill="1" applyAlignment="1">
      <alignment horizontal="left" vertical="center" readingOrder="2"/>
    </xf>
    <xf numFmtId="0" fontId="16" fillId="5" borderId="0" xfId="0" applyFont="1" applyFill="1"/>
    <xf numFmtId="0" fontId="17" fillId="0" borderId="0" xfId="0" applyFont="1" applyAlignment="1">
      <alignment horizontal="right" vertical="center" readingOrder="2"/>
    </xf>
    <xf numFmtId="0" fontId="19" fillId="2" borderId="0" xfId="0" applyFont="1" applyFill="1" applyAlignment="1">
      <alignment horizontal="left" vertical="center" readingOrder="2"/>
    </xf>
    <xf numFmtId="0" fontId="19" fillId="2" borderId="0" xfId="0" applyFont="1" applyFill="1" applyAlignment="1">
      <alignment horizontal="left"/>
    </xf>
    <xf numFmtId="3" fontId="15" fillId="2" borderId="0" xfId="0" quotePrefix="1" applyNumberFormat="1" applyFont="1" applyFill="1" applyAlignment="1">
      <alignment horizontal="center" readingOrder="1"/>
    </xf>
    <xf numFmtId="0" fontId="20" fillId="0" borderId="0" xfId="0" applyFont="1" applyAlignment="1">
      <alignment horizontal="right" vertical="center" readingOrder="2"/>
    </xf>
    <xf numFmtId="3" fontId="20" fillId="0" borderId="0" xfId="0" applyNumberFormat="1" applyFont="1" applyAlignment="1">
      <alignment horizontal="right" vertical="center" readingOrder="2"/>
    </xf>
    <xf numFmtId="0" fontId="21" fillId="0" borderId="0" xfId="0" applyFont="1" applyAlignment="1">
      <alignment horizontal="right" vertical="center" readingOrder="2"/>
    </xf>
    <xf numFmtId="0" fontId="11" fillId="0" borderId="0" xfId="0" applyFont="1" applyAlignment="1">
      <alignment vertical="center" readingOrder="2"/>
    </xf>
    <xf numFmtId="0" fontId="18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 readingOrder="2"/>
    </xf>
    <xf numFmtId="0" fontId="22" fillId="0" borderId="0" xfId="0" applyFont="1" applyAlignment="1">
      <alignment horizontal="right" vertical="center" readingOrder="2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right" readingOrder="2"/>
    </xf>
    <xf numFmtId="0" fontId="10" fillId="0" borderId="0" xfId="0" applyFont="1" applyAlignment="1">
      <alignment horizontal="left" readingOrder="2"/>
    </xf>
    <xf numFmtId="0" fontId="16" fillId="5" borderId="0" xfId="0" applyFont="1" applyFill="1" applyAlignment="1">
      <alignment horizontal="right"/>
    </xf>
    <xf numFmtId="0" fontId="16" fillId="6" borderId="0" xfId="0" applyFont="1" applyFill="1" applyAlignment="1">
      <alignment horizontal="right"/>
    </xf>
    <xf numFmtId="0" fontId="16" fillId="5" borderId="0" xfId="0" applyFont="1" applyFill="1" applyAlignment="1">
      <alignment horizontal="right" indent="2"/>
    </xf>
    <xf numFmtId="0" fontId="16" fillId="6" borderId="0" xfId="0" applyFont="1" applyFill="1" applyAlignment="1">
      <alignment horizontal="right" indent="2"/>
    </xf>
    <xf numFmtId="0" fontId="0" fillId="0" borderId="0" xfId="0" applyFill="1"/>
    <xf numFmtId="0" fontId="19" fillId="2" borderId="0" xfId="0" applyFont="1" applyFill="1" applyAlignment="1">
      <alignment horizontal="left" vertical="center" indent="1" readingOrder="1"/>
    </xf>
    <xf numFmtId="3" fontId="20" fillId="0" borderId="0" xfId="0" applyNumberFormat="1" applyFont="1" applyAlignment="1">
      <alignment horizontal="right" vertical="center" readingOrder="1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 readingOrder="2"/>
    </xf>
    <xf numFmtId="0" fontId="16" fillId="5" borderId="0" xfId="0" applyFont="1" applyFill="1" applyAlignment="1">
      <alignment horizontal="right" readingOrder="2"/>
    </xf>
    <xf numFmtId="0" fontId="16" fillId="5" borderId="0" xfId="0" applyFont="1" applyFill="1" applyAlignment="1">
      <alignment horizontal="left"/>
    </xf>
    <xf numFmtId="0" fontId="16" fillId="5" borderId="0" xfId="0" applyFont="1" applyFill="1" applyAlignment="1">
      <alignment horizontal="right" readingOrder="1"/>
    </xf>
    <xf numFmtId="0" fontId="16" fillId="7" borderId="0" xfId="0" applyFont="1" applyFill="1" applyAlignment="1">
      <alignment horizontal="right" readingOrder="2"/>
    </xf>
    <xf numFmtId="0" fontId="16" fillId="7" borderId="0" xfId="0" applyFont="1" applyFill="1" applyAlignment="1">
      <alignment horizontal="left"/>
    </xf>
    <xf numFmtId="0" fontId="16" fillId="7" borderId="0" xfId="0" applyFont="1" applyFill="1" applyAlignment="1">
      <alignment horizontal="right" readingOrder="1"/>
    </xf>
    <xf numFmtId="0" fontId="15" fillId="2" borderId="0" xfId="0" applyFont="1" applyFill="1"/>
    <xf numFmtId="3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0" fontId="23" fillId="0" borderId="0" xfId="0" quotePrefix="1" applyFont="1" applyAlignment="1">
      <alignment horizontal="left" vertical="center"/>
    </xf>
    <xf numFmtId="0" fontId="23" fillId="0" borderId="0" xfId="0" quotePrefix="1" applyFont="1" applyAlignment="1">
      <alignment horizontal="centerContinuous" vertical="center"/>
    </xf>
    <xf numFmtId="0" fontId="16" fillId="4" borderId="0" xfId="0" applyFont="1" applyFill="1" applyAlignment="1">
      <alignment horizontal="left" readingOrder="2"/>
    </xf>
    <xf numFmtId="0" fontId="24" fillId="0" borderId="0" xfId="0" applyFont="1" applyAlignment="1">
      <alignment horizontal="left"/>
    </xf>
    <xf numFmtId="3" fontId="0" fillId="0" borderId="0" xfId="0" applyNumberFormat="1"/>
    <xf numFmtId="0" fontId="0" fillId="6" borderId="0" xfId="0" applyFill="1" applyAlignment="1">
      <alignment vertical="center" readingOrder="2"/>
    </xf>
    <xf numFmtId="164" fontId="5" fillId="0" borderId="0" xfId="0" applyNumberFormat="1" applyFont="1" applyFill="1" applyAlignment="1">
      <alignment vertical="center" readingOrder="2"/>
    </xf>
    <xf numFmtId="164" fontId="5" fillId="0" borderId="0" xfId="0" applyNumberFormat="1" applyFont="1" applyFill="1" applyBorder="1" applyAlignment="1">
      <alignment vertical="center" readingOrder="2"/>
    </xf>
    <xf numFmtId="2" fontId="0" fillId="0" borderId="0" xfId="0" applyNumberFormat="1" applyAlignment="1">
      <alignment vertical="center"/>
    </xf>
    <xf numFmtId="0" fontId="10" fillId="0" borderId="0" xfId="0" applyFont="1" applyAlignment="1">
      <alignment horizontal="right" readingOrder="2"/>
    </xf>
    <xf numFmtId="1" fontId="15" fillId="4" borderId="1" xfId="2" applyNumberFormat="1" applyFont="1" applyFill="1" applyBorder="1" applyAlignment="1">
      <alignment horizontal="center" vertical="center" readingOrder="1"/>
    </xf>
    <xf numFmtId="1" fontId="15" fillId="4" borderId="0" xfId="2" applyNumberFormat="1" applyFont="1" applyFill="1" applyAlignment="1">
      <alignment horizontal="center" vertical="center" readingOrder="1"/>
    </xf>
    <xf numFmtId="0" fontId="25" fillId="0" borderId="0" xfId="0" applyFont="1"/>
    <xf numFmtId="0" fontId="26" fillId="9" borderId="11" xfId="0" applyFont="1" applyFill="1" applyBorder="1" applyAlignment="1">
      <alignment horizontal="center" vertical="center"/>
    </xf>
    <xf numFmtId="0" fontId="26" fillId="9" borderId="12" xfId="0" applyFont="1" applyFill="1" applyBorder="1" applyAlignment="1">
      <alignment horizontal="center" vertical="center"/>
    </xf>
    <xf numFmtId="0" fontId="26" fillId="9" borderId="13" xfId="0" applyFont="1" applyFill="1" applyBorder="1" applyAlignment="1">
      <alignment horizontal="center" vertical="center"/>
    </xf>
    <xf numFmtId="165" fontId="0" fillId="0" borderId="0" xfId="0" applyNumberFormat="1"/>
    <xf numFmtId="43" fontId="0" fillId="0" borderId="0" xfId="0" applyNumberFormat="1"/>
    <xf numFmtId="3" fontId="11" fillId="0" borderId="0" xfId="0" applyNumberFormat="1" applyFont="1" applyAlignment="1">
      <alignment horizontal="left" vertical="center"/>
    </xf>
    <xf numFmtId="0" fontId="26" fillId="9" borderId="17" xfId="0" applyFont="1" applyFill="1" applyBorder="1" applyAlignment="1">
      <alignment horizontal="center" vertical="center"/>
    </xf>
    <xf numFmtId="0" fontId="26" fillId="9" borderId="3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 readingOrder="2"/>
    </xf>
    <xf numFmtId="165" fontId="28" fillId="0" borderId="14" xfId="3" applyNumberFormat="1" applyFont="1" applyBorder="1" applyAlignment="1">
      <alignment horizontal="center" vertical="center"/>
    </xf>
    <xf numFmtId="165" fontId="28" fillId="0" borderId="4" xfId="3" applyNumberFormat="1" applyFont="1" applyBorder="1" applyAlignment="1">
      <alignment horizontal="center" vertical="center"/>
    </xf>
    <xf numFmtId="165" fontId="28" fillId="0" borderId="15" xfId="3" applyNumberFormat="1" applyFont="1" applyBorder="1" applyAlignment="1">
      <alignment horizontal="center" vertical="center"/>
    </xf>
    <xf numFmtId="0" fontId="29" fillId="9" borderId="18" xfId="0" applyFont="1" applyFill="1" applyBorder="1" applyAlignment="1">
      <alignment vertical="center" wrapText="1"/>
    </xf>
    <xf numFmtId="0" fontId="29" fillId="9" borderId="19" xfId="0" applyFont="1" applyFill="1" applyBorder="1" applyAlignment="1">
      <alignment vertical="center" wrapText="1"/>
    </xf>
    <xf numFmtId="0" fontId="29" fillId="9" borderId="20" xfId="0" applyFont="1" applyFill="1" applyBorder="1" applyAlignment="1">
      <alignment vertical="center" wrapText="1"/>
    </xf>
    <xf numFmtId="1" fontId="15" fillId="4" borderId="0" xfId="2" applyNumberFormat="1" applyFont="1" applyFill="1" applyBorder="1" applyAlignment="1">
      <alignment horizontal="center" vertical="center" readingOrder="1"/>
    </xf>
    <xf numFmtId="1" fontId="15" fillId="4" borderId="2" xfId="2" applyNumberFormat="1" applyFont="1" applyFill="1" applyBorder="1" applyAlignment="1">
      <alignment horizontal="center" vertical="center" readingOrder="1"/>
    </xf>
    <xf numFmtId="0" fontId="16" fillId="6" borderId="0" xfId="0" quotePrefix="1" applyFont="1" applyFill="1" applyAlignment="1"/>
    <xf numFmtId="3" fontId="16" fillId="5" borderId="0" xfId="0" quotePrefix="1" applyNumberFormat="1" applyFont="1" applyFill="1" applyBorder="1" applyAlignment="1">
      <alignment horizontal="center" readingOrder="1"/>
    </xf>
    <xf numFmtId="3" fontId="16" fillId="5" borderId="2" xfId="0" quotePrefix="1" applyNumberFormat="1" applyFont="1" applyFill="1" applyBorder="1" applyAlignment="1">
      <alignment horizontal="center" readingOrder="1"/>
    </xf>
    <xf numFmtId="3" fontId="16" fillId="7" borderId="0" xfId="0" quotePrefix="1" applyNumberFormat="1" applyFont="1" applyFill="1" applyBorder="1" applyAlignment="1">
      <alignment horizontal="center" readingOrder="1"/>
    </xf>
    <xf numFmtId="3" fontId="16" fillId="7" borderId="2" xfId="0" quotePrefix="1" applyNumberFormat="1" applyFont="1" applyFill="1" applyBorder="1" applyAlignment="1">
      <alignment horizontal="center" readingOrder="1"/>
    </xf>
    <xf numFmtId="3" fontId="15" fillId="2" borderId="0" xfId="0" quotePrefix="1" applyNumberFormat="1" applyFont="1" applyFill="1" applyBorder="1" applyAlignment="1">
      <alignment horizontal="center" readingOrder="1"/>
    </xf>
    <xf numFmtId="3" fontId="15" fillId="2" borderId="2" xfId="0" quotePrefix="1" applyNumberFormat="1" applyFont="1" applyFill="1" applyBorder="1" applyAlignment="1">
      <alignment horizontal="center" readingOrder="1"/>
    </xf>
    <xf numFmtId="3" fontId="16" fillId="5" borderId="1" xfId="0" quotePrefix="1" applyNumberFormat="1" applyFont="1" applyFill="1" applyBorder="1" applyAlignment="1">
      <alignment horizontal="center" readingOrder="1"/>
    </xf>
    <xf numFmtId="3" fontId="16" fillId="7" borderId="1" xfId="0" quotePrefix="1" applyNumberFormat="1" applyFont="1" applyFill="1" applyBorder="1" applyAlignment="1">
      <alignment horizontal="center" readingOrder="1"/>
    </xf>
    <xf numFmtId="3" fontId="15" fillId="2" borderId="1" xfId="0" quotePrefix="1" applyNumberFormat="1" applyFont="1" applyFill="1" applyBorder="1" applyAlignment="1">
      <alignment horizontal="center" readingOrder="1"/>
    </xf>
    <xf numFmtId="166" fontId="16" fillId="5" borderId="0" xfId="0" quotePrefix="1" applyNumberFormat="1" applyFont="1" applyFill="1" applyAlignment="1">
      <alignment horizontal="center" readingOrder="1"/>
    </xf>
    <xf numFmtId="166" fontId="16" fillId="5" borderId="1" xfId="0" quotePrefix="1" applyNumberFormat="1" applyFont="1" applyFill="1" applyBorder="1" applyAlignment="1">
      <alignment horizontal="center" readingOrder="1"/>
    </xf>
    <xf numFmtId="166" fontId="16" fillId="5" borderId="0" xfId="0" quotePrefix="1" applyNumberFormat="1" applyFont="1" applyFill="1" applyBorder="1" applyAlignment="1">
      <alignment horizontal="center" readingOrder="1"/>
    </xf>
    <xf numFmtId="166" fontId="16" fillId="5" borderId="2" xfId="0" quotePrefix="1" applyNumberFormat="1" applyFont="1" applyFill="1" applyBorder="1" applyAlignment="1">
      <alignment horizontal="center" readingOrder="1"/>
    </xf>
    <xf numFmtId="166" fontId="16" fillId="7" borderId="0" xfId="0" quotePrefix="1" applyNumberFormat="1" applyFont="1" applyFill="1" applyAlignment="1">
      <alignment horizontal="center" readingOrder="1"/>
    </xf>
    <xf numFmtId="166" fontId="16" fillId="7" borderId="1" xfId="0" quotePrefix="1" applyNumberFormat="1" applyFont="1" applyFill="1" applyBorder="1" applyAlignment="1">
      <alignment horizontal="center" readingOrder="1"/>
    </xf>
    <xf numFmtId="166" fontId="16" fillId="7" borderId="0" xfId="0" quotePrefix="1" applyNumberFormat="1" applyFont="1" applyFill="1" applyBorder="1" applyAlignment="1">
      <alignment horizontal="center" readingOrder="1"/>
    </xf>
    <xf numFmtId="166" fontId="16" fillId="7" borderId="2" xfId="0" quotePrefix="1" applyNumberFormat="1" applyFont="1" applyFill="1" applyBorder="1" applyAlignment="1">
      <alignment horizontal="center" readingOrder="1"/>
    </xf>
    <xf numFmtId="166" fontId="15" fillId="2" borderId="0" xfId="0" quotePrefix="1" applyNumberFormat="1" applyFont="1" applyFill="1" applyAlignment="1">
      <alignment horizontal="center" readingOrder="1"/>
    </xf>
    <xf numFmtId="166" fontId="15" fillId="2" borderId="1" xfId="0" quotePrefix="1" applyNumberFormat="1" applyFont="1" applyFill="1" applyBorder="1" applyAlignment="1">
      <alignment horizontal="center" readingOrder="1"/>
    </xf>
    <xf numFmtId="166" fontId="15" fillId="2" borderId="0" xfId="0" quotePrefix="1" applyNumberFormat="1" applyFont="1" applyFill="1" applyBorder="1" applyAlignment="1">
      <alignment horizontal="center" readingOrder="1"/>
    </xf>
    <xf numFmtId="166" fontId="15" fillId="2" borderId="2" xfId="0" quotePrefix="1" applyNumberFormat="1" applyFont="1" applyFill="1" applyBorder="1" applyAlignment="1">
      <alignment horizontal="center" readingOrder="1"/>
    </xf>
    <xf numFmtId="167" fontId="16" fillId="5" borderId="0" xfId="0" applyNumberFormat="1" applyFont="1" applyFill="1" applyAlignment="1">
      <alignment horizontal="center"/>
    </xf>
    <xf numFmtId="167" fontId="15" fillId="2" borderId="0" xfId="0" applyNumberFormat="1" applyFont="1" applyFill="1" applyAlignment="1">
      <alignment horizontal="center"/>
    </xf>
    <xf numFmtId="167" fontId="16" fillId="7" borderId="0" xfId="0" applyNumberFormat="1" applyFont="1" applyFill="1" applyAlignment="1">
      <alignment horizontal="center"/>
    </xf>
    <xf numFmtId="3" fontId="16" fillId="0" borderId="0" xfId="0" quotePrefix="1" applyNumberFormat="1" applyFont="1" applyFill="1" applyAlignment="1">
      <alignment horizontal="center" readingOrder="1"/>
    </xf>
    <xf numFmtId="3" fontId="15" fillId="0" borderId="0" xfId="0" quotePrefix="1" applyNumberFormat="1" applyFont="1" applyFill="1" applyAlignment="1">
      <alignment horizontal="center" readingOrder="1"/>
    </xf>
    <xf numFmtId="0" fontId="0" fillId="0" borderId="0" xfId="0" applyFill="1" applyAlignment="1">
      <alignment vertical="center"/>
    </xf>
    <xf numFmtId="0" fontId="31" fillId="9" borderId="19" xfId="0" applyFont="1" applyFill="1" applyBorder="1" applyAlignment="1">
      <alignment vertical="center" wrapText="1"/>
    </xf>
    <xf numFmtId="3" fontId="15" fillId="2" borderId="0" xfId="0" quotePrefix="1" applyNumberFormat="1" applyFont="1" applyFill="1" applyAlignment="1">
      <alignment horizontal="right" indent="2" readingOrder="1"/>
    </xf>
    <xf numFmtId="167" fontId="0" fillId="0" borderId="0" xfId="0" applyNumberFormat="1" applyAlignment="1">
      <alignment vertical="center"/>
    </xf>
    <xf numFmtId="167" fontId="16" fillId="6" borderId="0" xfId="0" applyNumberFormat="1" applyFont="1" applyFill="1" applyAlignment="1">
      <alignment horizontal="center"/>
    </xf>
    <xf numFmtId="3" fontId="16" fillId="5" borderId="0" xfId="0" quotePrefix="1" applyNumberFormat="1" applyFont="1" applyFill="1" applyAlignment="1">
      <alignment readingOrder="1"/>
    </xf>
    <xf numFmtId="3" fontId="16" fillId="7" borderId="0" xfId="0" quotePrefix="1" applyNumberFormat="1" applyFont="1" applyFill="1" applyAlignment="1">
      <alignment readingOrder="1"/>
    </xf>
    <xf numFmtId="1" fontId="0" fillId="0" borderId="0" xfId="0" applyNumberFormat="1" applyAlignment="1">
      <alignment vertical="center"/>
    </xf>
    <xf numFmtId="3" fontId="16" fillId="5" borderId="0" xfId="0" quotePrefix="1" applyNumberFormat="1" applyFont="1" applyFill="1" applyAlignment="1">
      <alignment horizontal="right" indent="2" readingOrder="1"/>
    </xf>
    <xf numFmtId="3" fontId="16" fillId="7" borderId="0" xfId="0" quotePrefix="1" applyNumberFormat="1" applyFont="1" applyFill="1" applyAlignment="1">
      <alignment horizontal="right" indent="2" readingOrder="1"/>
    </xf>
    <xf numFmtId="3" fontId="16" fillId="5" borderId="0" xfId="0" quotePrefix="1" applyNumberFormat="1" applyFont="1" applyFill="1" applyAlignment="1">
      <alignment horizontal="right" indent="1" readingOrder="1"/>
    </xf>
    <xf numFmtId="3" fontId="16" fillId="7" borderId="0" xfId="0" quotePrefix="1" applyNumberFormat="1" applyFont="1" applyFill="1" applyAlignment="1">
      <alignment horizontal="right" indent="1" readingOrder="1"/>
    </xf>
    <xf numFmtId="3" fontId="15" fillId="2" borderId="0" xfId="0" quotePrefix="1" applyNumberFormat="1" applyFont="1" applyFill="1" applyAlignment="1">
      <alignment horizontal="right" indent="1" readingOrder="1"/>
    </xf>
    <xf numFmtId="3" fontId="32" fillId="2" borderId="0" xfId="0" quotePrefix="1" applyNumberFormat="1" applyFont="1" applyFill="1" applyAlignment="1">
      <alignment vertical="center" readingOrder="1"/>
    </xf>
    <xf numFmtId="3" fontId="32" fillId="2" borderId="0" xfId="0" quotePrefix="1" applyNumberFormat="1" applyFont="1" applyFill="1" applyAlignment="1">
      <alignment horizontal="center" vertical="center" readingOrder="1"/>
    </xf>
    <xf numFmtId="3" fontId="32" fillId="2" borderId="0" xfId="0" quotePrefix="1" applyNumberFormat="1" applyFont="1" applyFill="1" applyAlignment="1">
      <alignment horizontal="right" vertical="center" readingOrder="1"/>
    </xf>
    <xf numFmtId="165" fontId="28" fillId="0" borderId="8" xfId="3" applyNumberFormat="1" applyFont="1" applyBorder="1" applyAlignment="1">
      <alignment horizontal="center" vertical="center"/>
    </xf>
    <xf numFmtId="165" fontId="28" fillId="0" borderId="9" xfId="3" applyNumberFormat="1" applyFont="1" applyBorder="1" applyAlignment="1">
      <alignment horizontal="center" vertical="center"/>
    </xf>
    <xf numFmtId="165" fontId="28" fillId="0" borderId="10" xfId="3" applyNumberFormat="1" applyFont="1" applyBorder="1" applyAlignment="1">
      <alignment horizontal="center" vertical="center"/>
    </xf>
    <xf numFmtId="165" fontId="28" fillId="0" borderId="9" xfId="3" applyNumberFormat="1" applyFont="1" applyFill="1" applyBorder="1" applyAlignment="1">
      <alignment horizontal="center" vertical="center"/>
    </xf>
    <xf numFmtId="165" fontId="28" fillId="0" borderId="10" xfId="3" applyNumberFormat="1" applyFont="1" applyFill="1" applyBorder="1" applyAlignment="1">
      <alignment horizontal="center" vertical="center"/>
    </xf>
    <xf numFmtId="165" fontId="28" fillId="0" borderId="4" xfId="3" applyNumberFormat="1" applyFont="1" applyFill="1" applyBorder="1" applyAlignment="1">
      <alignment horizontal="center" vertical="center"/>
    </xf>
    <xf numFmtId="165" fontId="28" fillId="0" borderId="15" xfId="3" applyNumberFormat="1" applyFont="1" applyFill="1" applyBorder="1" applyAlignment="1">
      <alignment horizontal="center" vertical="center"/>
    </xf>
    <xf numFmtId="43" fontId="28" fillId="0" borderId="14" xfId="3" applyNumberFormat="1" applyFont="1" applyBorder="1" applyAlignment="1">
      <alignment horizontal="center" vertical="center"/>
    </xf>
    <xf numFmtId="168" fontId="28" fillId="0" borderId="16" xfId="4" applyNumberFormat="1" applyFont="1" applyBorder="1" applyAlignment="1">
      <alignment horizontal="right" vertical="center" indent="1"/>
    </xf>
    <xf numFmtId="43" fontId="28" fillId="0" borderId="4" xfId="3" applyNumberFormat="1" applyFont="1" applyBorder="1" applyAlignment="1">
      <alignment horizontal="center" vertical="center"/>
    </xf>
    <xf numFmtId="43" fontId="28" fillId="0" borderId="15" xfId="3" applyNumberFormat="1" applyFont="1" applyBorder="1" applyAlignment="1">
      <alignment horizontal="center" vertical="center"/>
    </xf>
    <xf numFmtId="168" fontId="28" fillId="0" borderId="23" xfId="4" applyNumberFormat="1" applyFont="1" applyBorder="1" applyAlignment="1">
      <alignment horizontal="right" vertical="center" indent="1"/>
    </xf>
    <xf numFmtId="168" fontId="28" fillId="0" borderId="24" xfId="4" applyNumberFormat="1" applyFont="1" applyBorder="1" applyAlignment="1">
      <alignment horizontal="right" vertical="center" indent="1"/>
    </xf>
    <xf numFmtId="3" fontId="0" fillId="0" borderId="0" xfId="0" applyNumberFormat="1" applyFill="1" applyAlignment="1">
      <alignment vertical="center"/>
    </xf>
    <xf numFmtId="167" fontId="0" fillId="0" borderId="0" xfId="0" applyNumberFormat="1" applyFill="1" applyAlignment="1">
      <alignment vertical="center"/>
    </xf>
    <xf numFmtId="0" fontId="26" fillId="8" borderId="5" xfId="0" applyFont="1" applyFill="1" applyBorder="1" applyAlignment="1">
      <alignment horizontal="center" vertical="center"/>
    </xf>
    <xf numFmtId="0" fontId="26" fillId="8" borderId="6" xfId="0" applyFont="1" applyFill="1" applyBorder="1" applyAlignment="1">
      <alignment horizontal="center" vertical="center"/>
    </xf>
    <xf numFmtId="0" fontId="26" fillId="8" borderId="7" xfId="0" applyFont="1" applyFill="1" applyBorder="1" applyAlignment="1">
      <alignment horizontal="center" vertical="center"/>
    </xf>
    <xf numFmtId="0" fontId="26" fillId="8" borderId="21" xfId="0" applyFont="1" applyFill="1" applyBorder="1" applyAlignment="1">
      <alignment horizontal="center" vertical="center"/>
    </xf>
    <xf numFmtId="0" fontId="26" fillId="8" borderId="9" xfId="0" applyFont="1" applyFill="1" applyBorder="1" applyAlignment="1">
      <alignment horizontal="center" vertical="center"/>
    </xf>
    <xf numFmtId="0" fontId="26" fillId="8" borderId="10" xfId="0" applyFont="1" applyFill="1" applyBorder="1" applyAlignment="1">
      <alignment horizontal="center" vertical="center"/>
    </xf>
    <xf numFmtId="0" fontId="26" fillId="8" borderId="18" xfId="0" applyFont="1" applyFill="1" applyBorder="1" applyAlignment="1">
      <alignment horizontal="center" vertical="center"/>
    </xf>
    <xf numFmtId="0" fontId="26" fillId="8" borderId="2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right"/>
    </xf>
    <xf numFmtId="0" fontId="1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readingOrder="2"/>
    </xf>
    <xf numFmtId="0" fontId="14" fillId="2" borderId="2" xfId="0" applyFont="1" applyFill="1" applyBorder="1" applyAlignment="1">
      <alignment horizontal="center" vertical="center"/>
    </xf>
    <xf numFmtId="0" fontId="16" fillId="5" borderId="0" xfId="0" quotePrefix="1" applyFont="1" applyFill="1" applyAlignment="1">
      <alignment horizontal="right"/>
    </xf>
    <xf numFmtId="0" fontId="16" fillId="6" borderId="0" xfId="0" quotePrefix="1" applyFont="1" applyFill="1" applyAlignment="1">
      <alignment horizontal="right"/>
    </xf>
    <xf numFmtId="0" fontId="14" fillId="2" borderId="0" xfId="0" applyFont="1" applyFill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1" fontId="16" fillId="6" borderId="0" xfId="0" quotePrefix="1" applyNumberFormat="1" applyFont="1" applyFill="1" applyAlignment="1">
      <alignment horizontal="right"/>
    </xf>
    <xf numFmtId="0" fontId="16" fillId="5" borderId="0" xfId="0" applyFont="1" applyFill="1" applyAlignment="1">
      <alignment horizontal="right"/>
    </xf>
    <xf numFmtId="0" fontId="16" fillId="6" borderId="0" xfId="0" applyFont="1" applyFill="1" applyAlignment="1">
      <alignment horizontal="right"/>
    </xf>
  </cellXfs>
  <cellStyles count="5">
    <cellStyle name="Comma" xfId="3" builtinId="3"/>
    <cellStyle name="Normal" xfId="0" builtinId="0"/>
    <cellStyle name="Normal 2" xfId="2"/>
    <cellStyle name="Normal 2 2" xfId="1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714137" cy="655320"/>
    <xdr:pic>
      <xdr:nvPicPr>
        <xdr:cNvPr id="2" name="Picture 4">
          <a:extLst>
            <a:ext uri="{FF2B5EF4-FFF2-40B4-BE49-F238E27FC236}">
              <a16:creationId xmlns:a16="http://schemas.microsoft.com/office/drawing/2014/main" id="{C81E481D-04AF-4EB9-B6BA-E4DCB84EB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8620788" y="247650"/>
          <a:ext cx="1714137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L14"/>
  <sheetViews>
    <sheetView rightToLeft="1" view="pageBreakPreview" zoomScale="93" zoomScaleNormal="85" zoomScaleSheetLayoutView="93" workbookViewId="0">
      <selection activeCell="H18" sqref="H18"/>
    </sheetView>
  </sheetViews>
  <sheetFormatPr defaultRowHeight="14.25"/>
  <cols>
    <col min="1" max="1" width="2.25" customWidth="1"/>
    <col min="2" max="2" width="43.25" customWidth="1"/>
    <col min="3" max="3" width="12.25" customWidth="1"/>
    <col min="4" max="4" width="14.375" bestFit="1" customWidth="1"/>
    <col min="5" max="5" width="13.875" customWidth="1"/>
    <col min="6" max="6" width="15" customWidth="1"/>
    <col min="7" max="7" width="13.25" customWidth="1"/>
    <col min="8" max="8" width="12.375" customWidth="1"/>
    <col min="9" max="9" width="12.75" customWidth="1"/>
    <col min="10" max="10" width="13.375" customWidth="1"/>
    <col min="11" max="11" width="13.25" customWidth="1"/>
    <col min="12" max="12" width="15.125" customWidth="1"/>
    <col min="190" max="190" width="3.25" customWidth="1"/>
    <col min="191" max="196" width="0" hidden="1" customWidth="1"/>
    <col min="197" max="197" width="2.25" customWidth="1"/>
    <col min="198" max="198" width="22" customWidth="1"/>
    <col min="199" max="210" width="13.625" customWidth="1"/>
    <col min="211" max="211" width="12.25" customWidth="1"/>
    <col min="212" max="212" width="14.375" bestFit="1" customWidth="1"/>
    <col min="213" max="213" width="13.875" customWidth="1"/>
    <col min="214" max="214" width="15" customWidth="1"/>
    <col min="215" max="215" width="13.25" customWidth="1"/>
    <col min="216" max="217" width="12.375" customWidth="1"/>
    <col min="218" max="218" width="12.625" customWidth="1"/>
    <col min="446" max="446" width="3.25" customWidth="1"/>
    <col min="447" max="452" width="0" hidden="1" customWidth="1"/>
    <col min="453" max="453" width="2.25" customWidth="1"/>
    <col min="454" max="454" width="22" customWidth="1"/>
    <col min="455" max="466" width="13.625" customWidth="1"/>
    <col min="467" max="467" width="12.25" customWidth="1"/>
    <col min="468" max="468" width="14.375" bestFit="1" customWidth="1"/>
    <col min="469" max="469" width="13.875" customWidth="1"/>
    <col min="470" max="470" width="15" customWidth="1"/>
    <col min="471" max="471" width="13.25" customWidth="1"/>
    <col min="472" max="473" width="12.375" customWidth="1"/>
    <col min="474" max="474" width="12.625" customWidth="1"/>
    <col min="702" max="702" width="3.25" customWidth="1"/>
    <col min="703" max="708" width="0" hidden="1" customWidth="1"/>
    <col min="709" max="709" width="2.25" customWidth="1"/>
    <col min="710" max="710" width="22" customWidth="1"/>
    <col min="711" max="722" width="13.625" customWidth="1"/>
    <col min="723" max="723" width="12.25" customWidth="1"/>
    <col min="724" max="724" width="14.375" bestFit="1" customWidth="1"/>
    <col min="725" max="725" width="13.875" customWidth="1"/>
    <col min="726" max="726" width="15" customWidth="1"/>
    <col min="727" max="727" width="13.25" customWidth="1"/>
    <col min="728" max="729" width="12.375" customWidth="1"/>
    <col min="730" max="730" width="12.625" customWidth="1"/>
    <col min="958" max="958" width="3.25" customWidth="1"/>
    <col min="959" max="964" width="0" hidden="1" customWidth="1"/>
    <col min="965" max="965" width="2.25" customWidth="1"/>
    <col min="966" max="966" width="22" customWidth="1"/>
    <col min="967" max="978" width="13.625" customWidth="1"/>
    <col min="979" max="979" width="12.25" customWidth="1"/>
    <col min="980" max="980" width="14.375" bestFit="1" customWidth="1"/>
    <col min="981" max="981" width="13.875" customWidth="1"/>
    <col min="982" max="982" width="15" customWidth="1"/>
    <col min="983" max="983" width="13.25" customWidth="1"/>
    <col min="984" max="985" width="12.375" customWidth="1"/>
    <col min="986" max="986" width="12.625" customWidth="1"/>
    <col min="1214" max="1214" width="3.25" customWidth="1"/>
    <col min="1215" max="1220" width="0" hidden="1" customWidth="1"/>
    <col min="1221" max="1221" width="2.25" customWidth="1"/>
    <col min="1222" max="1222" width="22" customWidth="1"/>
    <col min="1223" max="1234" width="13.625" customWidth="1"/>
    <col min="1235" max="1235" width="12.25" customWidth="1"/>
    <col min="1236" max="1236" width="14.375" bestFit="1" customWidth="1"/>
    <col min="1237" max="1237" width="13.875" customWidth="1"/>
    <col min="1238" max="1238" width="15" customWidth="1"/>
    <col min="1239" max="1239" width="13.25" customWidth="1"/>
    <col min="1240" max="1241" width="12.375" customWidth="1"/>
    <col min="1242" max="1242" width="12.625" customWidth="1"/>
    <col min="1470" max="1470" width="3.25" customWidth="1"/>
    <col min="1471" max="1476" width="0" hidden="1" customWidth="1"/>
    <col min="1477" max="1477" width="2.25" customWidth="1"/>
    <col min="1478" max="1478" width="22" customWidth="1"/>
    <col min="1479" max="1490" width="13.625" customWidth="1"/>
    <col min="1491" max="1491" width="12.25" customWidth="1"/>
    <col min="1492" max="1492" width="14.375" bestFit="1" customWidth="1"/>
    <col min="1493" max="1493" width="13.875" customWidth="1"/>
    <col min="1494" max="1494" width="15" customWidth="1"/>
    <col min="1495" max="1495" width="13.25" customWidth="1"/>
    <col min="1496" max="1497" width="12.375" customWidth="1"/>
    <col min="1498" max="1498" width="12.625" customWidth="1"/>
    <col min="1726" max="1726" width="3.25" customWidth="1"/>
    <col min="1727" max="1732" width="0" hidden="1" customWidth="1"/>
    <col min="1733" max="1733" width="2.25" customWidth="1"/>
    <col min="1734" max="1734" width="22" customWidth="1"/>
    <col min="1735" max="1746" width="13.625" customWidth="1"/>
    <col min="1747" max="1747" width="12.25" customWidth="1"/>
    <col min="1748" max="1748" width="14.375" bestFit="1" customWidth="1"/>
    <col min="1749" max="1749" width="13.875" customWidth="1"/>
    <col min="1750" max="1750" width="15" customWidth="1"/>
    <col min="1751" max="1751" width="13.25" customWidth="1"/>
    <col min="1752" max="1753" width="12.375" customWidth="1"/>
    <col min="1754" max="1754" width="12.625" customWidth="1"/>
    <col min="1982" max="1982" width="3.25" customWidth="1"/>
    <col min="1983" max="1988" width="0" hidden="1" customWidth="1"/>
    <col min="1989" max="1989" width="2.25" customWidth="1"/>
    <col min="1990" max="1990" width="22" customWidth="1"/>
    <col min="1991" max="2002" width="13.625" customWidth="1"/>
    <col min="2003" max="2003" width="12.25" customWidth="1"/>
    <col min="2004" max="2004" width="14.375" bestFit="1" customWidth="1"/>
    <col min="2005" max="2005" width="13.875" customWidth="1"/>
    <col min="2006" max="2006" width="15" customWidth="1"/>
    <col min="2007" max="2007" width="13.25" customWidth="1"/>
    <col min="2008" max="2009" width="12.375" customWidth="1"/>
    <col min="2010" max="2010" width="12.625" customWidth="1"/>
    <col min="2238" max="2238" width="3.25" customWidth="1"/>
    <col min="2239" max="2244" width="0" hidden="1" customWidth="1"/>
    <col min="2245" max="2245" width="2.25" customWidth="1"/>
    <col min="2246" max="2246" width="22" customWidth="1"/>
    <col min="2247" max="2258" width="13.625" customWidth="1"/>
    <col min="2259" max="2259" width="12.25" customWidth="1"/>
    <col min="2260" max="2260" width="14.375" bestFit="1" customWidth="1"/>
    <col min="2261" max="2261" width="13.875" customWidth="1"/>
    <col min="2262" max="2262" width="15" customWidth="1"/>
    <col min="2263" max="2263" width="13.25" customWidth="1"/>
    <col min="2264" max="2265" width="12.375" customWidth="1"/>
    <col min="2266" max="2266" width="12.625" customWidth="1"/>
    <col min="2494" max="2494" width="3.25" customWidth="1"/>
    <col min="2495" max="2500" width="0" hidden="1" customWidth="1"/>
    <col min="2501" max="2501" width="2.25" customWidth="1"/>
    <col min="2502" max="2502" width="22" customWidth="1"/>
    <col min="2503" max="2514" width="13.625" customWidth="1"/>
    <col min="2515" max="2515" width="12.25" customWidth="1"/>
    <col min="2516" max="2516" width="14.375" bestFit="1" customWidth="1"/>
    <col min="2517" max="2517" width="13.875" customWidth="1"/>
    <col min="2518" max="2518" width="15" customWidth="1"/>
    <col min="2519" max="2519" width="13.25" customWidth="1"/>
    <col min="2520" max="2521" width="12.375" customWidth="1"/>
    <col min="2522" max="2522" width="12.625" customWidth="1"/>
    <col min="2750" max="2750" width="3.25" customWidth="1"/>
    <col min="2751" max="2756" width="0" hidden="1" customWidth="1"/>
    <col min="2757" max="2757" width="2.25" customWidth="1"/>
    <col min="2758" max="2758" width="22" customWidth="1"/>
    <col min="2759" max="2770" width="13.625" customWidth="1"/>
    <col min="2771" max="2771" width="12.25" customWidth="1"/>
    <col min="2772" max="2772" width="14.375" bestFit="1" customWidth="1"/>
    <col min="2773" max="2773" width="13.875" customWidth="1"/>
    <col min="2774" max="2774" width="15" customWidth="1"/>
    <col min="2775" max="2775" width="13.25" customWidth="1"/>
    <col min="2776" max="2777" width="12.375" customWidth="1"/>
    <col min="2778" max="2778" width="12.625" customWidth="1"/>
    <col min="3006" max="3006" width="3.25" customWidth="1"/>
    <col min="3007" max="3012" width="0" hidden="1" customWidth="1"/>
    <col min="3013" max="3013" width="2.25" customWidth="1"/>
    <col min="3014" max="3014" width="22" customWidth="1"/>
    <col min="3015" max="3026" width="13.625" customWidth="1"/>
    <col min="3027" max="3027" width="12.25" customWidth="1"/>
    <col min="3028" max="3028" width="14.375" bestFit="1" customWidth="1"/>
    <col min="3029" max="3029" width="13.875" customWidth="1"/>
    <col min="3030" max="3030" width="15" customWidth="1"/>
    <col min="3031" max="3031" width="13.25" customWidth="1"/>
    <col min="3032" max="3033" width="12.375" customWidth="1"/>
    <col min="3034" max="3034" width="12.625" customWidth="1"/>
    <col min="3262" max="3262" width="3.25" customWidth="1"/>
    <col min="3263" max="3268" width="0" hidden="1" customWidth="1"/>
    <col min="3269" max="3269" width="2.25" customWidth="1"/>
    <col min="3270" max="3270" width="22" customWidth="1"/>
    <col min="3271" max="3282" width="13.625" customWidth="1"/>
    <col min="3283" max="3283" width="12.25" customWidth="1"/>
    <col min="3284" max="3284" width="14.375" bestFit="1" customWidth="1"/>
    <col min="3285" max="3285" width="13.875" customWidth="1"/>
    <col min="3286" max="3286" width="15" customWidth="1"/>
    <col min="3287" max="3287" width="13.25" customWidth="1"/>
    <col min="3288" max="3289" width="12.375" customWidth="1"/>
    <col min="3290" max="3290" width="12.625" customWidth="1"/>
    <col min="3518" max="3518" width="3.25" customWidth="1"/>
    <col min="3519" max="3524" width="0" hidden="1" customWidth="1"/>
    <col min="3525" max="3525" width="2.25" customWidth="1"/>
    <col min="3526" max="3526" width="22" customWidth="1"/>
    <col min="3527" max="3538" width="13.625" customWidth="1"/>
    <col min="3539" max="3539" width="12.25" customWidth="1"/>
    <col min="3540" max="3540" width="14.375" bestFit="1" customWidth="1"/>
    <col min="3541" max="3541" width="13.875" customWidth="1"/>
    <col min="3542" max="3542" width="15" customWidth="1"/>
    <col min="3543" max="3543" width="13.25" customWidth="1"/>
    <col min="3544" max="3545" width="12.375" customWidth="1"/>
    <col min="3546" max="3546" width="12.625" customWidth="1"/>
    <col min="3774" max="3774" width="3.25" customWidth="1"/>
    <col min="3775" max="3780" width="0" hidden="1" customWidth="1"/>
    <col min="3781" max="3781" width="2.25" customWidth="1"/>
    <col min="3782" max="3782" width="22" customWidth="1"/>
    <col min="3783" max="3794" width="13.625" customWidth="1"/>
    <col min="3795" max="3795" width="12.25" customWidth="1"/>
    <col min="3796" max="3796" width="14.375" bestFit="1" customWidth="1"/>
    <col min="3797" max="3797" width="13.875" customWidth="1"/>
    <col min="3798" max="3798" width="15" customWidth="1"/>
    <col min="3799" max="3799" width="13.25" customWidth="1"/>
    <col min="3800" max="3801" width="12.375" customWidth="1"/>
    <col min="3802" max="3802" width="12.625" customWidth="1"/>
    <col min="4030" max="4030" width="3.25" customWidth="1"/>
    <col min="4031" max="4036" width="0" hidden="1" customWidth="1"/>
    <col min="4037" max="4037" width="2.25" customWidth="1"/>
    <col min="4038" max="4038" width="22" customWidth="1"/>
    <col min="4039" max="4050" width="13.625" customWidth="1"/>
    <col min="4051" max="4051" width="12.25" customWidth="1"/>
    <col min="4052" max="4052" width="14.375" bestFit="1" customWidth="1"/>
    <col min="4053" max="4053" width="13.875" customWidth="1"/>
    <col min="4054" max="4054" width="15" customWidth="1"/>
    <col min="4055" max="4055" width="13.25" customWidth="1"/>
    <col min="4056" max="4057" width="12.375" customWidth="1"/>
    <col min="4058" max="4058" width="12.625" customWidth="1"/>
    <col min="4286" max="4286" width="3.25" customWidth="1"/>
    <col min="4287" max="4292" width="0" hidden="1" customWidth="1"/>
    <col min="4293" max="4293" width="2.25" customWidth="1"/>
    <col min="4294" max="4294" width="22" customWidth="1"/>
    <col min="4295" max="4306" width="13.625" customWidth="1"/>
    <col min="4307" max="4307" width="12.25" customWidth="1"/>
    <col min="4308" max="4308" width="14.375" bestFit="1" customWidth="1"/>
    <col min="4309" max="4309" width="13.875" customWidth="1"/>
    <col min="4310" max="4310" width="15" customWidth="1"/>
    <col min="4311" max="4311" width="13.25" customWidth="1"/>
    <col min="4312" max="4313" width="12.375" customWidth="1"/>
    <col min="4314" max="4314" width="12.625" customWidth="1"/>
    <col min="4542" max="4542" width="3.25" customWidth="1"/>
    <col min="4543" max="4548" width="0" hidden="1" customWidth="1"/>
    <col min="4549" max="4549" width="2.25" customWidth="1"/>
    <col min="4550" max="4550" width="22" customWidth="1"/>
    <col min="4551" max="4562" width="13.625" customWidth="1"/>
    <col min="4563" max="4563" width="12.25" customWidth="1"/>
    <col min="4564" max="4564" width="14.375" bestFit="1" customWidth="1"/>
    <col min="4565" max="4565" width="13.875" customWidth="1"/>
    <col min="4566" max="4566" width="15" customWidth="1"/>
    <col min="4567" max="4567" width="13.25" customWidth="1"/>
    <col min="4568" max="4569" width="12.375" customWidth="1"/>
    <col min="4570" max="4570" width="12.625" customWidth="1"/>
    <col min="4798" max="4798" width="3.25" customWidth="1"/>
    <col min="4799" max="4804" width="0" hidden="1" customWidth="1"/>
    <col min="4805" max="4805" width="2.25" customWidth="1"/>
    <col min="4806" max="4806" width="22" customWidth="1"/>
    <col min="4807" max="4818" width="13.625" customWidth="1"/>
    <col min="4819" max="4819" width="12.25" customWidth="1"/>
    <col min="4820" max="4820" width="14.375" bestFit="1" customWidth="1"/>
    <col min="4821" max="4821" width="13.875" customWidth="1"/>
    <col min="4822" max="4822" width="15" customWidth="1"/>
    <col min="4823" max="4823" width="13.25" customWidth="1"/>
    <col min="4824" max="4825" width="12.375" customWidth="1"/>
    <col min="4826" max="4826" width="12.625" customWidth="1"/>
    <col min="5054" max="5054" width="3.25" customWidth="1"/>
    <col min="5055" max="5060" width="0" hidden="1" customWidth="1"/>
    <col min="5061" max="5061" width="2.25" customWidth="1"/>
    <col min="5062" max="5062" width="22" customWidth="1"/>
    <col min="5063" max="5074" width="13.625" customWidth="1"/>
    <col min="5075" max="5075" width="12.25" customWidth="1"/>
    <col min="5076" max="5076" width="14.375" bestFit="1" customWidth="1"/>
    <col min="5077" max="5077" width="13.875" customWidth="1"/>
    <col min="5078" max="5078" width="15" customWidth="1"/>
    <col min="5079" max="5079" width="13.25" customWidth="1"/>
    <col min="5080" max="5081" width="12.375" customWidth="1"/>
    <col min="5082" max="5082" width="12.625" customWidth="1"/>
    <col min="5310" max="5310" width="3.25" customWidth="1"/>
    <col min="5311" max="5316" width="0" hidden="1" customWidth="1"/>
    <col min="5317" max="5317" width="2.25" customWidth="1"/>
    <col min="5318" max="5318" width="22" customWidth="1"/>
    <col min="5319" max="5330" width="13.625" customWidth="1"/>
    <col min="5331" max="5331" width="12.25" customWidth="1"/>
    <col min="5332" max="5332" width="14.375" bestFit="1" customWidth="1"/>
    <col min="5333" max="5333" width="13.875" customWidth="1"/>
    <col min="5334" max="5334" width="15" customWidth="1"/>
    <col min="5335" max="5335" width="13.25" customWidth="1"/>
    <col min="5336" max="5337" width="12.375" customWidth="1"/>
    <col min="5338" max="5338" width="12.625" customWidth="1"/>
    <col min="5566" max="5566" width="3.25" customWidth="1"/>
    <col min="5567" max="5572" width="0" hidden="1" customWidth="1"/>
    <col min="5573" max="5573" width="2.25" customWidth="1"/>
    <col min="5574" max="5574" width="22" customWidth="1"/>
    <col min="5575" max="5586" width="13.625" customWidth="1"/>
    <col min="5587" max="5587" width="12.25" customWidth="1"/>
    <col min="5588" max="5588" width="14.375" bestFit="1" customWidth="1"/>
    <col min="5589" max="5589" width="13.875" customWidth="1"/>
    <col min="5590" max="5590" width="15" customWidth="1"/>
    <col min="5591" max="5591" width="13.25" customWidth="1"/>
    <col min="5592" max="5593" width="12.375" customWidth="1"/>
    <col min="5594" max="5594" width="12.625" customWidth="1"/>
    <col min="5822" max="5822" width="3.25" customWidth="1"/>
    <col min="5823" max="5828" width="0" hidden="1" customWidth="1"/>
    <col min="5829" max="5829" width="2.25" customWidth="1"/>
    <col min="5830" max="5830" width="22" customWidth="1"/>
    <col min="5831" max="5842" width="13.625" customWidth="1"/>
    <col min="5843" max="5843" width="12.25" customWidth="1"/>
    <col min="5844" max="5844" width="14.375" bestFit="1" customWidth="1"/>
    <col min="5845" max="5845" width="13.875" customWidth="1"/>
    <col min="5846" max="5846" width="15" customWidth="1"/>
    <col min="5847" max="5847" width="13.25" customWidth="1"/>
    <col min="5848" max="5849" width="12.375" customWidth="1"/>
    <col min="5850" max="5850" width="12.625" customWidth="1"/>
    <col min="6078" max="6078" width="3.25" customWidth="1"/>
    <col min="6079" max="6084" width="0" hidden="1" customWidth="1"/>
    <col min="6085" max="6085" width="2.25" customWidth="1"/>
    <col min="6086" max="6086" width="22" customWidth="1"/>
    <col min="6087" max="6098" width="13.625" customWidth="1"/>
    <col min="6099" max="6099" width="12.25" customWidth="1"/>
    <col min="6100" max="6100" width="14.375" bestFit="1" customWidth="1"/>
    <col min="6101" max="6101" width="13.875" customWidth="1"/>
    <col min="6102" max="6102" width="15" customWidth="1"/>
    <col min="6103" max="6103" width="13.25" customWidth="1"/>
    <col min="6104" max="6105" width="12.375" customWidth="1"/>
    <col min="6106" max="6106" width="12.625" customWidth="1"/>
    <col min="6334" max="6334" width="3.25" customWidth="1"/>
    <col min="6335" max="6340" width="0" hidden="1" customWidth="1"/>
    <col min="6341" max="6341" width="2.25" customWidth="1"/>
    <col min="6342" max="6342" width="22" customWidth="1"/>
    <col min="6343" max="6354" width="13.625" customWidth="1"/>
    <col min="6355" max="6355" width="12.25" customWidth="1"/>
    <col min="6356" max="6356" width="14.375" bestFit="1" customWidth="1"/>
    <col min="6357" max="6357" width="13.875" customWidth="1"/>
    <col min="6358" max="6358" width="15" customWidth="1"/>
    <col min="6359" max="6359" width="13.25" customWidth="1"/>
    <col min="6360" max="6361" width="12.375" customWidth="1"/>
    <col min="6362" max="6362" width="12.625" customWidth="1"/>
    <col min="6590" max="6590" width="3.25" customWidth="1"/>
    <col min="6591" max="6596" width="0" hidden="1" customWidth="1"/>
    <col min="6597" max="6597" width="2.25" customWidth="1"/>
    <col min="6598" max="6598" width="22" customWidth="1"/>
    <col min="6599" max="6610" width="13.625" customWidth="1"/>
    <col min="6611" max="6611" width="12.25" customWidth="1"/>
    <col min="6612" max="6612" width="14.375" bestFit="1" customWidth="1"/>
    <col min="6613" max="6613" width="13.875" customWidth="1"/>
    <col min="6614" max="6614" width="15" customWidth="1"/>
    <col min="6615" max="6615" width="13.25" customWidth="1"/>
    <col min="6616" max="6617" width="12.375" customWidth="1"/>
    <col min="6618" max="6618" width="12.625" customWidth="1"/>
    <col min="6846" max="6846" width="3.25" customWidth="1"/>
    <col min="6847" max="6852" width="0" hidden="1" customWidth="1"/>
    <col min="6853" max="6853" width="2.25" customWidth="1"/>
    <col min="6854" max="6854" width="22" customWidth="1"/>
    <col min="6855" max="6866" width="13.625" customWidth="1"/>
    <col min="6867" max="6867" width="12.25" customWidth="1"/>
    <col min="6868" max="6868" width="14.375" bestFit="1" customWidth="1"/>
    <col min="6869" max="6869" width="13.875" customWidth="1"/>
    <col min="6870" max="6870" width="15" customWidth="1"/>
    <col min="6871" max="6871" width="13.25" customWidth="1"/>
    <col min="6872" max="6873" width="12.375" customWidth="1"/>
    <col min="6874" max="6874" width="12.625" customWidth="1"/>
    <col min="7102" max="7102" width="3.25" customWidth="1"/>
    <col min="7103" max="7108" width="0" hidden="1" customWidth="1"/>
    <col min="7109" max="7109" width="2.25" customWidth="1"/>
    <col min="7110" max="7110" width="22" customWidth="1"/>
    <col min="7111" max="7122" width="13.625" customWidth="1"/>
    <col min="7123" max="7123" width="12.25" customWidth="1"/>
    <col min="7124" max="7124" width="14.375" bestFit="1" customWidth="1"/>
    <col min="7125" max="7125" width="13.875" customWidth="1"/>
    <col min="7126" max="7126" width="15" customWidth="1"/>
    <col min="7127" max="7127" width="13.25" customWidth="1"/>
    <col min="7128" max="7129" width="12.375" customWidth="1"/>
    <col min="7130" max="7130" width="12.625" customWidth="1"/>
    <col min="7358" max="7358" width="3.25" customWidth="1"/>
    <col min="7359" max="7364" width="0" hidden="1" customWidth="1"/>
    <col min="7365" max="7365" width="2.25" customWidth="1"/>
    <col min="7366" max="7366" width="22" customWidth="1"/>
    <col min="7367" max="7378" width="13.625" customWidth="1"/>
    <col min="7379" max="7379" width="12.25" customWidth="1"/>
    <col min="7380" max="7380" width="14.375" bestFit="1" customWidth="1"/>
    <col min="7381" max="7381" width="13.875" customWidth="1"/>
    <col min="7382" max="7382" width="15" customWidth="1"/>
    <col min="7383" max="7383" width="13.25" customWidth="1"/>
    <col min="7384" max="7385" width="12.375" customWidth="1"/>
    <col min="7386" max="7386" width="12.625" customWidth="1"/>
    <col min="7614" max="7614" width="3.25" customWidth="1"/>
    <col min="7615" max="7620" width="0" hidden="1" customWidth="1"/>
    <col min="7621" max="7621" width="2.25" customWidth="1"/>
    <col min="7622" max="7622" width="22" customWidth="1"/>
    <col min="7623" max="7634" width="13.625" customWidth="1"/>
    <col min="7635" max="7635" width="12.25" customWidth="1"/>
    <col min="7636" max="7636" width="14.375" bestFit="1" customWidth="1"/>
    <col min="7637" max="7637" width="13.875" customWidth="1"/>
    <col min="7638" max="7638" width="15" customWidth="1"/>
    <col min="7639" max="7639" width="13.25" customWidth="1"/>
    <col min="7640" max="7641" width="12.375" customWidth="1"/>
    <col min="7642" max="7642" width="12.625" customWidth="1"/>
    <col min="7870" max="7870" width="3.25" customWidth="1"/>
    <col min="7871" max="7876" width="0" hidden="1" customWidth="1"/>
    <col min="7877" max="7877" width="2.25" customWidth="1"/>
    <col min="7878" max="7878" width="22" customWidth="1"/>
    <col min="7879" max="7890" width="13.625" customWidth="1"/>
    <col min="7891" max="7891" width="12.25" customWidth="1"/>
    <col min="7892" max="7892" width="14.375" bestFit="1" customWidth="1"/>
    <col min="7893" max="7893" width="13.875" customWidth="1"/>
    <col min="7894" max="7894" width="15" customWidth="1"/>
    <col min="7895" max="7895" width="13.25" customWidth="1"/>
    <col min="7896" max="7897" width="12.375" customWidth="1"/>
    <col min="7898" max="7898" width="12.625" customWidth="1"/>
    <col min="8126" max="8126" width="3.25" customWidth="1"/>
    <col min="8127" max="8132" width="0" hidden="1" customWidth="1"/>
    <col min="8133" max="8133" width="2.25" customWidth="1"/>
    <col min="8134" max="8134" width="22" customWidth="1"/>
    <col min="8135" max="8146" width="13.625" customWidth="1"/>
    <col min="8147" max="8147" width="12.25" customWidth="1"/>
    <col min="8148" max="8148" width="14.375" bestFit="1" customWidth="1"/>
    <col min="8149" max="8149" width="13.875" customWidth="1"/>
    <col min="8150" max="8150" width="15" customWidth="1"/>
    <col min="8151" max="8151" width="13.25" customWidth="1"/>
    <col min="8152" max="8153" width="12.375" customWidth="1"/>
    <col min="8154" max="8154" width="12.625" customWidth="1"/>
    <col min="8382" max="8382" width="3.25" customWidth="1"/>
    <col min="8383" max="8388" width="0" hidden="1" customWidth="1"/>
    <col min="8389" max="8389" width="2.25" customWidth="1"/>
    <col min="8390" max="8390" width="22" customWidth="1"/>
    <col min="8391" max="8402" width="13.625" customWidth="1"/>
    <col min="8403" max="8403" width="12.25" customWidth="1"/>
    <col min="8404" max="8404" width="14.375" bestFit="1" customWidth="1"/>
    <col min="8405" max="8405" width="13.875" customWidth="1"/>
    <col min="8406" max="8406" width="15" customWidth="1"/>
    <col min="8407" max="8407" width="13.25" customWidth="1"/>
    <col min="8408" max="8409" width="12.375" customWidth="1"/>
    <col min="8410" max="8410" width="12.625" customWidth="1"/>
    <col min="8638" max="8638" width="3.25" customWidth="1"/>
    <col min="8639" max="8644" width="0" hidden="1" customWidth="1"/>
    <col min="8645" max="8645" width="2.25" customWidth="1"/>
    <col min="8646" max="8646" width="22" customWidth="1"/>
    <col min="8647" max="8658" width="13.625" customWidth="1"/>
    <col min="8659" max="8659" width="12.25" customWidth="1"/>
    <col min="8660" max="8660" width="14.375" bestFit="1" customWidth="1"/>
    <col min="8661" max="8661" width="13.875" customWidth="1"/>
    <col min="8662" max="8662" width="15" customWidth="1"/>
    <col min="8663" max="8663" width="13.25" customWidth="1"/>
    <col min="8664" max="8665" width="12.375" customWidth="1"/>
    <col min="8666" max="8666" width="12.625" customWidth="1"/>
    <col min="8894" max="8894" width="3.25" customWidth="1"/>
    <col min="8895" max="8900" width="0" hidden="1" customWidth="1"/>
    <col min="8901" max="8901" width="2.25" customWidth="1"/>
    <col min="8902" max="8902" width="22" customWidth="1"/>
    <col min="8903" max="8914" width="13.625" customWidth="1"/>
    <col min="8915" max="8915" width="12.25" customWidth="1"/>
    <col min="8916" max="8916" width="14.375" bestFit="1" customWidth="1"/>
    <col min="8917" max="8917" width="13.875" customWidth="1"/>
    <col min="8918" max="8918" width="15" customWidth="1"/>
    <col min="8919" max="8919" width="13.25" customWidth="1"/>
    <col min="8920" max="8921" width="12.375" customWidth="1"/>
    <col min="8922" max="8922" width="12.625" customWidth="1"/>
    <col min="9150" max="9150" width="3.25" customWidth="1"/>
    <col min="9151" max="9156" width="0" hidden="1" customWidth="1"/>
    <col min="9157" max="9157" width="2.25" customWidth="1"/>
    <col min="9158" max="9158" width="22" customWidth="1"/>
    <col min="9159" max="9170" width="13.625" customWidth="1"/>
    <col min="9171" max="9171" width="12.25" customWidth="1"/>
    <col min="9172" max="9172" width="14.375" bestFit="1" customWidth="1"/>
    <col min="9173" max="9173" width="13.875" customWidth="1"/>
    <col min="9174" max="9174" width="15" customWidth="1"/>
    <col min="9175" max="9175" width="13.25" customWidth="1"/>
    <col min="9176" max="9177" width="12.375" customWidth="1"/>
    <col min="9178" max="9178" width="12.625" customWidth="1"/>
    <col min="9406" max="9406" width="3.25" customWidth="1"/>
    <col min="9407" max="9412" width="0" hidden="1" customWidth="1"/>
    <col min="9413" max="9413" width="2.25" customWidth="1"/>
    <col min="9414" max="9414" width="22" customWidth="1"/>
    <col min="9415" max="9426" width="13.625" customWidth="1"/>
    <col min="9427" max="9427" width="12.25" customWidth="1"/>
    <col min="9428" max="9428" width="14.375" bestFit="1" customWidth="1"/>
    <col min="9429" max="9429" width="13.875" customWidth="1"/>
    <col min="9430" max="9430" width="15" customWidth="1"/>
    <col min="9431" max="9431" width="13.25" customWidth="1"/>
    <col min="9432" max="9433" width="12.375" customWidth="1"/>
    <col min="9434" max="9434" width="12.625" customWidth="1"/>
    <col min="9662" max="9662" width="3.25" customWidth="1"/>
    <col min="9663" max="9668" width="0" hidden="1" customWidth="1"/>
    <col min="9669" max="9669" width="2.25" customWidth="1"/>
    <col min="9670" max="9670" width="22" customWidth="1"/>
    <col min="9671" max="9682" width="13.625" customWidth="1"/>
    <col min="9683" max="9683" width="12.25" customWidth="1"/>
    <col min="9684" max="9684" width="14.375" bestFit="1" customWidth="1"/>
    <col min="9685" max="9685" width="13.875" customWidth="1"/>
    <col min="9686" max="9686" width="15" customWidth="1"/>
    <col min="9687" max="9687" width="13.25" customWidth="1"/>
    <col min="9688" max="9689" width="12.375" customWidth="1"/>
    <col min="9690" max="9690" width="12.625" customWidth="1"/>
    <col min="9918" max="9918" width="3.25" customWidth="1"/>
    <col min="9919" max="9924" width="0" hidden="1" customWidth="1"/>
    <col min="9925" max="9925" width="2.25" customWidth="1"/>
    <col min="9926" max="9926" width="22" customWidth="1"/>
    <col min="9927" max="9938" width="13.625" customWidth="1"/>
    <col min="9939" max="9939" width="12.25" customWidth="1"/>
    <col min="9940" max="9940" width="14.375" bestFit="1" customWidth="1"/>
    <col min="9941" max="9941" width="13.875" customWidth="1"/>
    <col min="9942" max="9942" width="15" customWidth="1"/>
    <col min="9943" max="9943" width="13.25" customWidth="1"/>
    <col min="9944" max="9945" width="12.375" customWidth="1"/>
    <col min="9946" max="9946" width="12.625" customWidth="1"/>
    <col min="10174" max="10174" width="3.25" customWidth="1"/>
    <col min="10175" max="10180" width="0" hidden="1" customWidth="1"/>
    <col min="10181" max="10181" width="2.25" customWidth="1"/>
    <col min="10182" max="10182" width="22" customWidth="1"/>
    <col min="10183" max="10194" width="13.625" customWidth="1"/>
    <col min="10195" max="10195" width="12.25" customWidth="1"/>
    <col min="10196" max="10196" width="14.375" bestFit="1" customWidth="1"/>
    <col min="10197" max="10197" width="13.875" customWidth="1"/>
    <col min="10198" max="10198" width="15" customWidth="1"/>
    <col min="10199" max="10199" width="13.25" customWidth="1"/>
    <col min="10200" max="10201" width="12.375" customWidth="1"/>
    <col min="10202" max="10202" width="12.625" customWidth="1"/>
    <col min="10430" max="10430" width="3.25" customWidth="1"/>
    <col min="10431" max="10436" width="0" hidden="1" customWidth="1"/>
    <col min="10437" max="10437" width="2.25" customWidth="1"/>
    <col min="10438" max="10438" width="22" customWidth="1"/>
    <col min="10439" max="10450" width="13.625" customWidth="1"/>
    <col min="10451" max="10451" width="12.25" customWidth="1"/>
    <col min="10452" max="10452" width="14.375" bestFit="1" customWidth="1"/>
    <col min="10453" max="10453" width="13.875" customWidth="1"/>
    <col min="10454" max="10454" width="15" customWidth="1"/>
    <col min="10455" max="10455" width="13.25" customWidth="1"/>
    <col min="10456" max="10457" width="12.375" customWidth="1"/>
    <col min="10458" max="10458" width="12.625" customWidth="1"/>
    <col min="10686" max="10686" width="3.25" customWidth="1"/>
    <col min="10687" max="10692" width="0" hidden="1" customWidth="1"/>
    <col min="10693" max="10693" width="2.25" customWidth="1"/>
    <col min="10694" max="10694" width="22" customWidth="1"/>
    <col min="10695" max="10706" width="13.625" customWidth="1"/>
    <col min="10707" max="10707" width="12.25" customWidth="1"/>
    <col min="10708" max="10708" width="14.375" bestFit="1" customWidth="1"/>
    <col min="10709" max="10709" width="13.875" customWidth="1"/>
    <col min="10710" max="10710" width="15" customWidth="1"/>
    <col min="10711" max="10711" width="13.25" customWidth="1"/>
    <col min="10712" max="10713" width="12.375" customWidth="1"/>
    <col min="10714" max="10714" width="12.625" customWidth="1"/>
    <col min="10942" max="10942" width="3.25" customWidth="1"/>
    <col min="10943" max="10948" width="0" hidden="1" customWidth="1"/>
    <col min="10949" max="10949" width="2.25" customWidth="1"/>
    <col min="10950" max="10950" width="22" customWidth="1"/>
    <col min="10951" max="10962" width="13.625" customWidth="1"/>
    <col min="10963" max="10963" width="12.25" customWidth="1"/>
    <col min="10964" max="10964" width="14.375" bestFit="1" customWidth="1"/>
    <col min="10965" max="10965" width="13.875" customWidth="1"/>
    <col min="10966" max="10966" width="15" customWidth="1"/>
    <col min="10967" max="10967" width="13.25" customWidth="1"/>
    <col min="10968" max="10969" width="12.375" customWidth="1"/>
    <col min="10970" max="10970" width="12.625" customWidth="1"/>
    <col min="11198" max="11198" width="3.25" customWidth="1"/>
    <col min="11199" max="11204" width="0" hidden="1" customWidth="1"/>
    <col min="11205" max="11205" width="2.25" customWidth="1"/>
    <col min="11206" max="11206" width="22" customWidth="1"/>
    <col min="11207" max="11218" width="13.625" customWidth="1"/>
    <col min="11219" max="11219" width="12.25" customWidth="1"/>
    <col min="11220" max="11220" width="14.375" bestFit="1" customWidth="1"/>
    <col min="11221" max="11221" width="13.875" customWidth="1"/>
    <col min="11222" max="11222" width="15" customWidth="1"/>
    <col min="11223" max="11223" width="13.25" customWidth="1"/>
    <col min="11224" max="11225" width="12.375" customWidth="1"/>
    <col min="11226" max="11226" width="12.625" customWidth="1"/>
    <col min="11454" max="11454" width="3.25" customWidth="1"/>
    <col min="11455" max="11460" width="0" hidden="1" customWidth="1"/>
    <col min="11461" max="11461" width="2.25" customWidth="1"/>
    <col min="11462" max="11462" width="22" customWidth="1"/>
    <col min="11463" max="11474" width="13.625" customWidth="1"/>
    <col min="11475" max="11475" width="12.25" customWidth="1"/>
    <col min="11476" max="11476" width="14.375" bestFit="1" customWidth="1"/>
    <col min="11477" max="11477" width="13.875" customWidth="1"/>
    <col min="11478" max="11478" width="15" customWidth="1"/>
    <col min="11479" max="11479" width="13.25" customWidth="1"/>
    <col min="11480" max="11481" width="12.375" customWidth="1"/>
    <col min="11482" max="11482" width="12.625" customWidth="1"/>
    <col min="11710" max="11710" width="3.25" customWidth="1"/>
    <col min="11711" max="11716" width="0" hidden="1" customWidth="1"/>
    <col min="11717" max="11717" width="2.25" customWidth="1"/>
    <col min="11718" max="11718" width="22" customWidth="1"/>
    <col min="11719" max="11730" width="13.625" customWidth="1"/>
    <col min="11731" max="11731" width="12.25" customWidth="1"/>
    <col min="11732" max="11732" width="14.375" bestFit="1" customWidth="1"/>
    <col min="11733" max="11733" width="13.875" customWidth="1"/>
    <col min="11734" max="11734" width="15" customWidth="1"/>
    <col min="11735" max="11735" width="13.25" customWidth="1"/>
    <col min="11736" max="11737" width="12.375" customWidth="1"/>
    <col min="11738" max="11738" width="12.625" customWidth="1"/>
    <col min="11966" max="11966" width="3.25" customWidth="1"/>
    <col min="11967" max="11972" width="0" hidden="1" customWidth="1"/>
    <col min="11973" max="11973" width="2.25" customWidth="1"/>
    <col min="11974" max="11974" width="22" customWidth="1"/>
    <col min="11975" max="11986" width="13.625" customWidth="1"/>
    <col min="11987" max="11987" width="12.25" customWidth="1"/>
    <col min="11988" max="11988" width="14.375" bestFit="1" customWidth="1"/>
    <col min="11989" max="11989" width="13.875" customWidth="1"/>
    <col min="11990" max="11990" width="15" customWidth="1"/>
    <col min="11991" max="11991" width="13.25" customWidth="1"/>
    <col min="11992" max="11993" width="12.375" customWidth="1"/>
    <col min="11994" max="11994" width="12.625" customWidth="1"/>
    <col min="12222" max="12222" width="3.25" customWidth="1"/>
    <col min="12223" max="12228" width="0" hidden="1" customWidth="1"/>
    <col min="12229" max="12229" width="2.25" customWidth="1"/>
    <col min="12230" max="12230" width="22" customWidth="1"/>
    <col min="12231" max="12242" width="13.625" customWidth="1"/>
    <col min="12243" max="12243" width="12.25" customWidth="1"/>
    <col min="12244" max="12244" width="14.375" bestFit="1" customWidth="1"/>
    <col min="12245" max="12245" width="13.875" customWidth="1"/>
    <col min="12246" max="12246" width="15" customWidth="1"/>
    <col min="12247" max="12247" width="13.25" customWidth="1"/>
    <col min="12248" max="12249" width="12.375" customWidth="1"/>
    <col min="12250" max="12250" width="12.625" customWidth="1"/>
    <col min="12478" max="12478" width="3.25" customWidth="1"/>
    <col min="12479" max="12484" width="0" hidden="1" customWidth="1"/>
    <col min="12485" max="12485" width="2.25" customWidth="1"/>
    <col min="12486" max="12486" width="22" customWidth="1"/>
    <col min="12487" max="12498" width="13.625" customWidth="1"/>
    <col min="12499" max="12499" width="12.25" customWidth="1"/>
    <col min="12500" max="12500" width="14.375" bestFit="1" customWidth="1"/>
    <col min="12501" max="12501" width="13.875" customWidth="1"/>
    <col min="12502" max="12502" width="15" customWidth="1"/>
    <col min="12503" max="12503" width="13.25" customWidth="1"/>
    <col min="12504" max="12505" width="12.375" customWidth="1"/>
    <col min="12506" max="12506" width="12.625" customWidth="1"/>
    <col min="12734" max="12734" width="3.25" customWidth="1"/>
    <col min="12735" max="12740" width="0" hidden="1" customWidth="1"/>
    <col min="12741" max="12741" width="2.25" customWidth="1"/>
    <col min="12742" max="12742" width="22" customWidth="1"/>
    <col min="12743" max="12754" width="13.625" customWidth="1"/>
    <col min="12755" max="12755" width="12.25" customWidth="1"/>
    <col min="12756" max="12756" width="14.375" bestFit="1" customWidth="1"/>
    <col min="12757" max="12757" width="13.875" customWidth="1"/>
    <col min="12758" max="12758" width="15" customWidth="1"/>
    <col min="12759" max="12759" width="13.25" customWidth="1"/>
    <col min="12760" max="12761" width="12.375" customWidth="1"/>
    <col min="12762" max="12762" width="12.625" customWidth="1"/>
    <col min="12990" max="12990" width="3.25" customWidth="1"/>
    <col min="12991" max="12996" width="0" hidden="1" customWidth="1"/>
    <col min="12997" max="12997" width="2.25" customWidth="1"/>
    <col min="12998" max="12998" width="22" customWidth="1"/>
    <col min="12999" max="13010" width="13.625" customWidth="1"/>
    <col min="13011" max="13011" width="12.25" customWidth="1"/>
    <col min="13012" max="13012" width="14.375" bestFit="1" customWidth="1"/>
    <col min="13013" max="13013" width="13.875" customWidth="1"/>
    <col min="13014" max="13014" width="15" customWidth="1"/>
    <col min="13015" max="13015" width="13.25" customWidth="1"/>
    <col min="13016" max="13017" width="12.375" customWidth="1"/>
    <col min="13018" max="13018" width="12.625" customWidth="1"/>
    <col min="13246" max="13246" width="3.25" customWidth="1"/>
    <col min="13247" max="13252" width="0" hidden="1" customWidth="1"/>
    <col min="13253" max="13253" width="2.25" customWidth="1"/>
    <col min="13254" max="13254" width="22" customWidth="1"/>
    <col min="13255" max="13266" width="13.625" customWidth="1"/>
    <col min="13267" max="13267" width="12.25" customWidth="1"/>
    <col min="13268" max="13268" width="14.375" bestFit="1" customWidth="1"/>
    <col min="13269" max="13269" width="13.875" customWidth="1"/>
    <col min="13270" max="13270" width="15" customWidth="1"/>
    <col min="13271" max="13271" width="13.25" customWidth="1"/>
    <col min="13272" max="13273" width="12.375" customWidth="1"/>
    <col min="13274" max="13274" width="12.625" customWidth="1"/>
    <col min="13502" max="13502" width="3.25" customWidth="1"/>
    <col min="13503" max="13508" width="0" hidden="1" customWidth="1"/>
    <col min="13509" max="13509" width="2.25" customWidth="1"/>
    <col min="13510" max="13510" width="22" customWidth="1"/>
    <col min="13511" max="13522" width="13.625" customWidth="1"/>
    <col min="13523" max="13523" width="12.25" customWidth="1"/>
    <col min="13524" max="13524" width="14.375" bestFit="1" customWidth="1"/>
    <col min="13525" max="13525" width="13.875" customWidth="1"/>
    <col min="13526" max="13526" width="15" customWidth="1"/>
    <col min="13527" max="13527" width="13.25" customWidth="1"/>
    <col min="13528" max="13529" width="12.375" customWidth="1"/>
    <col min="13530" max="13530" width="12.625" customWidth="1"/>
    <col min="13758" max="13758" width="3.25" customWidth="1"/>
    <col min="13759" max="13764" width="0" hidden="1" customWidth="1"/>
    <col min="13765" max="13765" width="2.25" customWidth="1"/>
    <col min="13766" max="13766" width="22" customWidth="1"/>
    <col min="13767" max="13778" width="13.625" customWidth="1"/>
    <col min="13779" max="13779" width="12.25" customWidth="1"/>
    <col min="13780" max="13780" width="14.375" bestFit="1" customWidth="1"/>
    <col min="13781" max="13781" width="13.875" customWidth="1"/>
    <col min="13782" max="13782" width="15" customWidth="1"/>
    <col min="13783" max="13783" width="13.25" customWidth="1"/>
    <col min="13784" max="13785" width="12.375" customWidth="1"/>
    <col min="13786" max="13786" width="12.625" customWidth="1"/>
    <col min="14014" max="14014" width="3.25" customWidth="1"/>
    <col min="14015" max="14020" width="0" hidden="1" customWidth="1"/>
    <col min="14021" max="14021" width="2.25" customWidth="1"/>
    <col min="14022" max="14022" width="22" customWidth="1"/>
    <col min="14023" max="14034" width="13.625" customWidth="1"/>
    <col min="14035" max="14035" width="12.25" customWidth="1"/>
    <col min="14036" max="14036" width="14.375" bestFit="1" customWidth="1"/>
    <col min="14037" max="14037" width="13.875" customWidth="1"/>
    <col min="14038" max="14038" width="15" customWidth="1"/>
    <col min="14039" max="14039" width="13.25" customWidth="1"/>
    <col min="14040" max="14041" width="12.375" customWidth="1"/>
    <col min="14042" max="14042" width="12.625" customWidth="1"/>
    <col min="14270" max="14270" width="3.25" customWidth="1"/>
    <col min="14271" max="14276" width="0" hidden="1" customWidth="1"/>
    <col min="14277" max="14277" width="2.25" customWidth="1"/>
    <col min="14278" max="14278" width="22" customWidth="1"/>
    <col min="14279" max="14290" width="13.625" customWidth="1"/>
    <col min="14291" max="14291" width="12.25" customWidth="1"/>
    <col min="14292" max="14292" width="14.375" bestFit="1" customWidth="1"/>
    <col min="14293" max="14293" width="13.875" customWidth="1"/>
    <col min="14294" max="14294" width="15" customWidth="1"/>
    <col min="14295" max="14295" width="13.25" customWidth="1"/>
    <col min="14296" max="14297" width="12.375" customWidth="1"/>
    <col min="14298" max="14298" width="12.625" customWidth="1"/>
    <col min="14526" max="14526" width="3.25" customWidth="1"/>
    <col min="14527" max="14532" width="0" hidden="1" customWidth="1"/>
    <col min="14533" max="14533" width="2.25" customWidth="1"/>
    <col min="14534" max="14534" width="22" customWidth="1"/>
    <col min="14535" max="14546" width="13.625" customWidth="1"/>
    <col min="14547" max="14547" width="12.25" customWidth="1"/>
    <col min="14548" max="14548" width="14.375" bestFit="1" customWidth="1"/>
    <col min="14549" max="14549" width="13.875" customWidth="1"/>
    <col min="14550" max="14550" width="15" customWidth="1"/>
    <col min="14551" max="14551" width="13.25" customWidth="1"/>
    <col min="14552" max="14553" width="12.375" customWidth="1"/>
    <col min="14554" max="14554" width="12.625" customWidth="1"/>
    <col min="14782" max="14782" width="3.25" customWidth="1"/>
    <col min="14783" max="14788" width="0" hidden="1" customWidth="1"/>
    <col min="14789" max="14789" width="2.25" customWidth="1"/>
    <col min="14790" max="14790" width="22" customWidth="1"/>
    <col min="14791" max="14802" width="13.625" customWidth="1"/>
    <col min="14803" max="14803" width="12.25" customWidth="1"/>
    <col min="14804" max="14804" width="14.375" bestFit="1" customWidth="1"/>
    <col min="14805" max="14805" width="13.875" customWidth="1"/>
    <col min="14806" max="14806" width="15" customWidth="1"/>
    <col min="14807" max="14807" width="13.25" customWidth="1"/>
    <col min="14808" max="14809" width="12.375" customWidth="1"/>
    <col min="14810" max="14810" width="12.625" customWidth="1"/>
    <col min="15038" max="15038" width="3.25" customWidth="1"/>
    <col min="15039" max="15044" width="0" hidden="1" customWidth="1"/>
    <col min="15045" max="15045" width="2.25" customWidth="1"/>
    <col min="15046" max="15046" width="22" customWidth="1"/>
    <col min="15047" max="15058" width="13.625" customWidth="1"/>
    <col min="15059" max="15059" width="12.25" customWidth="1"/>
    <col min="15060" max="15060" width="14.375" bestFit="1" customWidth="1"/>
    <col min="15061" max="15061" width="13.875" customWidth="1"/>
    <col min="15062" max="15062" width="15" customWidth="1"/>
    <col min="15063" max="15063" width="13.25" customWidth="1"/>
    <col min="15064" max="15065" width="12.375" customWidth="1"/>
    <col min="15066" max="15066" width="12.625" customWidth="1"/>
    <col min="15294" max="15294" width="3.25" customWidth="1"/>
    <col min="15295" max="15300" width="0" hidden="1" customWidth="1"/>
    <col min="15301" max="15301" width="2.25" customWidth="1"/>
    <col min="15302" max="15302" width="22" customWidth="1"/>
    <col min="15303" max="15314" width="13.625" customWidth="1"/>
    <col min="15315" max="15315" width="12.25" customWidth="1"/>
    <col min="15316" max="15316" width="14.375" bestFit="1" customWidth="1"/>
    <col min="15317" max="15317" width="13.875" customWidth="1"/>
    <col min="15318" max="15318" width="15" customWidth="1"/>
    <col min="15319" max="15319" width="13.25" customWidth="1"/>
    <col min="15320" max="15321" width="12.375" customWidth="1"/>
    <col min="15322" max="15322" width="12.625" customWidth="1"/>
    <col min="15550" max="15550" width="3.25" customWidth="1"/>
    <col min="15551" max="15556" width="0" hidden="1" customWidth="1"/>
    <col min="15557" max="15557" width="2.25" customWidth="1"/>
    <col min="15558" max="15558" width="22" customWidth="1"/>
    <col min="15559" max="15570" width="13.625" customWidth="1"/>
    <col min="15571" max="15571" width="12.25" customWidth="1"/>
    <col min="15572" max="15572" width="14.375" bestFit="1" customWidth="1"/>
    <col min="15573" max="15573" width="13.875" customWidth="1"/>
    <col min="15574" max="15574" width="15" customWidth="1"/>
    <col min="15575" max="15575" width="13.25" customWidth="1"/>
    <col min="15576" max="15577" width="12.375" customWidth="1"/>
    <col min="15578" max="15578" width="12.625" customWidth="1"/>
    <col min="15806" max="15806" width="3.25" customWidth="1"/>
    <col min="15807" max="15812" width="0" hidden="1" customWidth="1"/>
    <col min="15813" max="15813" width="2.25" customWidth="1"/>
    <col min="15814" max="15814" width="22" customWidth="1"/>
    <col min="15815" max="15826" width="13.625" customWidth="1"/>
    <col min="15827" max="15827" width="12.25" customWidth="1"/>
    <col min="15828" max="15828" width="14.375" bestFit="1" customWidth="1"/>
    <col min="15829" max="15829" width="13.875" customWidth="1"/>
    <col min="15830" max="15830" width="15" customWidth="1"/>
    <col min="15831" max="15831" width="13.25" customWidth="1"/>
    <col min="15832" max="15833" width="12.375" customWidth="1"/>
    <col min="15834" max="15834" width="12.625" customWidth="1"/>
    <col min="16062" max="16062" width="3.25" customWidth="1"/>
    <col min="16063" max="16068" width="0" hidden="1" customWidth="1"/>
    <col min="16069" max="16069" width="2.25" customWidth="1"/>
    <col min="16070" max="16070" width="22" customWidth="1"/>
    <col min="16071" max="16082" width="13.625" customWidth="1"/>
    <col min="16083" max="16083" width="12.25" customWidth="1"/>
    <col min="16084" max="16084" width="14.375" bestFit="1" customWidth="1"/>
    <col min="16085" max="16085" width="13.875" customWidth="1"/>
    <col min="16086" max="16086" width="15" customWidth="1"/>
    <col min="16087" max="16087" width="13.25" customWidth="1"/>
    <col min="16088" max="16089" width="12.375" customWidth="1"/>
    <col min="16090" max="16090" width="12.625" customWidth="1"/>
  </cols>
  <sheetData>
    <row r="1" spans="2:12" ht="15" thickBot="1"/>
    <row r="2" spans="2:12" ht="30.6" customHeight="1">
      <c r="B2" s="81"/>
      <c r="C2" s="158">
        <v>2018</v>
      </c>
      <c r="D2" s="159"/>
      <c r="E2" s="159"/>
      <c r="F2" s="160"/>
      <c r="G2" s="161" t="s">
        <v>7</v>
      </c>
      <c r="H2" s="162"/>
      <c r="I2" s="162"/>
      <c r="J2" s="163"/>
      <c r="K2" s="164" t="s">
        <v>100</v>
      </c>
      <c r="L2" s="165"/>
    </row>
    <row r="3" spans="2:12" ht="23.45" customHeight="1" thickBot="1">
      <c r="B3" s="90" t="s">
        <v>58</v>
      </c>
      <c r="C3" s="82" t="s">
        <v>9</v>
      </c>
      <c r="D3" s="83" t="s">
        <v>10</v>
      </c>
      <c r="E3" s="83" t="s">
        <v>11</v>
      </c>
      <c r="F3" s="84" t="s">
        <v>12</v>
      </c>
      <c r="G3" s="89" t="s">
        <v>9</v>
      </c>
      <c r="H3" s="83" t="s">
        <v>10</v>
      </c>
      <c r="I3" s="83" t="s">
        <v>11</v>
      </c>
      <c r="J3" s="84" t="s">
        <v>12</v>
      </c>
      <c r="K3" s="88" t="s">
        <v>9</v>
      </c>
      <c r="L3" s="88" t="s">
        <v>10</v>
      </c>
    </row>
    <row r="4" spans="2:12" ht="30" customHeight="1">
      <c r="B4" s="95" t="s">
        <v>92</v>
      </c>
      <c r="C4" s="143">
        <v>699190.63595732965</v>
      </c>
      <c r="D4" s="144">
        <v>738850.80112168391</v>
      </c>
      <c r="E4" s="144">
        <v>745062.00272604031</v>
      </c>
      <c r="F4" s="145">
        <v>766353.75886268564</v>
      </c>
      <c r="G4" s="143">
        <v>718543.14420824195</v>
      </c>
      <c r="H4" s="146">
        <v>740031.7965005741</v>
      </c>
      <c r="I4" s="146">
        <v>745369.33171666774</v>
      </c>
      <c r="J4" s="147">
        <v>769681.37078843894</v>
      </c>
      <c r="K4" s="143">
        <v>695570.00975778617</v>
      </c>
      <c r="L4" s="145">
        <v>564211.0890879652</v>
      </c>
    </row>
    <row r="5" spans="2:12" ht="30" customHeight="1">
      <c r="B5" s="96" t="s">
        <v>93</v>
      </c>
      <c r="C5" s="92">
        <v>705030.82475809834</v>
      </c>
      <c r="D5" s="93">
        <v>749004.58432557073</v>
      </c>
      <c r="E5" s="93">
        <v>752398.0638176616</v>
      </c>
      <c r="F5" s="94">
        <v>771938.99024146516</v>
      </c>
      <c r="G5" s="92">
        <v>727282.49254389654</v>
      </c>
      <c r="H5" s="148">
        <v>752587.96310212067</v>
      </c>
      <c r="I5" s="148">
        <v>747570.90031087818</v>
      </c>
      <c r="J5" s="149">
        <v>775130.59347109182</v>
      </c>
      <c r="K5" s="92">
        <v>692420.51012161013</v>
      </c>
      <c r="L5" s="94">
        <v>568337.21677561977</v>
      </c>
    </row>
    <row r="6" spans="2:12" ht="30" customHeight="1">
      <c r="B6" s="96" t="s">
        <v>94</v>
      </c>
      <c r="C6" s="92">
        <v>33106.786999999997</v>
      </c>
      <c r="D6" s="93">
        <v>33310.764999999999</v>
      </c>
      <c r="E6" s="93">
        <v>33516.212</v>
      </c>
      <c r="F6" s="94">
        <v>33720.877</v>
      </c>
      <c r="G6" s="92">
        <v>33911.035000000003</v>
      </c>
      <c r="H6" s="93">
        <v>34113.71</v>
      </c>
      <c r="I6" s="93">
        <v>34320.057999999997</v>
      </c>
      <c r="J6" s="94">
        <v>34527.875</v>
      </c>
      <c r="K6" s="92">
        <v>34811.487000000001</v>
      </c>
      <c r="L6" s="94">
        <f>35011211/1000</f>
        <v>35011.211000000003</v>
      </c>
    </row>
    <row r="7" spans="2:12" ht="30" customHeight="1">
      <c r="B7" s="128" t="s">
        <v>95</v>
      </c>
      <c r="C7" s="92">
        <f>C4/C6*1000</f>
        <v>21119.253763807694</v>
      </c>
      <c r="D7" s="93">
        <f t="shared" ref="D7:L7" si="0">D4/D6*1000</f>
        <v>22180.541369184524</v>
      </c>
      <c r="E7" s="93">
        <f t="shared" si="0"/>
        <v>22229.898853905099</v>
      </c>
      <c r="F7" s="94">
        <f t="shared" si="0"/>
        <v>22726.388725378813</v>
      </c>
      <c r="G7" s="92">
        <f t="shared" si="0"/>
        <v>21189.065571376454</v>
      </c>
      <c r="H7" s="93">
        <f t="shared" si="0"/>
        <v>21693.090446643713</v>
      </c>
      <c r="I7" s="93">
        <f t="shared" si="0"/>
        <v>21718.183917890459</v>
      </c>
      <c r="J7" s="94">
        <f t="shared" si="0"/>
        <v>22291.593988579923</v>
      </c>
      <c r="K7" s="92">
        <f t="shared" si="0"/>
        <v>19981.048490051176</v>
      </c>
      <c r="L7" s="93">
        <f t="shared" si="0"/>
        <v>16115.154916748384</v>
      </c>
    </row>
    <row r="8" spans="2:12" ht="30" customHeight="1">
      <c r="B8" s="96" t="s">
        <v>96</v>
      </c>
      <c r="C8" s="92">
        <f>C5/C6*1000</f>
        <v>21295.65834214291</v>
      </c>
      <c r="D8" s="93">
        <f t="shared" ref="D8:L8" si="1">D5/D6*1000</f>
        <v>22485.361243597101</v>
      </c>
      <c r="E8" s="93">
        <f t="shared" si="1"/>
        <v>22448.779826839072</v>
      </c>
      <c r="F8" s="94">
        <f t="shared" si="1"/>
        <v>22892.019986356379</v>
      </c>
      <c r="G8" s="92">
        <f t="shared" si="1"/>
        <v>21446.77956729709</v>
      </c>
      <c r="H8" s="93">
        <f t="shared" si="1"/>
        <v>22061.15849323104</v>
      </c>
      <c r="I8" s="93">
        <f t="shared" si="1"/>
        <v>21782.332078543641</v>
      </c>
      <c r="J8" s="94">
        <f t="shared" si="1"/>
        <v>22449.414957366818</v>
      </c>
      <c r="K8" s="92">
        <f t="shared" si="1"/>
        <v>19890.575490831809</v>
      </c>
      <c r="L8" s="93">
        <f t="shared" si="1"/>
        <v>16233.006529697579</v>
      </c>
    </row>
    <row r="9" spans="2:12" ht="30" customHeight="1">
      <c r="B9" s="96" t="s">
        <v>97</v>
      </c>
      <c r="C9" s="92">
        <v>244912.27511312719</v>
      </c>
      <c r="D9" s="93">
        <v>246873.79513065342</v>
      </c>
      <c r="E9" s="93">
        <v>279344.89479177445</v>
      </c>
      <c r="F9" s="94">
        <v>208902.24683012476</v>
      </c>
      <c r="G9" s="92">
        <v>255799.91465512849</v>
      </c>
      <c r="H9" s="148">
        <v>255532.39481119555</v>
      </c>
      <c r="I9" s="148">
        <v>249863.13618584746</v>
      </c>
      <c r="J9" s="149">
        <v>237179.28261509305</v>
      </c>
      <c r="K9" s="92">
        <v>202198.4724690424</v>
      </c>
      <c r="L9" s="94">
        <v>121675.59238992445</v>
      </c>
    </row>
    <row r="10" spans="2:12" ht="30" customHeight="1">
      <c r="B10" s="96" t="s">
        <v>98</v>
      </c>
      <c r="C10" s="150">
        <f>C9/C4</f>
        <v>0.35027968413477689</v>
      </c>
      <c r="D10" s="152">
        <f t="shared" ref="D10:L10" si="2">D9/D4</f>
        <v>0.33413213433058853</v>
      </c>
      <c r="E10" s="152">
        <f t="shared" si="2"/>
        <v>0.37492838685868363</v>
      </c>
      <c r="F10" s="153">
        <f t="shared" si="2"/>
        <v>0.27259244756644513</v>
      </c>
      <c r="G10" s="150">
        <f t="shared" si="2"/>
        <v>0.35599798942761157</v>
      </c>
      <c r="H10" s="152">
        <f t="shared" si="2"/>
        <v>0.34529921014143522</v>
      </c>
      <c r="I10" s="152">
        <f t="shared" si="2"/>
        <v>0.33522057529571964</v>
      </c>
      <c r="J10" s="153">
        <f t="shared" si="2"/>
        <v>0.30815255717068163</v>
      </c>
      <c r="K10" s="150">
        <f t="shared" si="2"/>
        <v>0.29069463840088888</v>
      </c>
      <c r="L10" s="152">
        <f t="shared" si="2"/>
        <v>0.21565615200263144</v>
      </c>
    </row>
    <row r="11" spans="2:12" ht="50.25" customHeight="1">
      <c r="B11" s="96" t="s">
        <v>102</v>
      </c>
      <c r="C11" s="92">
        <v>35704.080148201174</v>
      </c>
      <c r="D11" s="93">
        <v>75099.834253931855</v>
      </c>
      <c r="E11" s="93">
        <v>96130.544159298443</v>
      </c>
      <c r="F11" s="94">
        <v>62959.728991082251</v>
      </c>
      <c r="G11" s="92">
        <v>49227.544275560387</v>
      </c>
      <c r="H11" s="93">
        <v>42860.614726191219</v>
      </c>
      <c r="I11" s="93">
        <v>27076.530608042885</v>
      </c>
      <c r="J11" s="94">
        <v>23520.632502552631</v>
      </c>
      <c r="K11" s="92">
        <v>10716.872419078405</v>
      </c>
      <c r="L11" s="94">
        <v>-67424.768589935484</v>
      </c>
    </row>
    <row r="12" spans="2:12" ht="51.75" customHeight="1" thickBot="1">
      <c r="B12" s="97" t="s">
        <v>99</v>
      </c>
      <c r="C12" s="151">
        <f>C11/C4</f>
        <v>5.1064871741760755E-2</v>
      </c>
      <c r="D12" s="154">
        <f t="shared" ref="D12:L12" si="3">D11/D4</f>
        <v>0.10164411291145559</v>
      </c>
      <c r="E12" s="154">
        <f t="shared" si="3"/>
        <v>0.12902354945974301</v>
      </c>
      <c r="F12" s="155">
        <f t="shared" si="3"/>
        <v>8.215491639855492E-2</v>
      </c>
      <c r="G12" s="151">
        <f t="shared" si="3"/>
        <v>6.8510213579177484E-2</v>
      </c>
      <c r="H12" s="154">
        <f t="shared" si="3"/>
        <v>5.7917261026983413E-2</v>
      </c>
      <c r="I12" s="154">
        <f t="shared" si="3"/>
        <v>3.6326327708818731E-2</v>
      </c>
      <c r="J12" s="155">
        <f t="shared" si="3"/>
        <v>3.0558921386467736E-2</v>
      </c>
      <c r="K12" s="151">
        <f t="shared" si="3"/>
        <v>1.540732387644239E-2</v>
      </c>
      <c r="L12" s="154">
        <f t="shared" si="3"/>
        <v>-0.11950273557885248</v>
      </c>
    </row>
    <row r="13" spans="2:12" ht="18.75" customHeight="1">
      <c r="B13" s="91" t="s">
        <v>45</v>
      </c>
      <c r="C13" s="85"/>
      <c r="D13" s="86"/>
      <c r="E13" s="86"/>
      <c r="F13" s="86"/>
      <c r="G13" s="86"/>
      <c r="H13" s="86"/>
      <c r="I13" s="86"/>
      <c r="J13" s="86"/>
      <c r="K13" s="86"/>
    </row>
    <row r="14" spans="2:12" ht="18.75" customHeight="1">
      <c r="B14" s="91" t="s">
        <v>101</v>
      </c>
      <c r="C14" s="85"/>
      <c r="D14" s="86"/>
      <c r="E14" s="86"/>
      <c r="F14" s="86"/>
      <c r="G14" s="86"/>
      <c r="H14" s="86"/>
      <c r="I14" s="86"/>
      <c r="J14" s="86"/>
      <c r="K14" s="85"/>
    </row>
  </sheetData>
  <mergeCells count="3">
    <mergeCell ref="C2:F2"/>
    <mergeCell ref="G2:J2"/>
    <mergeCell ref="K2:L2"/>
  </mergeCells>
  <phoneticPr fontId="30" type="noConversion"/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B347"/>
  <sheetViews>
    <sheetView showGridLines="0" rightToLeft="1" tabSelected="1" view="pageBreakPreview" topLeftCell="A7" zoomScale="106" zoomScaleNormal="106" zoomScaleSheetLayoutView="106" workbookViewId="0">
      <pane xSplit="4" topLeftCell="E1" activePane="topRight" state="frozen"/>
      <selection pane="topRight" activeCell="L125" sqref="L125"/>
    </sheetView>
  </sheetViews>
  <sheetFormatPr defaultColWidth="9" defaultRowHeight="14.25"/>
  <cols>
    <col min="1" max="1" width="3.25" style="48" customWidth="1"/>
    <col min="2" max="2" width="9" style="5" customWidth="1"/>
    <col min="3" max="3" width="20.375" style="5" customWidth="1"/>
    <col min="4" max="4" width="20" style="5" customWidth="1"/>
    <col min="5" max="8" width="13.125" style="5" customWidth="1"/>
    <col min="9" max="9" width="12.25" style="5" customWidth="1"/>
    <col min="10" max="13" width="13.125" style="5" customWidth="1"/>
    <col min="14" max="14" width="13.375" style="5" customWidth="1"/>
    <col min="15" max="15" width="13.125" style="5" customWidth="1"/>
    <col min="16" max="16" width="12.625" style="5" customWidth="1"/>
    <col min="17" max="17" width="6.125" style="5" customWidth="1"/>
    <col min="18" max="18" width="6.25" style="5" customWidth="1"/>
    <col min="19" max="19" width="6.125" style="5" customWidth="1"/>
    <col min="20" max="20" width="6.625" style="5" customWidth="1"/>
    <col min="21" max="135" width="9" style="5"/>
    <col min="136" max="136" width="3.25" style="5" customWidth="1"/>
    <col min="137" max="137" width="9" style="5"/>
    <col min="138" max="138" width="20.375" style="5" customWidth="1"/>
    <col min="139" max="139" width="20" style="5" customWidth="1"/>
    <col min="140" max="140" width="13" style="5" customWidth="1"/>
    <col min="141" max="141" width="13.375" style="5" customWidth="1"/>
    <col min="142" max="143" width="13" style="5" customWidth="1"/>
    <col min="144" max="144" width="9.375" style="5" customWidth="1"/>
    <col min="145" max="145" width="13" style="5" customWidth="1"/>
    <col min="146" max="146" width="13.125" style="5" customWidth="1"/>
    <col min="147" max="148" width="13" style="5" customWidth="1"/>
    <col min="149" max="149" width="9.375" style="5" customWidth="1"/>
    <col min="150" max="150" width="13" style="5" customWidth="1"/>
    <col min="151" max="151" width="13.125" style="5" customWidth="1"/>
    <col min="152" max="153" width="13" style="5" customWidth="1"/>
    <col min="154" max="154" width="9.375" style="5" customWidth="1"/>
    <col min="155" max="155" width="13" style="5" customWidth="1"/>
    <col min="156" max="156" width="13.125" style="5" customWidth="1"/>
    <col min="157" max="158" width="13" style="5" customWidth="1"/>
    <col min="159" max="159" width="9.375" style="5" customWidth="1"/>
    <col min="160" max="160" width="13" style="5" customWidth="1"/>
    <col min="161" max="161" width="13.125" style="5" customWidth="1"/>
    <col min="162" max="163" width="13" style="5" customWidth="1"/>
    <col min="164" max="164" width="9.375" style="5" customWidth="1"/>
    <col min="165" max="165" width="13" style="5" customWidth="1"/>
    <col min="166" max="166" width="13.125" style="5" customWidth="1"/>
    <col min="167" max="168" width="13" style="5" customWidth="1"/>
    <col min="169" max="169" width="9.375" style="5" customWidth="1"/>
    <col min="170" max="173" width="13.125" style="5" customWidth="1"/>
    <col min="174" max="174" width="11" style="5" bestFit="1" customWidth="1"/>
    <col min="175" max="178" width="13.125" style="5" customWidth="1"/>
    <col min="179" max="179" width="9.75" style="5" customWidth="1"/>
    <col min="180" max="183" width="13.125" style="5" customWidth="1"/>
    <col min="184" max="184" width="12.25" style="5" customWidth="1"/>
    <col min="185" max="219" width="13.125" style="5" customWidth="1"/>
    <col min="220" max="220" width="31.25" style="5" customWidth="1"/>
    <col min="221" max="221" width="16.25" style="5" customWidth="1"/>
    <col min="222" max="222" width="4.875" style="5" customWidth="1"/>
    <col min="223" max="223" width="10.125" style="5" bestFit="1" customWidth="1"/>
    <col min="224" max="225" width="10" style="5" bestFit="1" customWidth="1"/>
    <col min="226" max="391" width="9" style="5"/>
    <col min="392" max="392" width="3.25" style="5" customWidth="1"/>
    <col min="393" max="393" width="9" style="5"/>
    <col min="394" max="394" width="20.375" style="5" customWidth="1"/>
    <col min="395" max="395" width="20" style="5" customWidth="1"/>
    <col min="396" max="396" width="13" style="5" customWidth="1"/>
    <col min="397" max="397" width="13.375" style="5" customWidth="1"/>
    <col min="398" max="399" width="13" style="5" customWidth="1"/>
    <col min="400" max="400" width="9.375" style="5" customWidth="1"/>
    <col min="401" max="401" width="13" style="5" customWidth="1"/>
    <col min="402" max="402" width="13.125" style="5" customWidth="1"/>
    <col min="403" max="404" width="13" style="5" customWidth="1"/>
    <col min="405" max="405" width="9.375" style="5" customWidth="1"/>
    <col min="406" max="406" width="13" style="5" customWidth="1"/>
    <col min="407" max="407" width="13.125" style="5" customWidth="1"/>
    <col min="408" max="409" width="13" style="5" customWidth="1"/>
    <col min="410" max="410" width="9.375" style="5" customWidth="1"/>
    <col min="411" max="411" width="13" style="5" customWidth="1"/>
    <col min="412" max="412" width="13.125" style="5" customWidth="1"/>
    <col min="413" max="414" width="13" style="5" customWidth="1"/>
    <col min="415" max="415" width="9.375" style="5" customWidth="1"/>
    <col min="416" max="416" width="13" style="5" customWidth="1"/>
    <col min="417" max="417" width="13.125" style="5" customWidth="1"/>
    <col min="418" max="419" width="13" style="5" customWidth="1"/>
    <col min="420" max="420" width="9.375" style="5" customWidth="1"/>
    <col min="421" max="421" width="13" style="5" customWidth="1"/>
    <col min="422" max="422" width="13.125" style="5" customWidth="1"/>
    <col min="423" max="424" width="13" style="5" customWidth="1"/>
    <col min="425" max="425" width="9.375" style="5" customWidth="1"/>
    <col min="426" max="429" width="13.125" style="5" customWidth="1"/>
    <col min="430" max="430" width="11" style="5" bestFit="1" customWidth="1"/>
    <col min="431" max="434" width="13.125" style="5" customWidth="1"/>
    <col min="435" max="435" width="9.75" style="5" customWidth="1"/>
    <col min="436" max="439" width="13.125" style="5" customWidth="1"/>
    <col min="440" max="440" width="12.25" style="5" customWidth="1"/>
    <col min="441" max="475" width="13.125" style="5" customWidth="1"/>
    <col min="476" max="476" width="31.25" style="5" customWidth="1"/>
    <col min="477" max="477" width="16.25" style="5" customWidth="1"/>
    <col min="478" max="478" width="4.875" style="5" customWidth="1"/>
    <col min="479" max="479" width="10.125" style="5" bestFit="1" customWidth="1"/>
    <col min="480" max="481" width="10" style="5" bestFit="1" customWidth="1"/>
    <col min="482" max="647" width="9" style="5"/>
    <col min="648" max="648" width="3.25" style="5" customWidth="1"/>
    <col min="649" max="649" width="9" style="5"/>
    <col min="650" max="650" width="20.375" style="5" customWidth="1"/>
    <col min="651" max="651" width="20" style="5" customWidth="1"/>
    <col min="652" max="652" width="13" style="5" customWidth="1"/>
    <col min="653" max="653" width="13.375" style="5" customWidth="1"/>
    <col min="654" max="655" width="13" style="5" customWidth="1"/>
    <col min="656" max="656" width="9.375" style="5" customWidth="1"/>
    <col min="657" max="657" width="13" style="5" customWidth="1"/>
    <col min="658" max="658" width="13.125" style="5" customWidth="1"/>
    <col min="659" max="660" width="13" style="5" customWidth="1"/>
    <col min="661" max="661" width="9.375" style="5" customWidth="1"/>
    <col min="662" max="662" width="13" style="5" customWidth="1"/>
    <col min="663" max="663" width="13.125" style="5" customWidth="1"/>
    <col min="664" max="665" width="13" style="5" customWidth="1"/>
    <col min="666" max="666" width="9.375" style="5" customWidth="1"/>
    <col min="667" max="667" width="13" style="5" customWidth="1"/>
    <col min="668" max="668" width="13.125" style="5" customWidth="1"/>
    <col min="669" max="670" width="13" style="5" customWidth="1"/>
    <col min="671" max="671" width="9.375" style="5" customWidth="1"/>
    <col min="672" max="672" width="13" style="5" customWidth="1"/>
    <col min="673" max="673" width="13.125" style="5" customWidth="1"/>
    <col min="674" max="675" width="13" style="5" customWidth="1"/>
    <col min="676" max="676" width="9.375" style="5" customWidth="1"/>
    <col min="677" max="677" width="13" style="5" customWidth="1"/>
    <col min="678" max="678" width="13.125" style="5" customWidth="1"/>
    <col min="679" max="680" width="13" style="5" customWidth="1"/>
    <col min="681" max="681" width="9.375" style="5" customWidth="1"/>
    <col min="682" max="685" width="13.125" style="5" customWidth="1"/>
    <col min="686" max="686" width="11" style="5" bestFit="1" customWidth="1"/>
    <col min="687" max="690" width="13.125" style="5" customWidth="1"/>
    <col min="691" max="691" width="9.75" style="5" customWidth="1"/>
    <col min="692" max="695" width="13.125" style="5" customWidth="1"/>
    <col min="696" max="696" width="12.25" style="5" customWidth="1"/>
    <col min="697" max="731" width="13.125" style="5" customWidth="1"/>
    <col min="732" max="732" width="31.25" style="5" customWidth="1"/>
    <col min="733" max="733" width="16.25" style="5" customWidth="1"/>
    <col min="734" max="734" width="4.875" style="5" customWidth="1"/>
    <col min="735" max="735" width="10.125" style="5" bestFit="1" customWidth="1"/>
    <col min="736" max="737" width="10" style="5" bestFit="1" customWidth="1"/>
    <col min="738" max="903" width="9" style="5"/>
    <col min="904" max="904" width="3.25" style="5" customWidth="1"/>
    <col min="905" max="905" width="9" style="5"/>
    <col min="906" max="906" width="20.375" style="5" customWidth="1"/>
    <col min="907" max="907" width="20" style="5" customWidth="1"/>
    <col min="908" max="908" width="13" style="5" customWidth="1"/>
    <col min="909" max="909" width="13.375" style="5" customWidth="1"/>
    <col min="910" max="911" width="13" style="5" customWidth="1"/>
    <col min="912" max="912" width="9.375" style="5" customWidth="1"/>
    <col min="913" max="913" width="13" style="5" customWidth="1"/>
    <col min="914" max="914" width="13.125" style="5" customWidth="1"/>
    <col min="915" max="916" width="13" style="5" customWidth="1"/>
    <col min="917" max="917" width="9.375" style="5" customWidth="1"/>
    <col min="918" max="918" width="13" style="5" customWidth="1"/>
    <col min="919" max="919" width="13.125" style="5" customWidth="1"/>
    <col min="920" max="921" width="13" style="5" customWidth="1"/>
    <col min="922" max="922" width="9.375" style="5" customWidth="1"/>
    <col min="923" max="923" width="13" style="5" customWidth="1"/>
    <col min="924" max="924" width="13.125" style="5" customWidth="1"/>
    <col min="925" max="926" width="13" style="5" customWidth="1"/>
    <col min="927" max="927" width="9.375" style="5" customWidth="1"/>
    <col min="928" max="928" width="13" style="5" customWidth="1"/>
    <col min="929" max="929" width="13.125" style="5" customWidth="1"/>
    <col min="930" max="931" width="13" style="5" customWidth="1"/>
    <col min="932" max="932" width="9.375" style="5" customWidth="1"/>
    <col min="933" max="933" width="13" style="5" customWidth="1"/>
    <col min="934" max="934" width="13.125" style="5" customWidth="1"/>
    <col min="935" max="936" width="13" style="5" customWidth="1"/>
    <col min="937" max="937" width="9.375" style="5" customWidth="1"/>
    <col min="938" max="941" width="13.125" style="5" customWidth="1"/>
    <col min="942" max="942" width="11" style="5" bestFit="1" customWidth="1"/>
    <col min="943" max="946" width="13.125" style="5" customWidth="1"/>
    <col min="947" max="947" width="9.75" style="5" customWidth="1"/>
    <col min="948" max="951" width="13.125" style="5" customWidth="1"/>
    <col min="952" max="952" width="12.25" style="5" customWidth="1"/>
    <col min="953" max="987" width="13.125" style="5" customWidth="1"/>
    <col min="988" max="988" width="31.25" style="5" customWidth="1"/>
    <col min="989" max="989" width="16.25" style="5" customWidth="1"/>
    <col min="990" max="990" width="4.875" style="5" customWidth="1"/>
    <col min="991" max="991" width="10.125" style="5" bestFit="1" customWidth="1"/>
    <col min="992" max="993" width="10" style="5" bestFit="1" customWidth="1"/>
    <col min="994" max="1159" width="9" style="5"/>
    <col min="1160" max="1160" width="3.25" style="5" customWidth="1"/>
    <col min="1161" max="1161" width="9" style="5"/>
    <col min="1162" max="1162" width="20.375" style="5" customWidth="1"/>
    <col min="1163" max="1163" width="20" style="5" customWidth="1"/>
    <col min="1164" max="1164" width="13" style="5" customWidth="1"/>
    <col min="1165" max="1165" width="13.375" style="5" customWidth="1"/>
    <col min="1166" max="1167" width="13" style="5" customWidth="1"/>
    <col min="1168" max="1168" width="9.375" style="5" customWidth="1"/>
    <col min="1169" max="1169" width="13" style="5" customWidth="1"/>
    <col min="1170" max="1170" width="13.125" style="5" customWidth="1"/>
    <col min="1171" max="1172" width="13" style="5" customWidth="1"/>
    <col min="1173" max="1173" width="9.375" style="5" customWidth="1"/>
    <col min="1174" max="1174" width="13" style="5" customWidth="1"/>
    <col min="1175" max="1175" width="13.125" style="5" customWidth="1"/>
    <col min="1176" max="1177" width="13" style="5" customWidth="1"/>
    <col min="1178" max="1178" width="9.375" style="5" customWidth="1"/>
    <col min="1179" max="1179" width="13" style="5" customWidth="1"/>
    <col min="1180" max="1180" width="13.125" style="5" customWidth="1"/>
    <col min="1181" max="1182" width="13" style="5" customWidth="1"/>
    <col min="1183" max="1183" width="9.375" style="5" customWidth="1"/>
    <col min="1184" max="1184" width="13" style="5" customWidth="1"/>
    <col min="1185" max="1185" width="13.125" style="5" customWidth="1"/>
    <col min="1186" max="1187" width="13" style="5" customWidth="1"/>
    <col min="1188" max="1188" width="9.375" style="5" customWidth="1"/>
    <col min="1189" max="1189" width="13" style="5" customWidth="1"/>
    <col min="1190" max="1190" width="13.125" style="5" customWidth="1"/>
    <col min="1191" max="1192" width="13" style="5" customWidth="1"/>
    <col min="1193" max="1193" width="9.375" style="5" customWidth="1"/>
    <col min="1194" max="1197" width="13.125" style="5" customWidth="1"/>
    <col min="1198" max="1198" width="11" style="5" bestFit="1" customWidth="1"/>
    <col min="1199" max="1202" width="13.125" style="5" customWidth="1"/>
    <col min="1203" max="1203" width="9.75" style="5" customWidth="1"/>
    <col min="1204" max="1207" width="13.125" style="5" customWidth="1"/>
    <col min="1208" max="1208" width="12.25" style="5" customWidth="1"/>
    <col min="1209" max="1243" width="13.125" style="5" customWidth="1"/>
    <col min="1244" max="1244" width="31.25" style="5" customWidth="1"/>
    <col min="1245" max="1245" width="16.25" style="5" customWidth="1"/>
    <col min="1246" max="1246" width="4.875" style="5" customWidth="1"/>
    <col min="1247" max="1247" width="10.125" style="5" bestFit="1" customWidth="1"/>
    <col min="1248" max="1249" width="10" style="5" bestFit="1" customWidth="1"/>
    <col min="1250" max="1415" width="9" style="5"/>
    <col min="1416" max="1416" width="3.25" style="5" customWidth="1"/>
    <col min="1417" max="1417" width="9" style="5"/>
    <col min="1418" max="1418" width="20.375" style="5" customWidth="1"/>
    <col min="1419" max="1419" width="20" style="5" customWidth="1"/>
    <col min="1420" max="1420" width="13" style="5" customWidth="1"/>
    <col min="1421" max="1421" width="13.375" style="5" customWidth="1"/>
    <col min="1422" max="1423" width="13" style="5" customWidth="1"/>
    <col min="1424" max="1424" width="9.375" style="5" customWidth="1"/>
    <col min="1425" max="1425" width="13" style="5" customWidth="1"/>
    <col min="1426" max="1426" width="13.125" style="5" customWidth="1"/>
    <col min="1427" max="1428" width="13" style="5" customWidth="1"/>
    <col min="1429" max="1429" width="9.375" style="5" customWidth="1"/>
    <col min="1430" max="1430" width="13" style="5" customWidth="1"/>
    <col min="1431" max="1431" width="13.125" style="5" customWidth="1"/>
    <col min="1432" max="1433" width="13" style="5" customWidth="1"/>
    <col min="1434" max="1434" width="9.375" style="5" customWidth="1"/>
    <col min="1435" max="1435" width="13" style="5" customWidth="1"/>
    <col min="1436" max="1436" width="13.125" style="5" customWidth="1"/>
    <col min="1437" max="1438" width="13" style="5" customWidth="1"/>
    <col min="1439" max="1439" width="9.375" style="5" customWidth="1"/>
    <col min="1440" max="1440" width="13" style="5" customWidth="1"/>
    <col min="1441" max="1441" width="13.125" style="5" customWidth="1"/>
    <col min="1442" max="1443" width="13" style="5" customWidth="1"/>
    <col min="1444" max="1444" width="9.375" style="5" customWidth="1"/>
    <col min="1445" max="1445" width="13" style="5" customWidth="1"/>
    <col min="1446" max="1446" width="13.125" style="5" customWidth="1"/>
    <col min="1447" max="1448" width="13" style="5" customWidth="1"/>
    <col min="1449" max="1449" width="9.375" style="5" customWidth="1"/>
    <col min="1450" max="1453" width="13.125" style="5" customWidth="1"/>
    <col min="1454" max="1454" width="11" style="5" bestFit="1" customWidth="1"/>
    <col min="1455" max="1458" width="13.125" style="5" customWidth="1"/>
    <col min="1459" max="1459" width="9.75" style="5" customWidth="1"/>
    <col min="1460" max="1463" width="13.125" style="5" customWidth="1"/>
    <col min="1464" max="1464" width="12.25" style="5" customWidth="1"/>
    <col min="1465" max="1499" width="13.125" style="5" customWidth="1"/>
    <col min="1500" max="1500" width="31.25" style="5" customWidth="1"/>
    <col min="1501" max="1501" width="16.25" style="5" customWidth="1"/>
    <col min="1502" max="1502" width="4.875" style="5" customWidth="1"/>
    <col min="1503" max="1503" width="10.125" style="5" bestFit="1" customWidth="1"/>
    <col min="1504" max="1505" width="10" style="5" bestFit="1" customWidth="1"/>
    <col min="1506" max="1671" width="9" style="5"/>
    <col min="1672" max="1672" width="3.25" style="5" customWidth="1"/>
    <col min="1673" max="1673" width="9" style="5"/>
    <col min="1674" max="1674" width="20.375" style="5" customWidth="1"/>
    <col min="1675" max="1675" width="20" style="5" customWidth="1"/>
    <col min="1676" max="1676" width="13" style="5" customWidth="1"/>
    <col min="1677" max="1677" width="13.375" style="5" customWidth="1"/>
    <col min="1678" max="1679" width="13" style="5" customWidth="1"/>
    <col min="1680" max="1680" width="9.375" style="5" customWidth="1"/>
    <col min="1681" max="1681" width="13" style="5" customWidth="1"/>
    <col min="1682" max="1682" width="13.125" style="5" customWidth="1"/>
    <col min="1683" max="1684" width="13" style="5" customWidth="1"/>
    <col min="1685" max="1685" width="9.375" style="5" customWidth="1"/>
    <col min="1686" max="1686" width="13" style="5" customWidth="1"/>
    <col min="1687" max="1687" width="13.125" style="5" customWidth="1"/>
    <col min="1688" max="1689" width="13" style="5" customWidth="1"/>
    <col min="1690" max="1690" width="9.375" style="5" customWidth="1"/>
    <col min="1691" max="1691" width="13" style="5" customWidth="1"/>
    <col min="1692" max="1692" width="13.125" style="5" customWidth="1"/>
    <col min="1693" max="1694" width="13" style="5" customWidth="1"/>
    <col min="1695" max="1695" width="9.375" style="5" customWidth="1"/>
    <col min="1696" max="1696" width="13" style="5" customWidth="1"/>
    <col min="1697" max="1697" width="13.125" style="5" customWidth="1"/>
    <col min="1698" max="1699" width="13" style="5" customWidth="1"/>
    <col min="1700" max="1700" width="9.375" style="5" customWidth="1"/>
    <col min="1701" max="1701" width="13" style="5" customWidth="1"/>
    <col min="1702" max="1702" width="13.125" style="5" customWidth="1"/>
    <col min="1703" max="1704" width="13" style="5" customWidth="1"/>
    <col min="1705" max="1705" width="9.375" style="5" customWidth="1"/>
    <col min="1706" max="1709" width="13.125" style="5" customWidth="1"/>
    <col min="1710" max="1710" width="11" style="5" bestFit="1" customWidth="1"/>
    <col min="1711" max="1714" width="13.125" style="5" customWidth="1"/>
    <col min="1715" max="1715" width="9.75" style="5" customWidth="1"/>
    <col min="1716" max="1719" width="13.125" style="5" customWidth="1"/>
    <col min="1720" max="1720" width="12.25" style="5" customWidth="1"/>
    <col min="1721" max="1755" width="13.125" style="5" customWidth="1"/>
    <col min="1756" max="1756" width="31.25" style="5" customWidth="1"/>
    <col min="1757" max="1757" width="16.25" style="5" customWidth="1"/>
    <col min="1758" max="1758" width="4.875" style="5" customWidth="1"/>
    <col min="1759" max="1759" width="10.125" style="5" bestFit="1" customWidth="1"/>
    <col min="1760" max="1761" width="10" style="5" bestFit="1" customWidth="1"/>
    <col min="1762" max="1927" width="9" style="5"/>
    <col min="1928" max="1928" width="3.25" style="5" customWidth="1"/>
    <col min="1929" max="1929" width="9" style="5"/>
    <col min="1930" max="1930" width="20.375" style="5" customWidth="1"/>
    <col min="1931" max="1931" width="20" style="5" customWidth="1"/>
    <col min="1932" max="1932" width="13" style="5" customWidth="1"/>
    <col min="1933" max="1933" width="13.375" style="5" customWidth="1"/>
    <col min="1934" max="1935" width="13" style="5" customWidth="1"/>
    <col min="1936" max="1936" width="9.375" style="5" customWidth="1"/>
    <col min="1937" max="1937" width="13" style="5" customWidth="1"/>
    <col min="1938" max="1938" width="13.125" style="5" customWidth="1"/>
    <col min="1939" max="1940" width="13" style="5" customWidth="1"/>
    <col min="1941" max="1941" width="9.375" style="5" customWidth="1"/>
    <col min="1942" max="1942" width="13" style="5" customWidth="1"/>
    <col min="1943" max="1943" width="13.125" style="5" customWidth="1"/>
    <col min="1944" max="1945" width="13" style="5" customWidth="1"/>
    <col min="1946" max="1946" width="9.375" style="5" customWidth="1"/>
    <col min="1947" max="1947" width="13" style="5" customWidth="1"/>
    <col min="1948" max="1948" width="13.125" style="5" customWidth="1"/>
    <col min="1949" max="1950" width="13" style="5" customWidth="1"/>
    <col min="1951" max="1951" width="9.375" style="5" customWidth="1"/>
    <col min="1952" max="1952" width="13" style="5" customWidth="1"/>
    <col min="1953" max="1953" width="13.125" style="5" customWidth="1"/>
    <col min="1954" max="1955" width="13" style="5" customWidth="1"/>
    <col min="1956" max="1956" width="9.375" style="5" customWidth="1"/>
    <col min="1957" max="1957" width="13" style="5" customWidth="1"/>
    <col min="1958" max="1958" width="13.125" style="5" customWidth="1"/>
    <col min="1959" max="1960" width="13" style="5" customWidth="1"/>
    <col min="1961" max="1961" width="9.375" style="5" customWidth="1"/>
    <col min="1962" max="1965" width="13.125" style="5" customWidth="1"/>
    <col min="1966" max="1966" width="11" style="5" bestFit="1" customWidth="1"/>
    <col min="1967" max="1970" width="13.125" style="5" customWidth="1"/>
    <col min="1971" max="1971" width="9.75" style="5" customWidth="1"/>
    <col min="1972" max="1975" width="13.125" style="5" customWidth="1"/>
    <col min="1976" max="1976" width="12.25" style="5" customWidth="1"/>
    <col min="1977" max="2011" width="13.125" style="5" customWidth="1"/>
    <col min="2012" max="2012" width="31.25" style="5" customWidth="1"/>
    <col min="2013" max="2013" width="16.25" style="5" customWidth="1"/>
    <col min="2014" max="2014" width="4.875" style="5" customWidth="1"/>
    <col min="2015" max="2015" width="10.125" style="5" bestFit="1" customWidth="1"/>
    <col min="2016" max="2017" width="10" style="5" bestFit="1" customWidth="1"/>
    <col min="2018" max="2183" width="9" style="5"/>
    <col min="2184" max="2184" width="3.25" style="5" customWidth="1"/>
    <col min="2185" max="2185" width="9" style="5"/>
    <col min="2186" max="2186" width="20.375" style="5" customWidth="1"/>
    <col min="2187" max="2187" width="20" style="5" customWidth="1"/>
    <col min="2188" max="2188" width="13" style="5" customWidth="1"/>
    <col min="2189" max="2189" width="13.375" style="5" customWidth="1"/>
    <col min="2190" max="2191" width="13" style="5" customWidth="1"/>
    <col min="2192" max="2192" width="9.375" style="5" customWidth="1"/>
    <col min="2193" max="2193" width="13" style="5" customWidth="1"/>
    <col min="2194" max="2194" width="13.125" style="5" customWidth="1"/>
    <col min="2195" max="2196" width="13" style="5" customWidth="1"/>
    <col min="2197" max="2197" width="9.375" style="5" customWidth="1"/>
    <col min="2198" max="2198" width="13" style="5" customWidth="1"/>
    <col min="2199" max="2199" width="13.125" style="5" customWidth="1"/>
    <col min="2200" max="2201" width="13" style="5" customWidth="1"/>
    <col min="2202" max="2202" width="9.375" style="5" customWidth="1"/>
    <col min="2203" max="2203" width="13" style="5" customWidth="1"/>
    <col min="2204" max="2204" width="13.125" style="5" customWidth="1"/>
    <col min="2205" max="2206" width="13" style="5" customWidth="1"/>
    <col min="2207" max="2207" width="9.375" style="5" customWidth="1"/>
    <col min="2208" max="2208" width="13" style="5" customWidth="1"/>
    <col min="2209" max="2209" width="13.125" style="5" customWidth="1"/>
    <col min="2210" max="2211" width="13" style="5" customWidth="1"/>
    <col min="2212" max="2212" width="9.375" style="5" customWidth="1"/>
    <col min="2213" max="2213" width="13" style="5" customWidth="1"/>
    <col min="2214" max="2214" width="13.125" style="5" customWidth="1"/>
    <col min="2215" max="2216" width="13" style="5" customWidth="1"/>
    <col min="2217" max="2217" width="9.375" style="5" customWidth="1"/>
    <col min="2218" max="2221" width="13.125" style="5" customWidth="1"/>
    <col min="2222" max="2222" width="11" style="5" bestFit="1" customWidth="1"/>
    <col min="2223" max="2226" width="13.125" style="5" customWidth="1"/>
    <col min="2227" max="2227" width="9.75" style="5" customWidth="1"/>
    <col min="2228" max="2231" width="13.125" style="5" customWidth="1"/>
    <col min="2232" max="2232" width="12.25" style="5" customWidth="1"/>
    <col min="2233" max="2267" width="13.125" style="5" customWidth="1"/>
    <col min="2268" max="2268" width="31.25" style="5" customWidth="1"/>
    <col min="2269" max="2269" width="16.25" style="5" customWidth="1"/>
    <col min="2270" max="2270" width="4.875" style="5" customWidth="1"/>
    <col min="2271" max="2271" width="10.125" style="5" bestFit="1" customWidth="1"/>
    <col min="2272" max="2273" width="10" style="5" bestFit="1" customWidth="1"/>
    <col min="2274" max="2439" width="9" style="5"/>
    <col min="2440" max="2440" width="3.25" style="5" customWidth="1"/>
    <col min="2441" max="2441" width="9" style="5"/>
    <col min="2442" max="2442" width="20.375" style="5" customWidth="1"/>
    <col min="2443" max="2443" width="20" style="5" customWidth="1"/>
    <col min="2444" max="2444" width="13" style="5" customWidth="1"/>
    <col min="2445" max="2445" width="13.375" style="5" customWidth="1"/>
    <col min="2446" max="2447" width="13" style="5" customWidth="1"/>
    <col min="2448" max="2448" width="9.375" style="5" customWidth="1"/>
    <col min="2449" max="2449" width="13" style="5" customWidth="1"/>
    <col min="2450" max="2450" width="13.125" style="5" customWidth="1"/>
    <col min="2451" max="2452" width="13" style="5" customWidth="1"/>
    <col min="2453" max="2453" width="9.375" style="5" customWidth="1"/>
    <col min="2454" max="2454" width="13" style="5" customWidth="1"/>
    <col min="2455" max="2455" width="13.125" style="5" customWidth="1"/>
    <col min="2456" max="2457" width="13" style="5" customWidth="1"/>
    <col min="2458" max="2458" width="9.375" style="5" customWidth="1"/>
    <col min="2459" max="2459" width="13" style="5" customWidth="1"/>
    <col min="2460" max="2460" width="13.125" style="5" customWidth="1"/>
    <col min="2461" max="2462" width="13" style="5" customWidth="1"/>
    <col min="2463" max="2463" width="9.375" style="5" customWidth="1"/>
    <col min="2464" max="2464" width="13" style="5" customWidth="1"/>
    <col min="2465" max="2465" width="13.125" style="5" customWidth="1"/>
    <col min="2466" max="2467" width="13" style="5" customWidth="1"/>
    <col min="2468" max="2468" width="9.375" style="5" customWidth="1"/>
    <col min="2469" max="2469" width="13" style="5" customWidth="1"/>
    <col min="2470" max="2470" width="13.125" style="5" customWidth="1"/>
    <col min="2471" max="2472" width="13" style="5" customWidth="1"/>
    <col min="2473" max="2473" width="9.375" style="5" customWidth="1"/>
    <col min="2474" max="2477" width="13.125" style="5" customWidth="1"/>
    <col min="2478" max="2478" width="11" style="5" bestFit="1" customWidth="1"/>
    <col min="2479" max="2482" width="13.125" style="5" customWidth="1"/>
    <col min="2483" max="2483" width="9.75" style="5" customWidth="1"/>
    <col min="2484" max="2487" width="13.125" style="5" customWidth="1"/>
    <col min="2488" max="2488" width="12.25" style="5" customWidth="1"/>
    <col min="2489" max="2523" width="13.125" style="5" customWidth="1"/>
    <col min="2524" max="2524" width="31.25" style="5" customWidth="1"/>
    <col min="2525" max="2525" width="16.25" style="5" customWidth="1"/>
    <col min="2526" max="2526" width="4.875" style="5" customWidth="1"/>
    <col min="2527" max="2527" width="10.125" style="5" bestFit="1" customWidth="1"/>
    <col min="2528" max="2529" width="10" style="5" bestFit="1" customWidth="1"/>
    <col min="2530" max="2695" width="9" style="5"/>
    <col min="2696" max="2696" width="3.25" style="5" customWidth="1"/>
    <col min="2697" max="2697" width="9" style="5"/>
    <col min="2698" max="2698" width="20.375" style="5" customWidth="1"/>
    <col min="2699" max="2699" width="20" style="5" customWidth="1"/>
    <col min="2700" max="2700" width="13" style="5" customWidth="1"/>
    <col min="2701" max="2701" width="13.375" style="5" customWidth="1"/>
    <col min="2702" max="2703" width="13" style="5" customWidth="1"/>
    <col min="2704" max="2704" width="9.375" style="5" customWidth="1"/>
    <col min="2705" max="2705" width="13" style="5" customWidth="1"/>
    <col min="2706" max="2706" width="13.125" style="5" customWidth="1"/>
    <col min="2707" max="2708" width="13" style="5" customWidth="1"/>
    <col min="2709" max="2709" width="9.375" style="5" customWidth="1"/>
    <col min="2710" max="2710" width="13" style="5" customWidth="1"/>
    <col min="2711" max="2711" width="13.125" style="5" customWidth="1"/>
    <col min="2712" max="2713" width="13" style="5" customWidth="1"/>
    <col min="2714" max="2714" width="9.375" style="5" customWidth="1"/>
    <col min="2715" max="2715" width="13" style="5" customWidth="1"/>
    <col min="2716" max="2716" width="13.125" style="5" customWidth="1"/>
    <col min="2717" max="2718" width="13" style="5" customWidth="1"/>
    <col min="2719" max="2719" width="9.375" style="5" customWidth="1"/>
    <col min="2720" max="2720" width="13" style="5" customWidth="1"/>
    <col min="2721" max="2721" width="13.125" style="5" customWidth="1"/>
    <col min="2722" max="2723" width="13" style="5" customWidth="1"/>
    <col min="2724" max="2724" width="9.375" style="5" customWidth="1"/>
    <col min="2725" max="2725" width="13" style="5" customWidth="1"/>
    <col min="2726" max="2726" width="13.125" style="5" customWidth="1"/>
    <col min="2727" max="2728" width="13" style="5" customWidth="1"/>
    <col min="2729" max="2729" width="9.375" style="5" customWidth="1"/>
    <col min="2730" max="2733" width="13.125" style="5" customWidth="1"/>
    <col min="2734" max="2734" width="11" style="5" bestFit="1" customWidth="1"/>
    <col min="2735" max="2738" width="13.125" style="5" customWidth="1"/>
    <col min="2739" max="2739" width="9.75" style="5" customWidth="1"/>
    <col min="2740" max="2743" width="13.125" style="5" customWidth="1"/>
    <col min="2744" max="2744" width="12.25" style="5" customWidth="1"/>
    <col min="2745" max="2779" width="13.125" style="5" customWidth="1"/>
    <col min="2780" max="2780" width="31.25" style="5" customWidth="1"/>
    <col min="2781" max="2781" width="16.25" style="5" customWidth="1"/>
    <col min="2782" max="2782" width="4.875" style="5" customWidth="1"/>
    <col min="2783" max="2783" width="10.125" style="5" bestFit="1" customWidth="1"/>
    <col min="2784" max="2785" width="10" style="5" bestFit="1" customWidth="1"/>
    <col min="2786" max="2951" width="9" style="5"/>
    <col min="2952" max="2952" width="3.25" style="5" customWidth="1"/>
    <col min="2953" max="2953" width="9" style="5"/>
    <col min="2954" max="2954" width="20.375" style="5" customWidth="1"/>
    <col min="2955" max="2955" width="20" style="5" customWidth="1"/>
    <col min="2956" max="2956" width="13" style="5" customWidth="1"/>
    <col min="2957" max="2957" width="13.375" style="5" customWidth="1"/>
    <col min="2958" max="2959" width="13" style="5" customWidth="1"/>
    <col min="2960" max="2960" width="9.375" style="5" customWidth="1"/>
    <col min="2961" max="2961" width="13" style="5" customWidth="1"/>
    <col min="2962" max="2962" width="13.125" style="5" customWidth="1"/>
    <col min="2963" max="2964" width="13" style="5" customWidth="1"/>
    <col min="2965" max="2965" width="9.375" style="5" customWidth="1"/>
    <col min="2966" max="2966" width="13" style="5" customWidth="1"/>
    <col min="2967" max="2967" width="13.125" style="5" customWidth="1"/>
    <col min="2968" max="2969" width="13" style="5" customWidth="1"/>
    <col min="2970" max="2970" width="9.375" style="5" customWidth="1"/>
    <col min="2971" max="2971" width="13" style="5" customWidth="1"/>
    <col min="2972" max="2972" width="13.125" style="5" customWidth="1"/>
    <col min="2973" max="2974" width="13" style="5" customWidth="1"/>
    <col min="2975" max="2975" width="9.375" style="5" customWidth="1"/>
    <col min="2976" max="2976" width="13" style="5" customWidth="1"/>
    <col min="2977" max="2977" width="13.125" style="5" customWidth="1"/>
    <col min="2978" max="2979" width="13" style="5" customWidth="1"/>
    <col min="2980" max="2980" width="9.375" style="5" customWidth="1"/>
    <col min="2981" max="2981" width="13" style="5" customWidth="1"/>
    <col min="2982" max="2982" width="13.125" style="5" customWidth="1"/>
    <col min="2983" max="2984" width="13" style="5" customWidth="1"/>
    <col min="2985" max="2985" width="9.375" style="5" customWidth="1"/>
    <col min="2986" max="2989" width="13.125" style="5" customWidth="1"/>
    <col min="2990" max="2990" width="11" style="5" bestFit="1" customWidth="1"/>
    <col min="2991" max="2994" width="13.125" style="5" customWidth="1"/>
    <col min="2995" max="2995" width="9.75" style="5" customWidth="1"/>
    <col min="2996" max="2999" width="13.125" style="5" customWidth="1"/>
    <col min="3000" max="3000" width="12.25" style="5" customWidth="1"/>
    <col min="3001" max="3035" width="13.125" style="5" customWidth="1"/>
    <col min="3036" max="3036" width="31.25" style="5" customWidth="1"/>
    <col min="3037" max="3037" width="16.25" style="5" customWidth="1"/>
    <col min="3038" max="3038" width="4.875" style="5" customWidth="1"/>
    <col min="3039" max="3039" width="10.125" style="5" bestFit="1" customWidth="1"/>
    <col min="3040" max="3041" width="10" style="5" bestFit="1" customWidth="1"/>
    <col min="3042" max="3207" width="9" style="5"/>
    <col min="3208" max="3208" width="3.25" style="5" customWidth="1"/>
    <col min="3209" max="3209" width="9" style="5"/>
    <col min="3210" max="3210" width="20.375" style="5" customWidth="1"/>
    <col min="3211" max="3211" width="20" style="5" customWidth="1"/>
    <col min="3212" max="3212" width="13" style="5" customWidth="1"/>
    <col min="3213" max="3213" width="13.375" style="5" customWidth="1"/>
    <col min="3214" max="3215" width="13" style="5" customWidth="1"/>
    <col min="3216" max="3216" width="9.375" style="5" customWidth="1"/>
    <col min="3217" max="3217" width="13" style="5" customWidth="1"/>
    <col min="3218" max="3218" width="13.125" style="5" customWidth="1"/>
    <col min="3219" max="3220" width="13" style="5" customWidth="1"/>
    <col min="3221" max="3221" width="9.375" style="5" customWidth="1"/>
    <col min="3222" max="3222" width="13" style="5" customWidth="1"/>
    <col min="3223" max="3223" width="13.125" style="5" customWidth="1"/>
    <col min="3224" max="3225" width="13" style="5" customWidth="1"/>
    <col min="3226" max="3226" width="9.375" style="5" customWidth="1"/>
    <col min="3227" max="3227" width="13" style="5" customWidth="1"/>
    <col min="3228" max="3228" width="13.125" style="5" customWidth="1"/>
    <col min="3229" max="3230" width="13" style="5" customWidth="1"/>
    <col min="3231" max="3231" width="9.375" style="5" customWidth="1"/>
    <col min="3232" max="3232" width="13" style="5" customWidth="1"/>
    <col min="3233" max="3233" width="13.125" style="5" customWidth="1"/>
    <col min="3234" max="3235" width="13" style="5" customWidth="1"/>
    <col min="3236" max="3236" width="9.375" style="5" customWidth="1"/>
    <col min="3237" max="3237" width="13" style="5" customWidth="1"/>
    <col min="3238" max="3238" width="13.125" style="5" customWidth="1"/>
    <col min="3239" max="3240" width="13" style="5" customWidth="1"/>
    <col min="3241" max="3241" width="9.375" style="5" customWidth="1"/>
    <col min="3242" max="3245" width="13.125" style="5" customWidth="1"/>
    <col min="3246" max="3246" width="11" style="5" bestFit="1" customWidth="1"/>
    <col min="3247" max="3250" width="13.125" style="5" customWidth="1"/>
    <col min="3251" max="3251" width="9.75" style="5" customWidth="1"/>
    <col min="3252" max="3255" width="13.125" style="5" customWidth="1"/>
    <col min="3256" max="3256" width="12.25" style="5" customWidth="1"/>
    <col min="3257" max="3291" width="13.125" style="5" customWidth="1"/>
    <col min="3292" max="3292" width="31.25" style="5" customWidth="1"/>
    <col min="3293" max="3293" width="16.25" style="5" customWidth="1"/>
    <col min="3294" max="3294" width="4.875" style="5" customWidth="1"/>
    <col min="3295" max="3295" width="10.125" style="5" bestFit="1" customWidth="1"/>
    <col min="3296" max="3297" width="10" style="5" bestFit="1" customWidth="1"/>
    <col min="3298" max="3463" width="9" style="5"/>
    <col min="3464" max="3464" width="3.25" style="5" customWidth="1"/>
    <col min="3465" max="3465" width="9" style="5"/>
    <col min="3466" max="3466" width="20.375" style="5" customWidth="1"/>
    <col min="3467" max="3467" width="20" style="5" customWidth="1"/>
    <col min="3468" max="3468" width="13" style="5" customWidth="1"/>
    <col min="3469" max="3469" width="13.375" style="5" customWidth="1"/>
    <col min="3470" max="3471" width="13" style="5" customWidth="1"/>
    <col min="3472" max="3472" width="9.375" style="5" customWidth="1"/>
    <col min="3473" max="3473" width="13" style="5" customWidth="1"/>
    <col min="3474" max="3474" width="13.125" style="5" customWidth="1"/>
    <col min="3475" max="3476" width="13" style="5" customWidth="1"/>
    <col min="3477" max="3477" width="9.375" style="5" customWidth="1"/>
    <col min="3478" max="3478" width="13" style="5" customWidth="1"/>
    <col min="3479" max="3479" width="13.125" style="5" customWidth="1"/>
    <col min="3480" max="3481" width="13" style="5" customWidth="1"/>
    <col min="3482" max="3482" width="9.375" style="5" customWidth="1"/>
    <col min="3483" max="3483" width="13" style="5" customWidth="1"/>
    <col min="3484" max="3484" width="13.125" style="5" customWidth="1"/>
    <col min="3485" max="3486" width="13" style="5" customWidth="1"/>
    <col min="3487" max="3487" width="9.375" style="5" customWidth="1"/>
    <col min="3488" max="3488" width="13" style="5" customWidth="1"/>
    <col min="3489" max="3489" width="13.125" style="5" customWidth="1"/>
    <col min="3490" max="3491" width="13" style="5" customWidth="1"/>
    <col min="3492" max="3492" width="9.375" style="5" customWidth="1"/>
    <col min="3493" max="3493" width="13" style="5" customWidth="1"/>
    <col min="3494" max="3494" width="13.125" style="5" customWidth="1"/>
    <col min="3495" max="3496" width="13" style="5" customWidth="1"/>
    <col min="3497" max="3497" width="9.375" style="5" customWidth="1"/>
    <col min="3498" max="3501" width="13.125" style="5" customWidth="1"/>
    <col min="3502" max="3502" width="11" style="5" bestFit="1" customWidth="1"/>
    <col min="3503" max="3506" width="13.125" style="5" customWidth="1"/>
    <col min="3507" max="3507" width="9.75" style="5" customWidth="1"/>
    <col min="3508" max="3511" width="13.125" style="5" customWidth="1"/>
    <col min="3512" max="3512" width="12.25" style="5" customWidth="1"/>
    <col min="3513" max="3547" width="13.125" style="5" customWidth="1"/>
    <col min="3548" max="3548" width="31.25" style="5" customWidth="1"/>
    <col min="3549" max="3549" width="16.25" style="5" customWidth="1"/>
    <col min="3550" max="3550" width="4.875" style="5" customWidth="1"/>
    <col min="3551" max="3551" width="10.125" style="5" bestFit="1" customWidth="1"/>
    <col min="3552" max="3553" width="10" style="5" bestFit="1" customWidth="1"/>
    <col min="3554" max="3719" width="9" style="5"/>
    <col min="3720" max="3720" width="3.25" style="5" customWidth="1"/>
    <col min="3721" max="3721" width="9" style="5"/>
    <col min="3722" max="3722" width="20.375" style="5" customWidth="1"/>
    <col min="3723" max="3723" width="20" style="5" customWidth="1"/>
    <col min="3724" max="3724" width="13" style="5" customWidth="1"/>
    <col min="3725" max="3725" width="13.375" style="5" customWidth="1"/>
    <col min="3726" max="3727" width="13" style="5" customWidth="1"/>
    <col min="3728" max="3728" width="9.375" style="5" customWidth="1"/>
    <col min="3729" max="3729" width="13" style="5" customWidth="1"/>
    <col min="3730" max="3730" width="13.125" style="5" customWidth="1"/>
    <col min="3731" max="3732" width="13" style="5" customWidth="1"/>
    <col min="3733" max="3733" width="9.375" style="5" customWidth="1"/>
    <col min="3734" max="3734" width="13" style="5" customWidth="1"/>
    <col min="3735" max="3735" width="13.125" style="5" customWidth="1"/>
    <col min="3736" max="3737" width="13" style="5" customWidth="1"/>
    <col min="3738" max="3738" width="9.375" style="5" customWidth="1"/>
    <col min="3739" max="3739" width="13" style="5" customWidth="1"/>
    <col min="3740" max="3740" width="13.125" style="5" customWidth="1"/>
    <col min="3741" max="3742" width="13" style="5" customWidth="1"/>
    <col min="3743" max="3743" width="9.375" style="5" customWidth="1"/>
    <col min="3744" max="3744" width="13" style="5" customWidth="1"/>
    <col min="3745" max="3745" width="13.125" style="5" customWidth="1"/>
    <col min="3746" max="3747" width="13" style="5" customWidth="1"/>
    <col min="3748" max="3748" width="9.375" style="5" customWidth="1"/>
    <col min="3749" max="3749" width="13" style="5" customWidth="1"/>
    <col min="3750" max="3750" width="13.125" style="5" customWidth="1"/>
    <col min="3751" max="3752" width="13" style="5" customWidth="1"/>
    <col min="3753" max="3753" width="9.375" style="5" customWidth="1"/>
    <col min="3754" max="3757" width="13.125" style="5" customWidth="1"/>
    <col min="3758" max="3758" width="11" style="5" bestFit="1" customWidth="1"/>
    <col min="3759" max="3762" width="13.125" style="5" customWidth="1"/>
    <col min="3763" max="3763" width="9.75" style="5" customWidth="1"/>
    <col min="3764" max="3767" width="13.125" style="5" customWidth="1"/>
    <col min="3768" max="3768" width="12.25" style="5" customWidth="1"/>
    <col min="3769" max="3803" width="13.125" style="5" customWidth="1"/>
    <col min="3804" max="3804" width="31.25" style="5" customWidth="1"/>
    <col min="3805" max="3805" width="16.25" style="5" customWidth="1"/>
    <col min="3806" max="3806" width="4.875" style="5" customWidth="1"/>
    <col min="3807" max="3807" width="10.125" style="5" bestFit="1" customWidth="1"/>
    <col min="3808" max="3809" width="10" style="5" bestFit="1" customWidth="1"/>
    <col min="3810" max="3975" width="9" style="5"/>
    <col min="3976" max="3976" width="3.25" style="5" customWidth="1"/>
    <col min="3977" max="3977" width="9" style="5"/>
    <col min="3978" max="3978" width="20.375" style="5" customWidth="1"/>
    <col min="3979" max="3979" width="20" style="5" customWidth="1"/>
    <col min="3980" max="3980" width="13" style="5" customWidth="1"/>
    <col min="3981" max="3981" width="13.375" style="5" customWidth="1"/>
    <col min="3982" max="3983" width="13" style="5" customWidth="1"/>
    <col min="3984" max="3984" width="9.375" style="5" customWidth="1"/>
    <col min="3985" max="3985" width="13" style="5" customWidth="1"/>
    <col min="3986" max="3986" width="13.125" style="5" customWidth="1"/>
    <col min="3987" max="3988" width="13" style="5" customWidth="1"/>
    <col min="3989" max="3989" width="9.375" style="5" customWidth="1"/>
    <col min="3990" max="3990" width="13" style="5" customWidth="1"/>
    <col min="3991" max="3991" width="13.125" style="5" customWidth="1"/>
    <col min="3992" max="3993" width="13" style="5" customWidth="1"/>
    <col min="3994" max="3994" width="9.375" style="5" customWidth="1"/>
    <col min="3995" max="3995" width="13" style="5" customWidth="1"/>
    <col min="3996" max="3996" width="13.125" style="5" customWidth="1"/>
    <col min="3997" max="3998" width="13" style="5" customWidth="1"/>
    <col min="3999" max="3999" width="9.375" style="5" customWidth="1"/>
    <col min="4000" max="4000" width="13" style="5" customWidth="1"/>
    <col min="4001" max="4001" width="13.125" style="5" customWidth="1"/>
    <col min="4002" max="4003" width="13" style="5" customWidth="1"/>
    <col min="4004" max="4004" width="9.375" style="5" customWidth="1"/>
    <col min="4005" max="4005" width="13" style="5" customWidth="1"/>
    <col min="4006" max="4006" width="13.125" style="5" customWidth="1"/>
    <col min="4007" max="4008" width="13" style="5" customWidth="1"/>
    <col min="4009" max="4009" width="9.375" style="5" customWidth="1"/>
    <col min="4010" max="4013" width="13.125" style="5" customWidth="1"/>
    <col min="4014" max="4014" width="11" style="5" bestFit="1" customWidth="1"/>
    <col min="4015" max="4018" width="13.125" style="5" customWidth="1"/>
    <col min="4019" max="4019" width="9.75" style="5" customWidth="1"/>
    <col min="4020" max="4023" width="13.125" style="5" customWidth="1"/>
    <col min="4024" max="4024" width="12.25" style="5" customWidth="1"/>
    <col min="4025" max="4059" width="13.125" style="5" customWidth="1"/>
    <col min="4060" max="4060" width="31.25" style="5" customWidth="1"/>
    <col min="4061" max="4061" width="16.25" style="5" customWidth="1"/>
    <col min="4062" max="4062" width="4.875" style="5" customWidth="1"/>
    <col min="4063" max="4063" width="10.125" style="5" bestFit="1" customWidth="1"/>
    <col min="4064" max="4065" width="10" style="5" bestFit="1" customWidth="1"/>
    <col min="4066" max="4231" width="9" style="5"/>
    <col min="4232" max="4232" width="3.25" style="5" customWidth="1"/>
    <col min="4233" max="4233" width="9" style="5"/>
    <col min="4234" max="4234" width="20.375" style="5" customWidth="1"/>
    <col min="4235" max="4235" width="20" style="5" customWidth="1"/>
    <col min="4236" max="4236" width="13" style="5" customWidth="1"/>
    <col min="4237" max="4237" width="13.375" style="5" customWidth="1"/>
    <col min="4238" max="4239" width="13" style="5" customWidth="1"/>
    <col min="4240" max="4240" width="9.375" style="5" customWidth="1"/>
    <col min="4241" max="4241" width="13" style="5" customWidth="1"/>
    <col min="4242" max="4242" width="13.125" style="5" customWidth="1"/>
    <col min="4243" max="4244" width="13" style="5" customWidth="1"/>
    <col min="4245" max="4245" width="9.375" style="5" customWidth="1"/>
    <col min="4246" max="4246" width="13" style="5" customWidth="1"/>
    <col min="4247" max="4247" width="13.125" style="5" customWidth="1"/>
    <col min="4248" max="4249" width="13" style="5" customWidth="1"/>
    <col min="4250" max="4250" width="9.375" style="5" customWidth="1"/>
    <col min="4251" max="4251" width="13" style="5" customWidth="1"/>
    <col min="4252" max="4252" width="13.125" style="5" customWidth="1"/>
    <col min="4253" max="4254" width="13" style="5" customWidth="1"/>
    <col min="4255" max="4255" width="9.375" style="5" customWidth="1"/>
    <col min="4256" max="4256" width="13" style="5" customWidth="1"/>
    <col min="4257" max="4257" width="13.125" style="5" customWidth="1"/>
    <col min="4258" max="4259" width="13" style="5" customWidth="1"/>
    <col min="4260" max="4260" width="9.375" style="5" customWidth="1"/>
    <col min="4261" max="4261" width="13" style="5" customWidth="1"/>
    <col min="4262" max="4262" width="13.125" style="5" customWidth="1"/>
    <col min="4263" max="4264" width="13" style="5" customWidth="1"/>
    <col min="4265" max="4265" width="9.375" style="5" customWidth="1"/>
    <col min="4266" max="4269" width="13.125" style="5" customWidth="1"/>
    <col min="4270" max="4270" width="11" style="5" bestFit="1" customWidth="1"/>
    <col min="4271" max="4274" width="13.125" style="5" customWidth="1"/>
    <col min="4275" max="4275" width="9.75" style="5" customWidth="1"/>
    <col min="4276" max="4279" width="13.125" style="5" customWidth="1"/>
    <col min="4280" max="4280" width="12.25" style="5" customWidth="1"/>
    <col min="4281" max="4315" width="13.125" style="5" customWidth="1"/>
    <col min="4316" max="4316" width="31.25" style="5" customWidth="1"/>
    <col min="4317" max="4317" width="16.25" style="5" customWidth="1"/>
    <col min="4318" max="4318" width="4.875" style="5" customWidth="1"/>
    <col min="4319" max="4319" width="10.125" style="5" bestFit="1" customWidth="1"/>
    <col min="4320" max="4321" width="10" style="5" bestFit="1" customWidth="1"/>
    <col min="4322" max="4487" width="9" style="5"/>
    <col min="4488" max="4488" width="3.25" style="5" customWidth="1"/>
    <col min="4489" max="4489" width="9" style="5"/>
    <col min="4490" max="4490" width="20.375" style="5" customWidth="1"/>
    <col min="4491" max="4491" width="20" style="5" customWidth="1"/>
    <col min="4492" max="4492" width="13" style="5" customWidth="1"/>
    <col min="4493" max="4493" width="13.375" style="5" customWidth="1"/>
    <col min="4494" max="4495" width="13" style="5" customWidth="1"/>
    <col min="4496" max="4496" width="9.375" style="5" customWidth="1"/>
    <col min="4497" max="4497" width="13" style="5" customWidth="1"/>
    <col min="4498" max="4498" width="13.125" style="5" customWidth="1"/>
    <col min="4499" max="4500" width="13" style="5" customWidth="1"/>
    <col min="4501" max="4501" width="9.375" style="5" customWidth="1"/>
    <col min="4502" max="4502" width="13" style="5" customWidth="1"/>
    <col min="4503" max="4503" width="13.125" style="5" customWidth="1"/>
    <col min="4504" max="4505" width="13" style="5" customWidth="1"/>
    <col min="4506" max="4506" width="9.375" style="5" customWidth="1"/>
    <col min="4507" max="4507" width="13" style="5" customWidth="1"/>
    <col min="4508" max="4508" width="13.125" style="5" customWidth="1"/>
    <col min="4509" max="4510" width="13" style="5" customWidth="1"/>
    <col min="4511" max="4511" width="9.375" style="5" customWidth="1"/>
    <col min="4512" max="4512" width="13" style="5" customWidth="1"/>
    <col min="4513" max="4513" width="13.125" style="5" customWidth="1"/>
    <col min="4514" max="4515" width="13" style="5" customWidth="1"/>
    <col min="4516" max="4516" width="9.375" style="5" customWidth="1"/>
    <col min="4517" max="4517" width="13" style="5" customWidth="1"/>
    <col min="4518" max="4518" width="13.125" style="5" customWidth="1"/>
    <col min="4519" max="4520" width="13" style="5" customWidth="1"/>
    <col min="4521" max="4521" width="9.375" style="5" customWidth="1"/>
    <col min="4522" max="4525" width="13.125" style="5" customWidth="1"/>
    <col min="4526" max="4526" width="11" style="5" bestFit="1" customWidth="1"/>
    <col min="4527" max="4530" width="13.125" style="5" customWidth="1"/>
    <col min="4531" max="4531" width="9.75" style="5" customWidth="1"/>
    <col min="4532" max="4535" width="13.125" style="5" customWidth="1"/>
    <col min="4536" max="4536" width="12.25" style="5" customWidth="1"/>
    <col min="4537" max="4571" width="13.125" style="5" customWidth="1"/>
    <col min="4572" max="4572" width="31.25" style="5" customWidth="1"/>
    <col min="4573" max="4573" width="16.25" style="5" customWidth="1"/>
    <col min="4574" max="4574" width="4.875" style="5" customWidth="1"/>
    <col min="4575" max="4575" width="10.125" style="5" bestFit="1" customWidth="1"/>
    <col min="4576" max="4577" width="10" style="5" bestFit="1" customWidth="1"/>
    <col min="4578" max="4743" width="9" style="5"/>
    <col min="4744" max="4744" width="3.25" style="5" customWidth="1"/>
    <col min="4745" max="4745" width="9" style="5"/>
    <col min="4746" max="4746" width="20.375" style="5" customWidth="1"/>
    <col min="4747" max="4747" width="20" style="5" customWidth="1"/>
    <col min="4748" max="4748" width="13" style="5" customWidth="1"/>
    <col min="4749" max="4749" width="13.375" style="5" customWidth="1"/>
    <col min="4750" max="4751" width="13" style="5" customWidth="1"/>
    <col min="4752" max="4752" width="9.375" style="5" customWidth="1"/>
    <col min="4753" max="4753" width="13" style="5" customWidth="1"/>
    <col min="4754" max="4754" width="13.125" style="5" customWidth="1"/>
    <col min="4755" max="4756" width="13" style="5" customWidth="1"/>
    <col min="4757" max="4757" width="9.375" style="5" customWidth="1"/>
    <col min="4758" max="4758" width="13" style="5" customWidth="1"/>
    <col min="4759" max="4759" width="13.125" style="5" customWidth="1"/>
    <col min="4760" max="4761" width="13" style="5" customWidth="1"/>
    <col min="4762" max="4762" width="9.375" style="5" customWidth="1"/>
    <col min="4763" max="4763" width="13" style="5" customWidth="1"/>
    <col min="4764" max="4764" width="13.125" style="5" customWidth="1"/>
    <col min="4765" max="4766" width="13" style="5" customWidth="1"/>
    <col min="4767" max="4767" width="9.375" style="5" customWidth="1"/>
    <col min="4768" max="4768" width="13" style="5" customWidth="1"/>
    <col min="4769" max="4769" width="13.125" style="5" customWidth="1"/>
    <col min="4770" max="4771" width="13" style="5" customWidth="1"/>
    <col min="4772" max="4772" width="9.375" style="5" customWidth="1"/>
    <col min="4773" max="4773" width="13" style="5" customWidth="1"/>
    <col min="4774" max="4774" width="13.125" style="5" customWidth="1"/>
    <col min="4775" max="4776" width="13" style="5" customWidth="1"/>
    <col min="4777" max="4777" width="9.375" style="5" customWidth="1"/>
    <col min="4778" max="4781" width="13.125" style="5" customWidth="1"/>
    <col min="4782" max="4782" width="11" style="5" bestFit="1" customWidth="1"/>
    <col min="4783" max="4786" width="13.125" style="5" customWidth="1"/>
    <col min="4787" max="4787" width="9.75" style="5" customWidth="1"/>
    <col min="4788" max="4791" width="13.125" style="5" customWidth="1"/>
    <col min="4792" max="4792" width="12.25" style="5" customWidth="1"/>
    <col min="4793" max="4827" width="13.125" style="5" customWidth="1"/>
    <col min="4828" max="4828" width="31.25" style="5" customWidth="1"/>
    <col min="4829" max="4829" width="16.25" style="5" customWidth="1"/>
    <col min="4830" max="4830" width="4.875" style="5" customWidth="1"/>
    <col min="4831" max="4831" width="10.125" style="5" bestFit="1" customWidth="1"/>
    <col min="4832" max="4833" width="10" style="5" bestFit="1" customWidth="1"/>
    <col min="4834" max="4999" width="9" style="5"/>
    <col min="5000" max="5000" width="3.25" style="5" customWidth="1"/>
    <col min="5001" max="5001" width="9" style="5"/>
    <col min="5002" max="5002" width="20.375" style="5" customWidth="1"/>
    <col min="5003" max="5003" width="20" style="5" customWidth="1"/>
    <col min="5004" max="5004" width="13" style="5" customWidth="1"/>
    <col min="5005" max="5005" width="13.375" style="5" customWidth="1"/>
    <col min="5006" max="5007" width="13" style="5" customWidth="1"/>
    <col min="5008" max="5008" width="9.375" style="5" customWidth="1"/>
    <col min="5009" max="5009" width="13" style="5" customWidth="1"/>
    <col min="5010" max="5010" width="13.125" style="5" customWidth="1"/>
    <col min="5011" max="5012" width="13" style="5" customWidth="1"/>
    <col min="5013" max="5013" width="9.375" style="5" customWidth="1"/>
    <col min="5014" max="5014" width="13" style="5" customWidth="1"/>
    <col min="5015" max="5015" width="13.125" style="5" customWidth="1"/>
    <col min="5016" max="5017" width="13" style="5" customWidth="1"/>
    <col min="5018" max="5018" width="9.375" style="5" customWidth="1"/>
    <col min="5019" max="5019" width="13" style="5" customWidth="1"/>
    <col min="5020" max="5020" width="13.125" style="5" customWidth="1"/>
    <col min="5021" max="5022" width="13" style="5" customWidth="1"/>
    <col min="5023" max="5023" width="9.375" style="5" customWidth="1"/>
    <col min="5024" max="5024" width="13" style="5" customWidth="1"/>
    <col min="5025" max="5025" width="13.125" style="5" customWidth="1"/>
    <col min="5026" max="5027" width="13" style="5" customWidth="1"/>
    <col min="5028" max="5028" width="9.375" style="5" customWidth="1"/>
    <col min="5029" max="5029" width="13" style="5" customWidth="1"/>
    <col min="5030" max="5030" width="13.125" style="5" customWidth="1"/>
    <col min="5031" max="5032" width="13" style="5" customWidth="1"/>
    <col min="5033" max="5033" width="9.375" style="5" customWidth="1"/>
    <col min="5034" max="5037" width="13.125" style="5" customWidth="1"/>
    <col min="5038" max="5038" width="11" style="5" bestFit="1" customWidth="1"/>
    <col min="5039" max="5042" width="13.125" style="5" customWidth="1"/>
    <col min="5043" max="5043" width="9.75" style="5" customWidth="1"/>
    <col min="5044" max="5047" width="13.125" style="5" customWidth="1"/>
    <col min="5048" max="5048" width="12.25" style="5" customWidth="1"/>
    <col min="5049" max="5083" width="13.125" style="5" customWidth="1"/>
    <col min="5084" max="5084" width="31.25" style="5" customWidth="1"/>
    <col min="5085" max="5085" width="16.25" style="5" customWidth="1"/>
    <col min="5086" max="5086" width="4.875" style="5" customWidth="1"/>
    <col min="5087" max="5087" width="10.125" style="5" bestFit="1" customWidth="1"/>
    <col min="5088" max="5089" width="10" style="5" bestFit="1" customWidth="1"/>
    <col min="5090" max="5255" width="9" style="5"/>
    <col min="5256" max="5256" width="3.25" style="5" customWidth="1"/>
    <col min="5257" max="5257" width="9" style="5"/>
    <col min="5258" max="5258" width="20.375" style="5" customWidth="1"/>
    <col min="5259" max="5259" width="20" style="5" customWidth="1"/>
    <col min="5260" max="5260" width="13" style="5" customWidth="1"/>
    <col min="5261" max="5261" width="13.375" style="5" customWidth="1"/>
    <col min="5262" max="5263" width="13" style="5" customWidth="1"/>
    <col min="5264" max="5264" width="9.375" style="5" customWidth="1"/>
    <col min="5265" max="5265" width="13" style="5" customWidth="1"/>
    <col min="5266" max="5266" width="13.125" style="5" customWidth="1"/>
    <col min="5267" max="5268" width="13" style="5" customWidth="1"/>
    <col min="5269" max="5269" width="9.375" style="5" customWidth="1"/>
    <col min="5270" max="5270" width="13" style="5" customWidth="1"/>
    <col min="5271" max="5271" width="13.125" style="5" customWidth="1"/>
    <col min="5272" max="5273" width="13" style="5" customWidth="1"/>
    <col min="5274" max="5274" width="9.375" style="5" customWidth="1"/>
    <col min="5275" max="5275" width="13" style="5" customWidth="1"/>
    <col min="5276" max="5276" width="13.125" style="5" customWidth="1"/>
    <col min="5277" max="5278" width="13" style="5" customWidth="1"/>
    <col min="5279" max="5279" width="9.375" style="5" customWidth="1"/>
    <col min="5280" max="5280" width="13" style="5" customWidth="1"/>
    <col min="5281" max="5281" width="13.125" style="5" customWidth="1"/>
    <col min="5282" max="5283" width="13" style="5" customWidth="1"/>
    <col min="5284" max="5284" width="9.375" style="5" customWidth="1"/>
    <col min="5285" max="5285" width="13" style="5" customWidth="1"/>
    <col min="5286" max="5286" width="13.125" style="5" customWidth="1"/>
    <col min="5287" max="5288" width="13" style="5" customWidth="1"/>
    <col min="5289" max="5289" width="9.375" style="5" customWidth="1"/>
    <col min="5290" max="5293" width="13.125" style="5" customWidth="1"/>
    <col min="5294" max="5294" width="11" style="5" bestFit="1" customWidth="1"/>
    <col min="5295" max="5298" width="13.125" style="5" customWidth="1"/>
    <col min="5299" max="5299" width="9.75" style="5" customWidth="1"/>
    <col min="5300" max="5303" width="13.125" style="5" customWidth="1"/>
    <col min="5304" max="5304" width="12.25" style="5" customWidth="1"/>
    <col min="5305" max="5339" width="13.125" style="5" customWidth="1"/>
    <col min="5340" max="5340" width="31.25" style="5" customWidth="1"/>
    <col min="5341" max="5341" width="16.25" style="5" customWidth="1"/>
    <col min="5342" max="5342" width="4.875" style="5" customWidth="1"/>
    <col min="5343" max="5343" width="10.125" style="5" bestFit="1" customWidth="1"/>
    <col min="5344" max="5345" width="10" style="5" bestFit="1" customWidth="1"/>
    <col min="5346" max="5511" width="9" style="5"/>
    <col min="5512" max="5512" width="3.25" style="5" customWidth="1"/>
    <col min="5513" max="5513" width="9" style="5"/>
    <col min="5514" max="5514" width="20.375" style="5" customWidth="1"/>
    <col min="5515" max="5515" width="20" style="5" customWidth="1"/>
    <col min="5516" max="5516" width="13" style="5" customWidth="1"/>
    <col min="5517" max="5517" width="13.375" style="5" customWidth="1"/>
    <col min="5518" max="5519" width="13" style="5" customWidth="1"/>
    <col min="5520" max="5520" width="9.375" style="5" customWidth="1"/>
    <col min="5521" max="5521" width="13" style="5" customWidth="1"/>
    <col min="5522" max="5522" width="13.125" style="5" customWidth="1"/>
    <col min="5523" max="5524" width="13" style="5" customWidth="1"/>
    <col min="5525" max="5525" width="9.375" style="5" customWidth="1"/>
    <col min="5526" max="5526" width="13" style="5" customWidth="1"/>
    <col min="5527" max="5527" width="13.125" style="5" customWidth="1"/>
    <col min="5528" max="5529" width="13" style="5" customWidth="1"/>
    <col min="5530" max="5530" width="9.375" style="5" customWidth="1"/>
    <col min="5531" max="5531" width="13" style="5" customWidth="1"/>
    <col min="5532" max="5532" width="13.125" style="5" customWidth="1"/>
    <col min="5533" max="5534" width="13" style="5" customWidth="1"/>
    <col min="5535" max="5535" width="9.375" style="5" customWidth="1"/>
    <col min="5536" max="5536" width="13" style="5" customWidth="1"/>
    <col min="5537" max="5537" width="13.125" style="5" customWidth="1"/>
    <col min="5538" max="5539" width="13" style="5" customWidth="1"/>
    <col min="5540" max="5540" width="9.375" style="5" customWidth="1"/>
    <col min="5541" max="5541" width="13" style="5" customWidth="1"/>
    <col min="5542" max="5542" width="13.125" style="5" customWidth="1"/>
    <col min="5543" max="5544" width="13" style="5" customWidth="1"/>
    <col min="5545" max="5545" width="9.375" style="5" customWidth="1"/>
    <col min="5546" max="5549" width="13.125" style="5" customWidth="1"/>
    <col min="5550" max="5550" width="11" style="5" bestFit="1" customWidth="1"/>
    <col min="5551" max="5554" width="13.125" style="5" customWidth="1"/>
    <col min="5555" max="5555" width="9.75" style="5" customWidth="1"/>
    <col min="5556" max="5559" width="13.125" style="5" customWidth="1"/>
    <col min="5560" max="5560" width="12.25" style="5" customWidth="1"/>
    <col min="5561" max="5595" width="13.125" style="5" customWidth="1"/>
    <col min="5596" max="5596" width="31.25" style="5" customWidth="1"/>
    <col min="5597" max="5597" width="16.25" style="5" customWidth="1"/>
    <col min="5598" max="5598" width="4.875" style="5" customWidth="1"/>
    <col min="5599" max="5599" width="10.125" style="5" bestFit="1" customWidth="1"/>
    <col min="5600" max="5601" width="10" style="5" bestFit="1" customWidth="1"/>
    <col min="5602" max="5767" width="9" style="5"/>
    <col min="5768" max="5768" width="3.25" style="5" customWidth="1"/>
    <col min="5769" max="5769" width="9" style="5"/>
    <col min="5770" max="5770" width="20.375" style="5" customWidth="1"/>
    <col min="5771" max="5771" width="20" style="5" customWidth="1"/>
    <col min="5772" max="5772" width="13" style="5" customWidth="1"/>
    <col min="5773" max="5773" width="13.375" style="5" customWidth="1"/>
    <col min="5774" max="5775" width="13" style="5" customWidth="1"/>
    <col min="5776" max="5776" width="9.375" style="5" customWidth="1"/>
    <col min="5777" max="5777" width="13" style="5" customWidth="1"/>
    <col min="5778" max="5778" width="13.125" style="5" customWidth="1"/>
    <col min="5779" max="5780" width="13" style="5" customWidth="1"/>
    <col min="5781" max="5781" width="9.375" style="5" customWidth="1"/>
    <col min="5782" max="5782" width="13" style="5" customWidth="1"/>
    <col min="5783" max="5783" width="13.125" style="5" customWidth="1"/>
    <col min="5784" max="5785" width="13" style="5" customWidth="1"/>
    <col min="5786" max="5786" width="9.375" style="5" customWidth="1"/>
    <col min="5787" max="5787" width="13" style="5" customWidth="1"/>
    <col min="5788" max="5788" width="13.125" style="5" customWidth="1"/>
    <col min="5789" max="5790" width="13" style="5" customWidth="1"/>
    <col min="5791" max="5791" width="9.375" style="5" customWidth="1"/>
    <col min="5792" max="5792" width="13" style="5" customWidth="1"/>
    <col min="5793" max="5793" width="13.125" style="5" customWidth="1"/>
    <col min="5794" max="5795" width="13" style="5" customWidth="1"/>
    <col min="5796" max="5796" width="9.375" style="5" customWidth="1"/>
    <col min="5797" max="5797" width="13" style="5" customWidth="1"/>
    <col min="5798" max="5798" width="13.125" style="5" customWidth="1"/>
    <col min="5799" max="5800" width="13" style="5" customWidth="1"/>
    <col min="5801" max="5801" width="9.375" style="5" customWidth="1"/>
    <col min="5802" max="5805" width="13.125" style="5" customWidth="1"/>
    <col min="5806" max="5806" width="11" style="5" bestFit="1" customWidth="1"/>
    <col min="5807" max="5810" width="13.125" style="5" customWidth="1"/>
    <col min="5811" max="5811" width="9.75" style="5" customWidth="1"/>
    <col min="5812" max="5815" width="13.125" style="5" customWidth="1"/>
    <col min="5816" max="5816" width="12.25" style="5" customWidth="1"/>
    <col min="5817" max="5851" width="13.125" style="5" customWidth="1"/>
    <col min="5852" max="5852" width="31.25" style="5" customWidth="1"/>
    <col min="5853" max="5853" width="16.25" style="5" customWidth="1"/>
    <col min="5854" max="5854" width="4.875" style="5" customWidth="1"/>
    <col min="5855" max="5855" width="10.125" style="5" bestFit="1" customWidth="1"/>
    <col min="5856" max="5857" width="10" style="5" bestFit="1" customWidth="1"/>
    <col min="5858" max="6023" width="9" style="5"/>
    <col min="6024" max="6024" width="3.25" style="5" customWidth="1"/>
    <col min="6025" max="6025" width="9" style="5"/>
    <col min="6026" max="6026" width="20.375" style="5" customWidth="1"/>
    <col min="6027" max="6027" width="20" style="5" customWidth="1"/>
    <col min="6028" max="6028" width="13" style="5" customWidth="1"/>
    <col min="6029" max="6029" width="13.375" style="5" customWidth="1"/>
    <col min="6030" max="6031" width="13" style="5" customWidth="1"/>
    <col min="6032" max="6032" width="9.375" style="5" customWidth="1"/>
    <col min="6033" max="6033" width="13" style="5" customWidth="1"/>
    <col min="6034" max="6034" width="13.125" style="5" customWidth="1"/>
    <col min="6035" max="6036" width="13" style="5" customWidth="1"/>
    <col min="6037" max="6037" width="9.375" style="5" customWidth="1"/>
    <col min="6038" max="6038" width="13" style="5" customWidth="1"/>
    <col min="6039" max="6039" width="13.125" style="5" customWidth="1"/>
    <col min="6040" max="6041" width="13" style="5" customWidth="1"/>
    <col min="6042" max="6042" width="9.375" style="5" customWidth="1"/>
    <col min="6043" max="6043" width="13" style="5" customWidth="1"/>
    <col min="6044" max="6044" width="13.125" style="5" customWidth="1"/>
    <col min="6045" max="6046" width="13" style="5" customWidth="1"/>
    <col min="6047" max="6047" width="9.375" style="5" customWidth="1"/>
    <col min="6048" max="6048" width="13" style="5" customWidth="1"/>
    <col min="6049" max="6049" width="13.125" style="5" customWidth="1"/>
    <col min="6050" max="6051" width="13" style="5" customWidth="1"/>
    <col min="6052" max="6052" width="9.375" style="5" customWidth="1"/>
    <col min="6053" max="6053" width="13" style="5" customWidth="1"/>
    <col min="6054" max="6054" width="13.125" style="5" customWidth="1"/>
    <col min="6055" max="6056" width="13" style="5" customWidth="1"/>
    <col min="6057" max="6057" width="9.375" style="5" customWidth="1"/>
    <col min="6058" max="6061" width="13.125" style="5" customWidth="1"/>
    <col min="6062" max="6062" width="11" style="5" bestFit="1" customWidth="1"/>
    <col min="6063" max="6066" width="13.125" style="5" customWidth="1"/>
    <col min="6067" max="6067" width="9.75" style="5" customWidth="1"/>
    <col min="6068" max="6071" width="13.125" style="5" customWidth="1"/>
    <col min="6072" max="6072" width="12.25" style="5" customWidth="1"/>
    <col min="6073" max="6107" width="13.125" style="5" customWidth="1"/>
    <col min="6108" max="6108" width="31.25" style="5" customWidth="1"/>
    <col min="6109" max="6109" width="16.25" style="5" customWidth="1"/>
    <col min="6110" max="6110" width="4.875" style="5" customWidth="1"/>
    <col min="6111" max="6111" width="10.125" style="5" bestFit="1" customWidth="1"/>
    <col min="6112" max="6113" width="10" style="5" bestFit="1" customWidth="1"/>
    <col min="6114" max="6279" width="9" style="5"/>
    <col min="6280" max="6280" width="3.25" style="5" customWidth="1"/>
    <col min="6281" max="6281" width="9" style="5"/>
    <col min="6282" max="6282" width="20.375" style="5" customWidth="1"/>
    <col min="6283" max="6283" width="20" style="5" customWidth="1"/>
    <col min="6284" max="6284" width="13" style="5" customWidth="1"/>
    <col min="6285" max="6285" width="13.375" style="5" customWidth="1"/>
    <col min="6286" max="6287" width="13" style="5" customWidth="1"/>
    <col min="6288" max="6288" width="9.375" style="5" customWidth="1"/>
    <col min="6289" max="6289" width="13" style="5" customWidth="1"/>
    <col min="6290" max="6290" width="13.125" style="5" customWidth="1"/>
    <col min="6291" max="6292" width="13" style="5" customWidth="1"/>
    <col min="6293" max="6293" width="9.375" style="5" customWidth="1"/>
    <col min="6294" max="6294" width="13" style="5" customWidth="1"/>
    <col min="6295" max="6295" width="13.125" style="5" customWidth="1"/>
    <col min="6296" max="6297" width="13" style="5" customWidth="1"/>
    <col min="6298" max="6298" width="9.375" style="5" customWidth="1"/>
    <col min="6299" max="6299" width="13" style="5" customWidth="1"/>
    <col min="6300" max="6300" width="13.125" style="5" customWidth="1"/>
    <col min="6301" max="6302" width="13" style="5" customWidth="1"/>
    <col min="6303" max="6303" width="9.375" style="5" customWidth="1"/>
    <col min="6304" max="6304" width="13" style="5" customWidth="1"/>
    <col min="6305" max="6305" width="13.125" style="5" customWidth="1"/>
    <col min="6306" max="6307" width="13" style="5" customWidth="1"/>
    <col min="6308" max="6308" width="9.375" style="5" customWidth="1"/>
    <col min="6309" max="6309" width="13" style="5" customWidth="1"/>
    <col min="6310" max="6310" width="13.125" style="5" customWidth="1"/>
    <col min="6311" max="6312" width="13" style="5" customWidth="1"/>
    <col min="6313" max="6313" width="9.375" style="5" customWidth="1"/>
    <col min="6314" max="6317" width="13.125" style="5" customWidth="1"/>
    <col min="6318" max="6318" width="11" style="5" bestFit="1" customWidth="1"/>
    <col min="6319" max="6322" width="13.125" style="5" customWidth="1"/>
    <col min="6323" max="6323" width="9.75" style="5" customWidth="1"/>
    <col min="6324" max="6327" width="13.125" style="5" customWidth="1"/>
    <col min="6328" max="6328" width="12.25" style="5" customWidth="1"/>
    <col min="6329" max="6363" width="13.125" style="5" customWidth="1"/>
    <col min="6364" max="6364" width="31.25" style="5" customWidth="1"/>
    <col min="6365" max="6365" width="16.25" style="5" customWidth="1"/>
    <col min="6366" max="6366" width="4.875" style="5" customWidth="1"/>
    <col min="6367" max="6367" width="10.125" style="5" bestFit="1" customWidth="1"/>
    <col min="6368" max="6369" width="10" style="5" bestFit="1" customWidth="1"/>
    <col min="6370" max="6535" width="9" style="5"/>
    <col min="6536" max="6536" width="3.25" style="5" customWidth="1"/>
    <col min="6537" max="6537" width="9" style="5"/>
    <col min="6538" max="6538" width="20.375" style="5" customWidth="1"/>
    <col min="6539" max="6539" width="20" style="5" customWidth="1"/>
    <col min="6540" max="6540" width="13" style="5" customWidth="1"/>
    <col min="6541" max="6541" width="13.375" style="5" customWidth="1"/>
    <col min="6542" max="6543" width="13" style="5" customWidth="1"/>
    <col min="6544" max="6544" width="9.375" style="5" customWidth="1"/>
    <col min="6545" max="6545" width="13" style="5" customWidth="1"/>
    <col min="6546" max="6546" width="13.125" style="5" customWidth="1"/>
    <col min="6547" max="6548" width="13" style="5" customWidth="1"/>
    <col min="6549" max="6549" width="9.375" style="5" customWidth="1"/>
    <col min="6550" max="6550" width="13" style="5" customWidth="1"/>
    <col min="6551" max="6551" width="13.125" style="5" customWidth="1"/>
    <col min="6552" max="6553" width="13" style="5" customWidth="1"/>
    <col min="6554" max="6554" width="9.375" style="5" customWidth="1"/>
    <col min="6555" max="6555" width="13" style="5" customWidth="1"/>
    <col min="6556" max="6556" width="13.125" style="5" customWidth="1"/>
    <col min="6557" max="6558" width="13" style="5" customWidth="1"/>
    <col min="6559" max="6559" width="9.375" style="5" customWidth="1"/>
    <col min="6560" max="6560" width="13" style="5" customWidth="1"/>
    <col min="6561" max="6561" width="13.125" style="5" customWidth="1"/>
    <col min="6562" max="6563" width="13" style="5" customWidth="1"/>
    <col min="6564" max="6564" width="9.375" style="5" customWidth="1"/>
    <col min="6565" max="6565" width="13" style="5" customWidth="1"/>
    <col min="6566" max="6566" width="13.125" style="5" customWidth="1"/>
    <col min="6567" max="6568" width="13" style="5" customWidth="1"/>
    <col min="6569" max="6569" width="9.375" style="5" customWidth="1"/>
    <col min="6570" max="6573" width="13.125" style="5" customWidth="1"/>
    <col min="6574" max="6574" width="11" style="5" bestFit="1" customWidth="1"/>
    <col min="6575" max="6578" width="13.125" style="5" customWidth="1"/>
    <col min="6579" max="6579" width="9.75" style="5" customWidth="1"/>
    <col min="6580" max="6583" width="13.125" style="5" customWidth="1"/>
    <col min="6584" max="6584" width="12.25" style="5" customWidth="1"/>
    <col min="6585" max="6619" width="13.125" style="5" customWidth="1"/>
    <col min="6620" max="6620" width="31.25" style="5" customWidth="1"/>
    <col min="6621" max="6621" width="16.25" style="5" customWidth="1"/>
    <col min="6622" max="6622" width="4.875" style="5" customWidth="1"/>
    <col min="6623" max="6623" width="10.125" style="5" bestFit="1" customWidth="1"/>
    <col min="6624" max="6625" width="10" style="5" bestFit="1" customWidth="1"/>
    <col min="6626" max="6791" width="9" style="5"/>
    <col min="6792" max="6792" width="3.25" style="5" customWidth="1"/>
    <col min="6793" max="6793" width="9" style="5"/>
    <col min="6794" max="6794" width="20.375" style="5" customWidth="1"/>
    <col min="6795" max="6795" width="20" style="5" customWidth="1"/>
    <col min="6796" max="6796" width="13" style="5" customWidth="1"/>
    <col min="6797" max="6797" width="13.375" style="5" customWidth="1"/>
    <col min="6798" max="6799" width="13" style="5" customWidth="1"/>
    <col min="6800" max="6800" width="9.375" style="5" customWidth="1"/>
    <col min="6801" max="6801" width="13" style="5" customWidth="1"/>
    <col min="6802" max="6802" width="13.125" style="5" customWidth="1"/>
    <col min="6803" max="6804" width="13" style="5" customWidth="1"/>
    <col min="6805" max="6805" width="9.375" style="5" customWidth="1"/>
    <col min="6806" max="6806" width="13" style="5" customWidth="1"/>
    <col min="6807" max="6807" width="13.125" style="5" customWidth="1"/>
    <col min="6808" max="6809" width="13" style="5" customWidth="1"/>
    <col min="6810" max="6810" width="9.375" style="5" customWidth="1"/>
    <col min="6811" max="6811" width="13" style="5" customWidth="1"/>
    <col min="6812" max="6812" width="13.125" style="5" customWidth="1"/>
    <col min="6813" max="6814" width="13" style="5" customWidth="1"/>
    <col min="6815" max="6815" width="9.375" style="5" customWidth="1"/>
    <col min="6816" max="6816" width="13" style="5" customWidth="1"/>
    <col min="6817" max="6817" width="13.125" style="5" customWidth="1"/>
    <col min="6818" max="6819" width="13" style="5" customWidth="1"/>
    <col min="6820" max="6820" width="9.375" style="5" customWidth="1"/>
    <col min="6821" max="6821" width="13" style="5" customWidth="1"/>
    <col min="6822" max="6822" width="13.125" style="5" customWidth="1"/>
    <col min="6823" max="6824" width="13" style="5" customWidth="1"/>
    <col min="6825" max="6825" width="9.375" style="5" customWidth="1"/>
    <col min="6826" max="6829" width="13.125" style="5" customWidth="1"/>
    <col min="6830" max="6830" width="11" style="5" bestFit="1" customWidth="1"/>
    <col min="6831" max="6834" width="13.125" style="5" customWidth="1"/>
    <col min="6835" max="6835" width="9.75" style="5" customWidth="1"/>
    <col min="6836" max="6839" width="13.125" style="5" customWidth="1"/>
    <col min="6840" max="6840" width="12.25" style="5" customWidth="1"/>
    <col min="6841" max="6875" width="13.125" style="5" customWidth="1"/>
    <col min="6876" max="6876" width="31.25" style="5" customWidth="1"/>
    <col min="6877" max="6877" width="16.25" style="5" customWidth="1"/>
    <col min="6878" max="6878" width="4.875" style="5" customWidth="1"/>
    <col min="6879" max="6879" width="10.125" style="5" bestFit="1" customWidth="1"/>
    <col min="6880" max="6881" width="10" style="5" bestFit="1" customWidth="1"/>
    <col min="6882" max="7047" width="9" style="5"/>
    <col min="7048" max="7048" width="3.25" style="5" customWidth="1"/>
    <col min="7049" max="7049" width="9" style="5"/>
    <col min="7050" max="7050" width="20.375" style="5" customWidth="1"/>
    <col min="7051" max="7051" width="20" style="5" customWidth="1"/>
    <col min="7052" max="7052" width="13" style="5" customWidth="1"/>
    <col min="7053" max="7053" width="13.375" style="5" customWidth="1"/>
    <col min="7054" max="7055" width="13" style="5" customWidth="1"/>
    <col min="7056" max="7056" width="9.375" style="5" customWidth="1"/>
    <col min="7057" max="7057" width="13" style="5" customWidth="1"/>
    <col min="7058" max="7058" width="13.125" style="5" customWidth="1"/>
    <col min="7059" max="7060" width="13" style="5" customWidth="1"/>
    <col min="7061" max="7061" width="9.375" style="5" customWidth="1"/>
    <col min="7062" max="7062" width="13" style="5" customWidth="1"/>
    <col min="7063" max="7063" width="13.125" style="5" customWidth="1"/>
    <col min="7064" max="7065" width="13" style="5" customWidth="1"/>
    <col min="7066" max="7066" width="9.375" style="5" customWidth="1"/>
    <col min="7067" max="7067" width="13" style="5" customWidth="1"/>
    <col min="7068" max="7068" width="13.125" style="5" customWidth="1"/>
    <col min="7069" max="7070" width="13" style="5" customWidth="1"/>
    <col min="7071" max="7071" width="9.375" style="5" customWidth="1"/>
    <col min="7072" max="7072" width="13" style="5" customWidth="1"/>
    <col min="7073" max="7073" width="13.125" style="5" customWidth="1"/>
    <col min="7074" max="7075" width="13" style="5" customWidth="1"/>
    <col min="7076" max="7076" width="9.375" style="5" customWidth="1"/>
    <col min="7077" max="7077" width="13" style="5" customWidth="1"/>
    <col min="7078" max="7078" width="13.125" style="5" customWidth="1"/>
    <col min="7079" max="7080" width="13" style="5" customWidth="1"/>
    <col min="7081" max="7081" width="9.375" style="5" customWidth="1"/>
    <col min="7082" max="7085" width="13.125" style="5" customWidth="1"/>
    <col min="7086" max="7086" width="11" style="5" bestFit="1" customWidth="1"/>
    <col min="7087" max="7090" width="13.125" style="5" customWidth="1"/>
    <col min="7091" max="7091" width="9.75" style="5" customWidth="1"/>
    <col min="7092" max="7095" width="13.125" style="5" customWidth="1"/>
    <col min="7096" max="7096" width="12.25" style="5" customWidth="1"/>
    <col min="7097" max="7131" width="13.125" style="5" customWidth="1"/>
    <col min="7132" max="7132" width="31.25" style="5" customWidth="1"/>
    <col min="7133" max="7133" width="16.25" style="5" customWidth="1"/>
    <col min="7134" max="7134" width="4.875" style="5" customWidth="1"/>
    <col min="7135" max="7135" width="10.125" style="5" bestFit="1" customWidth="1"/>
    <col min="7136" max="7137" width="10" style="5" bestFit="1" customWidth="1"/>
    <col min="7138" max="7303" width="9" style="5"/>
    <col min="7304" max="7304" width="3.25" style="5" customWidth="1"/>
    <col min="7305" max="7305" width="9" style="5"/>
    <col min="7306" max="7306" width="20.375" style="5" customWidth="1"/>
    <col min="7307" max="7307" width="20" style="5" customWidth="1"/>
    <col min="7308" max="7308" width="13" style="5" customWidth="1"/>
    <col min="7309" max="7309" width="13.375" style="5" customWidth="1"/>
    <col min="7310" max="7311" width="13" style="5" customWidth="1"/>
    <col min="7312" max="7312" width="9.375" style="5" customWidth="1"/>
    <col min="7313" max="7313" width="13" style="5" customWidth="1"/>
    <col min="7314" max="7314" width="13.125" style="5" customWidth="1"/>
    <col min="7315" max="7316" width="13" style="5" customWidth="1"/>
    <col min="7317" max="7317" width="9.375" style="5" customWidth="1"/>
    <col min="7318" max="7318" width="13" style="5" customWidth="1"/>
    <col min="7319" max="7319" width="13.125" style="5" customWidth="1"/>
    <col min="7320" max="7321" width="13" style="5" customWidth="1"/>
    <col min="7322" max="7322" width="9.375" style="5" customWidth="1"/>
    <col min="7323" max="7323" width="13" style="5" customWidth="1"/>
    <col min="7324" max="7324" width="13.125" style="5" customWidth="1"/>
    <col min="7325" max="7326" width="13" style="5" customWidth="1"/>
    <col min="7327" max="7327" width="9.375" style="5" customWidth="1"/>
    <col min="7328" max="7328" width="13" style="5" customWidth="1"/>
    <col min="7329" max="7329" width="13.125" style="5" customWidth="1"/>
    <col min="7330" max="7331" width="13" style="5" customWidth="1"/>
    <col min="7332" max="7332" width="9.375" style="5" customWidth="1"/>
    <col min="7333" max="7333" width="13" style="5" customWidth="1"/>
    <col min="7334" max="7334" width="13.125" style="5" customWidth="1"/>
    <col min="7335" max="7336" width="13" style="5" customWidth="1"/>
    <col min="7337" max="7337" width="9.375" style="5" customWidth="1"/>
    <col min="7338" max="7341" width="13.125" style="5" customWidth="1"/>
    <col min="7342" max="7342" width="11" style="5" bestFit="1" customWidth="1"/>
    <col min="7343" max="7346" width="13.125" style="5" customWidth="1"/>
    <col min="7347" max="7347" width="9.75" style="5" customWidth="1"/>
    <col min="7348" max="7351" width="13.125" style="5" customWidth="1"/>
    <col min="7352" max="7352" width="12.25" style="5" customWidth="1"/>
    <col min="7353" max="7387" width="13.125" style="5" customWidth="1"/>
    <col min="7388" max="7388" width="31.25" style="5" customWidth="1"/>
    <col min="7389" max="7389" width="16.25" style="5" customWidth="1"/>
    <col min="7390" max="7390" width="4.875" style="5" customWidth="1"/>
    <col min="7391" max="7391" width="10.125" style="5" bestFit="1" customWidth="1"/>
    <col min="7392" max="7393" width="10" style="5" bestFit="1" customWidth="1"/>
    <col min="7394" max="7559" width="9" style="5"/>
    <col min="7560" max="7560" width="3.25" style="5" customWidth="1"/>
    <col min="7561" max="7561" width="9" style="5"/>
    <col min="7562" max="7562" width="20.375" style="5" customWidth="1"/>
    <col min="7563" max="7563" width="20" style="5" customWidth="1"/>
    <col min="7564" max="7564" width="13" style="5" customWidth="1"/>
    <col min="7565" max="7565" width="13.375" style="5" customWidth="1"/>
    <col min="7566" max="7567" width="13" style="5" customWidth="1"/>
    <col min="7568" max="7568" width="9.375" style="5" customWidth="1"/>
    <col min="7569" max="7569" width="13" style="5" customWidth="1"/>
    <col min="7570" max="7570" width="13.125" style="5" customWidth="1"/>
    <col min="7571" max="7572" width="13" style="5" customWidth="1"/>
    <col min="7573" max="7573" width="9.375" style="5" customWidth="1"/>
    <col min="7574" max="7574" width="13" style="5" customWidth="1"/>
    <col min="7575" max="7575" width="13.125" style="5" customWidth="1"/>
    <col min="7576" max="7577" width="13" style="5" customWidth="1"/>
    <col min="7578" max="7578" width="9.375" style="5" customWidth="1"/>
    <col min="7579" max="7579" width="13" style="5" customWidth="1"/>
    <col min="7580" max="7580" width="13.125" style="5" customWidth="1"/>
    <col min="7581" max="7582" width="13" style="5" customWidth="1"/>
    <col min="7583" max="7583" width="9.375" style="5" customWidth="1"/>
    <col min="7584" max="7584" width="13" style="5" customWidth="1"/>
    <col min="7585" max="7585" width="13.125" style="5" customWidth="1"/>
    <col min="7586" max="7587" width="13" style="5" customWidth="1"/>
    <col min="7588" max="7588" width="9.375" style="5" customWidth="1"/>
    <col min="7589" max="7589" width="13" style="5" customWidth="1"/>
    <col min="7590" max="7590" width="13.125" style="5" customWidth="1"/>
    <col min="7591" max="7592" width="13" style="5" customWidth="1"/>
    <col min="7593" max="7593" width="9.375" style="5" customWidth="1"/>
    <col min="7594" max="7597" width="13.125" style="5" customWidth="1"/>
    <col min="7598" max="7598" width="11" style="5" bestFit="1" customWidth="1"/>
    <col min="7599" max="7602" width="13.125" style="5" customWidth="1"/>
    <col min="7603" max="7603" width="9.75" style="5" customWidth="1"/>
    <col min="7604" max="7607" width="13.125" style="5" customWidth="1"/>
    <col min="7608" max="7608" width="12.25" style="5" customWidth="1"/>
    <col min="7609" max="7643" width="13.125" style="5" customWidth="1"/>
    <col min="7644" max="7644" width="31.25" style="5" customWidth="1"/>
    <col min="7645" max="7645" width="16.25" style="5" customWidth="1"/>
    <col min="7646" max="7646" width="4.875" style="5" customWidth="1"/>
    <col min="7647" max="7647" width="10.125" style="5" bestFit="1" customWidth="1"/>
    <col min="7648" max="7649" width="10" style="5" bestFit="1" customWidth="1"/>
    <col min="7650" max="7815" width="9" style="5"/>
    <col min="7816" max="7816" width="3.25" style="5" customWidth="1"/>
    <col min="7817" max="7817" width="9" style="5"/>
    <col min="7818" max="7818" width="20.375" style="5" customWidth="1"/>
    <col min="7819" max="7819" width="20" style="5" customWidth="1"/>
    <col min="7820" max="7820" width="13" style="5" customWidth="1"/>
    <col min="7821" max="7821" width="13.375" style="5" customWidth="1"/>
    <col min="7822" max="7823" width="13" style="5" customWidth="1"/>
    <col min="7824" max="7824" width="9.375" style="5" customWidth="1"/>
    <col min="7825" max="7825" width="13" style="5" customWidth="1"/>
    <col min="7826" max="7826" width="13.125" style="5" customWidth="1"/>
    <col min="7827" max="7828" width="13" style="5" customWidth="1"/>
    <col min="7829" max="7829" width="9.375" style="5" customWidth="1"/>
    <col min="7830" max="7830" width="13" style="5" customWidth="1"/>
    <col min="7831" max="7831" width="13.125" style="5" customWidth="1"/>
    <col min="7832" max="7833" width="13" style="5" customWidth="1"/>
    <col min="7834" max="7834" width="9.375" style="5" customWidth="1"/>
    <col min="7835" max="7835" width="13" style="5" customWidth="1"/>
    <col min="7836" max="7836" width="13.125" style="5" customWidth="1"/>
    <col min="7837" max="7838" width="13" style="5" customWidth="1"/>
    <col min="7839" max="7839" width="9.375" style="5" customWidth="1"/>
    <col min="7840" max="7840" width="13" style="5" customWidth="1"/>
    <col min="7841" max="7841" width="13.125" style="5" customWidth="1"/>
    <col min="7842" max="7843" width="13" style="5" customWidth="1"/>
    <col min="7844" max="7844" width="9.375" style="5" customWidth="1"/>
    <col min="7845" max="7845" width="13" style="5" customWidth="1"/>
    <col min="7846" max="7846" width="13.125" style="5" customWidth="1"/>
    <col min="7847" max="7848" width="13" style="5" customWidth="1"/>
    <col min="7849" max="7849" width="9.375" style="5" customWidth="1"/>
    <col min="7850" max="7853" width="13.125" style="5" customWidth="1"/>
    <col min="7854" max="7854" width="11" style="5" bestFit="1" customWidth="1"/>
    <col min="7855" max="7858" width="13.125" style="5" customWidth="1"/>
    <col min="7859" max="7859" width="9.75" style="5" customWidth="1"/>
    <col min="7860" max="7863" width="13.125" style="5" customWidth="1"/>
    <col min="7864" max="7864" width="12.25" style="5" customWidth="1"/>
    <col min="7865" max="7899" width="13.125" style="5" customWidth="1"/>
    <col min="7900" max="7900" width="31.25" style="5" customWidth="1"/>
    <col min="7901" max="7901" width="16.25" style="5" customWidth="1"/>
    <col min="7902" max="7902" width="4.875" style="5" customWidth="1"/>
    <col min="7903" max="7903" width="10.125" style="5" bestFit="1" customWidth="1"/>
    <col min="7904" max="7905" width="10" style="5" bestFit="1" customWidth="1"/>
    <col min="7906" max="8071" width="9" style="5"/>
    <col min="8072" max="8072" width="3.25" style="5" customWidth="1"/>
    <col min="8073" max="8073" width="9" style="5"/>
    <col min="8074" max="8074" width="20.375" style="5" customWidth="1"/>
    <col min="8075" max="8075" width="20" style="5" customWidth="1"/>
    <col min="8076" max="8076" width="13" style="5" customWidth="1"/>
    <col min="8077" max="8077" width="13.375" style="5" customWidth="1"/>
    <col min="8078" max="8079" width="13" style="5" customWidth="1"/>
    <col min="8080" max="8080" width="9.375" style="5" customWidth="1"/>
    <col min="8081" max="8081" width="13" style="5" customWidth="1"/>
    <col min="8082" max="8082" width="13.125" style="5" customWidth="1"/>
    <col min="8083" max="8084" width="13" style="5" customWidth="1"/>
    <col min="8085" max="8085" width="9.375" style="5" customWidth="1"/>
    <col min="8086" max="8086" width="13" style="5" customWidth="1"/>
    <col min="8087" max="8087" width="13.125" style="5" customWidth="1"/>
    <col min="8088" max="8089" width="13" style="5" customWidth="1"/>
    <col min="8090" max="8090" width="9.375" style="5" customWidth="1"/>
    <col min="8091" max="8091" width="13" style="5" customWidth="1"/>
    <col min="8092" max="8092" width="13.125" style="5" customWidth="1"/>
    <col min="8093" max="8094" width="13" style="5" customWidth="1"/>
    <col min="8095" max="8095" width="9.375" style="5" customWidth="1"/>
    <col min="8096" max="8096" width="13" style="5" customWidth="1"/>
    <col min="8097" max="8097" width="13.125" style="5" customWidth="1"/>
    <col min="8098" max="8099" width="13" style="5" customWidth="1"/>
    <col min="8100" max="8100" width="9.375" style="5" customWidth="1"/>
    <col min="8101" max="8101" width="13" style="5" customWidth="1"/>
    <col min="8102" max="8102" width="13.125" style="5" customWidth="1"/>
    <col min="8103" max="8104" width="13" style="5" customWidth="1"/>
    <col min="8105" max="8105" width="9.375" style="5" customWidth="1"/>
    <col min="8106" max="8109" width="13.125" style="5" customWidth="1"/>
    <col min="8110" max="8110" width="11" style="5" bestFit="1" customWidth="1"/>
    <col min="8111" max="8114" width="13.125" style="5" customWidth="1"/>
    <col min="8115" max="8115" width="9.75" style="5" customWidth="1"/>
    <col min="8116" max="8119" width="13.125" style="5" customWidth="1"/>
    <col min="8120" max="8120" width="12.25" style="5" customWidth="1"/>
    <col min="8121" max="8155" width="13.125" style="5" customWidth="1"/>
    <col min="8156" max="8156" width="31.25" style="5" customWidth="1"/>
    <col min="8157" max="8157" width="16.25" style="5" customWidth="1"/>
    <col min="8158" max="8158" width="4.875" style="5" customWidth="1"/>
    <col min="8159" max="8159" width="10.125" style="5" bestFit="1" customWidth="1"/>
    <col min="8160" max="8161" width="10" style="5" bestFit="1" customWidth="1"/>
    <col min="8162" max="8327" width="9" style="5"/>
    <col min="8328" max="8328" width="3.25" style="5" customWidth="1"/>
    <col min="8329" max="8329" width="9" style="5"/>
    <col min="8330" max="8330" width="20.375" style="5" customWidth="1"/>
    <col min="8331" max="8331" width="20" style="5" customWidth="1"/>
    <col min="8332" max="8332" width="13" style="5" customWidth="1"/>
    <col min="8333" max="8333" width="13.375" style="5" customWidth="1"/>
    <col min="8334" max="8335" width="13" style="5" customWidth="1"/>
    <col min="8336" max="8336" width="9.375" style="5" customWidth="1"/>
    <col min="8337" max="8337" width="13" style="5" customWidth="1"/>
    <col min="8338" max="8338" width="13.125" style="5" customWidth="1"/>
    <col min="8339" max="8340" width="13" style="5" customWidth="1"/>
    <col min="8341" max="8341" width="9.375" style="5" customWidth="1"/>
    <col min="8342" max="8342" width="13" style="5" customWidth="1"/>
    <col min="8343" max="8343" width="13.125" style="5" customWidth="1"/>
    <col min="8344" max="8345" width="13" style="5" customWidth="1"/>
    <col min="8346" max="8346" width="9.375" style="5" customWidth="1"/>
    <col min="8347" max="8347" width="13" style="5" customWidth="1"/>
    <col min="8348" max="8348" width="13.125" style="5" customWidth="1"/>
    <col min="8349" max="8350" width="13" style="5" customWidth="1"/>
    <col min="8351" max="8351" width="9.375" style="5" customWidth="1"/>
    <col min="8352" max="8352" width="13" style="5" customWidth="1"/>
    <col min="8353" max="8353" width="13.125" style="5" customWidth="1"/>
    <col min="8354" max="8355" width="13" style="5" customWidth="1"/>
    <col min="8356" max="8356" width="9.375" style="5" customWidth="1"/>
    <col min="8357" max="8357" width="13" style="5" customWidth="1"/>
    <col min="8358" max="8358" width="13.125" style="5" customWidth="1"/>
    <col min="8359" max="8360" width="13" style="5" customWidth="1"/>
    <col min="8361" max="8361" width="9.375" style="5" customWidth="1"/>
    <col min="8362" max="8365" width="13.125" style="5" customWidth="1"/>
    <col min="8366" max="8366" width="11" style="5" bestFit="1" customWidth="1"/>
    <col min="8367" max="8370" width="13.125" style="5" customWidth="1"/>
    <col min="8371" max="8371" width="9.75" style="5" customWidth="1"/>
    <col min="8372" max="8375" width="13.125" style="5" customWidth="1"/>
    <col min="8376" max="8376" width="12.25" style="5" customWidth="1"/>
    <col min="8377" max="8411" width="13.125" style="5" customWidth="1"/>
    <col min="8412" max="8412" width="31.25" style="5" customWidth="1"/>
    <col min="8413" max="8413" width="16.25" style="5" customWidth="1"/>
    <col min="8414" max="8414" width="4.875" style="5" customWidth="1"/>
    <col min="8415" max="8415" width="10.125" style="5" bestFit="1" customWidth="1"/>
    <col min="8416" max="8417" width="10" style="5" bestFit="1" customWidth="1"/>
    <col min="8418" max="8583" width="9" style="5"/>
    <col min="8584" max="8584" width="3.25" style="5" customWidth="1"/>
    <col min="8585" max="8585" width="9" style="5"/>
    <col min="8586" max="8586" width="20.375" style="5" customWidth="1"/>
    <col min="8587" max="8587" width="20" style="5" customWidth="1"/>
    <col min="8588" max="8588" width="13" style="5" customWidth="1"/>
    <col min="8589" max="8589" width="13.375" style="5" customWidth="1"/>
    <col min="8590" max="8591" width="13" style="5" customWidth="1"/>
    <col min="8592" max="8592" width="9.375" style="5" customWidth="1"/>
    <col min="8593" max="8593" width="13" style="5" customWidth="1"/>
    <col min="8594" max="8594" width="13.125" style="5" customWidth="1"/>
    <col min="8595" max="8596" width="13" style="5" customWidth="1"/>
    <col min="8597" max="8597" width="9.375" style="5" customWidth="1"/>
    <col min="8598" max="8598" width="13" style="5" customWidth="1"/>
    <col min="8599" max="8599" width="13.125" style="5" customWidth="1"/>
    <col min="8600" max="8601" width="13" style="5" customWidth="1"/>
    <col min="8602" max="8602" width="9.375" style="5" customWidth="1"/>
    <col min="8603" max="8603" width="13" style="5" customWidth="1"/>
    <col min="8604" max="8604" width="13.125" style="5" customWidth="1"/>
    <col min="8605" max="8606" width="13" style="5" customWidth="1"/>
    <col min="8607" max="8607" width="9.375" style="5" customWidth="1"/>
    <col min="8608" max="8608" width="13" style="5" customWidth="1"/>
    <col min="8609" max="8609" width="13.125" style="5" customWidth="1"/>
    <col min="8610" max="8611" width="13" style="5" customWidth="1"/>
    <col min="8612" max="8612" width="9.375" style="5" customWidth="1"/>
    <col min="8613" max="8613" width="13" style="5" customWidth="1"/>
    <col min="8614" max="8614" width="13.125" style="5" customWidth="1"/>
    <col min="8615" max="8616" width="13" style="5" customWidth="1"/>
    <col min="8617" max="8617" width="9.375" style="5" customWidth="1"/>
    <col min="8618" max="8621" width="13.125" style="5" customWidth="1"/>
    <col min="8622" max="8622" width="11" style="5" bestFit="1" customWidth="1"/>
    <col min="8623" max="8626" width="13.125" style="5" customWidth="1"/>
    <col min="8627" max="8627" width="9.75" style="5" customWidth="1"/>
    <col min="8628" max="8631" width="13.125" style="5" customWidth="1"/>
    <col min="8632" max="8632" width="12.25" style="5" customWidth="1"/>
    <col min="8633" max="8667" width="13.125" style="5" customWidth="1"/>
    <col min="8668" max="8668" width="31.25" style="5" customWidth="1"/>
    <col min="8669" max="8669" width="16.25" style="5" customWidth="1"/>
    <col min="8670" max="8670" width="4.875" style="5" customWidth="1"/>
    <col min="8671" max="8671" width="10.125" style="5" bestFit="1" customWidth="1"/>
    <col min="8672" max="8673" width="10" style="5" bestFit="1" customWidth="1"/>
    <col min="8674" max="8839" width="9" style="5"/>
    <col min="8840" max="8840" width="3.25" style="5" customWidth="1"/>
    <col min="8841" max="8841" width="9" style="5"/>
    <col min="8842" max="8842" width="20.375" style="5" customWidth="1"/>
    <col min="8843" max="8843" width="20" style="5" customWidth="1"/>
    <col min="8844" max="8844" width="13" style="5" customWidth="1"/>
    <col min="8845" max="8845" width="13.375" style="5" customWidth="1"/>
    <col min="8846" max="8847" width="13" style="5" customWidth="1"/>
    <col min="8848" max="8848" width="9.375" style="5" customWidth="1"/>
    <col min="8849" max="8849" width="13" style="5" customWidth="1"/>
    <col min="8850" max="8850" width="13.125" style="5" customWidth="1"/>
    <col min="8851" max="8852" width="13" style="5" customWidth="1"/>
    <col min="8853" max="8853" width="9.375" style="5" customWidth="1"/>
    <col min="8854" max="8854" width="13" style="5" customWidth="1"/>
    <col min="8855" max="8855" width="13.125" style="5" customWidth="1"/>
    <col min="8856" max="8857" width="13" style="5" customWidth="1"/>
    <col min="8858" max="8858" width="9.375" style="5" customWidth="1"/>
    <col min="8859" max="8859" width="13" style="5" customWidth="1"/>
    <col min="8860" max="8860" width="13.125" style="5" customWidth="1"/>
    <col min="8861" max="8862" width="13" style="5" customWidth="1"/>
    <col min="8863" max="8863" width="9.375" style="5" customWidth="1"/>
    <col min="8864" max="8864" width="13" style="5" customWidth="1"/>
    <col min="8865" max="8865" width="13.125" style="5" customWidth="1"/>
    <col min="8866" max="8867" width="13" style="5" customWidth="1"/>
    <col min="8868" max="8868" width="9.375" style="5" customWidth="1"/>
    <col min="8869" max="8869" width="13" style="5" customWidth="1"/>
    <col min="8870" max="8870" width="13.125" style="5" customWidth="1"/>
    <col min="8871" max="8872" width="13" style="5" customWidth="1"/>
    <col min="8873" max="8873" width="9.375" style="5" customWidth="1"/>
    <col min="8874" max="8877" width="13.125" style="5" customWidth="1"/>
    <col min="8878" max="8878" width="11" style="5" bestFit="1" customWidth="1"/>
    <col min="8879" max="8882" width="13.125" style="5" customWidth="1"/>
    <col min="8883" max="8883" width="9.75" style="5" customWidth="1"/>
    <col min="8884" max="8887" width="13.125" style="5" customWidth="1"/>
    <col min="8888" max="8888" width="12.25" style="5" customWidth="1"/>
    <col min="8889" max="8923" width="13.125" style="5" customWidth="1"/>
    <col min="8924" max="8924" width="31.25" style="5" customWidth="1"/>
    <col min="8925" max="8925" width="16.25" style="5" customWidth="1"/>
    <col min="8926" max="8926" width="4.875" style="5" customWidth="1"/>
    <col min="8927" max="8927" width="10.125" style="5" bestFit="1" customWidth="1"/>
    <col min="8928" max="8929" width="10" style="5" bestFit="1" customWidth="1"/>
    <col min="8930" max="9095" width="9" style="5"/>
    <col min="9096" max="9096" width="3.25" style="5" customWidth="1"/>
    <col min="9097" max="9097" width="9" style="5"/>
    <col min="9098" max="9098" width="20.375" style="5" customWidth="1"/>
    <col min="9099" max="9099" width="20" style="5" customWidth="1"/>
    <col min="9100" max="9100" width="13" style="5" customWidth="1"/>
    <col min="9101" max="9101" width="13.375" style="5" customWidth="1"/>
    <col min="9102" max="9103" width="13" style="5" customWidth="1"/>
    <col min="9104" max="9104" width="9.375" style="5" customWidth="1"/>
    <col min="9105" max="9105" width="13" style="5" customWidth="1"/>
    <col min="9106" max="9106" width="13.125" style="5" customWidth="1"/>
    <col min="9107" max="9108" width="13" style="5" customWidth="1"/>
    <col min="9109" max="9109" width="9.375" style="5" customWidth="1"/>
    <col min="9110" max="9110" width="13" style="5" customWidth="1"/>
    <col min="9111" max="9111" width="13.125" style="5" customWidth="1"/>
    <col min="9112" max="9113" width="13" style="5" customWidth="1"/>
    <col min="9114" max="9114" width="9.375" style="5" customWidth="1"/>
    <col min="9115" max="9115" width="13" style="5" customWidth="1"/>
    <col min="9116" max="9116" width="13.125" style="5" customWidth="1"/>
    <col min="9117" max="9118" width="13" style="5" customWidth="1"/>
    <col min="9119" max="9119" width="9.375" style="5" customWidth="1"/>
    <col min="9120" max="9120" width="13" style="5" customWidth="1"/>
    <col min="9121" max="9121" width="13.125" style="5" customWidth="1"/>
    <col min="9122" max="9123" width="13" style="5" customWidth="1"/>
    <col min="9124" max="9124" width="9.375" style="5" customWidth="1"/>
    <col min="9125" max="9125" width="13" style="5" customWidth="1"/>
    <col min="9126" max="9126" width="13.125" style="5" customWidth="1"/>
    <col min="9127" max="9128" width="13" style="5" customWidth="1"/>
    <col min="9129" max="9129" width="9.375" style="5" customWidth="1"/>
    <col min="9130" max="9133" width="13.125" style="5" customWidth="1"/>
    <col min="9134" max="9134" width="11" style="5" bestFit="1" customWidth="1"/>
    <col min="9135" max="9138" width="13.125" style="5" customWidth="1"/>
    <col min="9139" max="9139" width="9.75" style="5" customWidth="1"/>
    <col min="9140" max="9143" width="13.125" style="5" customWidth="1"/>
    <col min="9144" max="9144" width="12.25" style="5" customWidth="1"/>
    <col min="9145" max="9179" width="13.125" style="5" customWidth="1"/>
    <col min="9180" max="9180" width="31.25" style="5" customWidth="1"/>
    <col min="9181" max="9181" width="16.25" style="5" customWidth="1"/>
    <col min="9182" max="9182" width="4.875" style="5" customWidth="1"/>
    <col min="9183" max="9183" width="10.125" style="5" bestFit="1" customWidth="1"/>
    <col min="9184" max="9185" width="10" style="5" bestFit="1" customWidth="1"/>
    <col min="9186" max="9351" width="9" style="5"/>
    <col min="9352" max="9352" width="3.25" style="5" customWidth="1"/>
    <col min="9353" max="9353" width="9" style="5"/>
    <col min="9354" max="9354" width="20.375" style="5" customWidth="1"/>
    <col min="9355" max="9355" width="20" style="5" customWidth="1"/>
    <col min="9356" max="9356" width="13" style="5" customWidth="1"/>
    <col min="9357" max="9357" width="13.375" style="5" customWidth="1"/>
    <col min="9358" max="9359" width="13" style="5" customWidth="1"/>
    <col min="9360" max="9360" width="9.375" style="5" customWidth="1"/>
    <col min="9361" max="9361" width="13" style="5" customWidth="1"/>
    <col min="9362" max="9362" width="13.125" style="5" customWidth="1"/>
    <col min="9363" max="9364" width="13" style="5" customWidth="1"/>
    <col min="9365" max="9365" width="9.375" style="5" customWidth="1"/>
    <col min="9366" max="9366" width="13" style="5" customWidth="1"/>
    <col min="9367" max="9367" width="13.125" style="5" customWidth="1"/>
    <col min="9368" max="9369" width="13" style="5" customWidth="1"/>
    <col min="9370" max="9370" width="9.375" style="5" customWidth="1"/>
    <col min="9371" max="9371" width="13" style="5" customWidth="1"/>
    <col min="9372" max="9372" width="13.125" style="5" customWidth="1"/>
    <col min="9373" max="9374" width="13" style="5" customWidth="1"/>
    <col min="9375" max="9375" width="9.375" style="5" customWidth="1"/>
    <col min="9376" max="9376" width="13" style="5" customWidth="1"/>
    <col min="9377" max="9377" width="13.125" style="5" customWidth="1"/>
    <col min="9378" max="9379" width="13" style="5" customWidth="1"/>
    <col min="9380" max="9380" width="9.375" style="5" customWidth="1"/>
    <col min="9381" max="9381" width="13" style="5" customWidth="1"/>
    <col min="9382" max="9382" width="13.125" style="5" customWidth="1"/>
    <col min="9383" max="9384" width="13" style="5" customWidth="1"/>
    <col min="9385" max="9385" width="9.375" style="5" customWidth="1"/>
    <col min="9386" max="9389" width="13.125" style="5" customWidth="1"/>
    <col min="9390" max="9390" width="11" style="5" bestFit="1" customWidth="1"/>
    <col min="9391" max="9394" width="13.125" style="5" customWidth="1"/>
    <col min="9395" max="9395" width="9.75" style="5" customWidth="1"/>
    <col min="9396" max="9399" width="13.125" style="5" customWidth="1"/>
    <col min="9400" max="9400" width="12.25" style="5" customWidth="1"/>
    <col min="9401" max="9435" width="13.125" style="5" customWidth="1"/>
    <col min="9436" max="9436" width="31.25" style="5" customWidth="1"/>
    <col min="9437" max="9437" width="16.25" style="5" customWidth="1"/>
    <col min="9438" max="9438" width="4.875" style="5" customWidth="1"/>
    <col min="9439" max="9439" width="10.125" style="5" bestFit="1" customWidth="1"/>
    <col min="9440" max="9441" width="10" style="5" bestFit="1" customWidth="1"/>
    <col min="9442" max="9607" width="9" style="5"/>
    <col min="9608" max="9608" width="3.25" style="5" customWidth="1"/>
    <col min="9609" max="9609" width="9" style="5"/>
    <col min="9610" max="9610" width="20.375" style="5" customWidth="1"/>
    <col min="9611" max="9611" width="20" style="5" customWidth="1"/>
    <col min="9612" max="9612" width="13" style="5" customWidth="1"/>
    <col min="9613" max="9613" width="13.375" style="5" customWidth="1"/>
    <col min="9614" max="9615" width="13" style="5" customWidth="1"/>
    <col min="9616" max="9616" width="9.375" style="5" customWidth="1"/>
    <col min="9617" max="9617" width="13" style="5" customWidth="1"/>
    <col min="9618" max="9618" width="13.125" style="5" customWidth="1"/>
    <col min="9619" max="9620" width="13" style="5" customWidth="1"/>
    <col min="9621" max="9621" width="9.375" style="5" customWidth="1"/>
    <col min="9622" max="9622" width="13" style="5" customWidth="1"/>
    <col min="9623" max="9623" width="13.125" style="5" customWidth="1"/>
    <col min="9624" max="9625" width="13" style="5" customWidth="1"/>
    <col min="9626" max="9626" width="9.375" style="5" customWidth="1"/>
    <col min="9627" max="9627" width="13" style="5" customWidth="1"/>
    <col min="9628" max="9628" width="13.125" style="5" customWidth="1"/>
    <col min="9629" max="9630" width="13" style="5" customWidth="1"/>
    <col min="9631" max="9631" width="9.375" style="5" customWidth="1"/>
    <col min="9632" max="9632" width="13" style="5" customWidth="1"/>
    <col min="9633" max="9633" width="13.125" style="5" customWidth="1"/>
    <col min="9634" max="9635" width="13" style="5" customWidth="1"/>
    <col min="9636" max="9636" width="9.375" style="5" customWidth="1"/>
    <col min="9637" max="9637" width="13" style="5" customWidth="1"/>
    <col min="9638" max="9638" width="13.125" style="5" customWidth="1"/>
    <col min="9639" max="9640" width="13" style="5" customWidth="1"/>
    <col min="9641" max="9641" width="9.375" style="5" customWidth="1"/>
    <col min="9642" max="9645" width="13.125" style="5" customWidth="1"/>
    <col min="9646" max="9646" width="11" style="5" bestFit="1" customWidth="1"/>
    <col min="9647" max="9650" width="13.125" style="5" customWidth="1"/>
    <col min="9651" max="9651" width="9.75" style="5" customWidth="1"/>
    <col min="9652" max="9655" width="13.125" style="5" customWidth="1"/>
    <col min="9656" max="9656" width="12.25" style="5" customWidth="1"/>
    <col min="9657" max="9691" width="13.125" style="5" customWidth="1"/>
    <col min="9692" max="9692" width="31.25" style="5" customWidth="1"/>
    <col min="9693" max="9693" width="16.25" style="5" customWidth="1"/>
    <col min="9694" max="9694" width="4.875" style="5" customWidth="1"/>
    <col min="9695" max="9695" width="10.125" style="5" bestFit="1" customWidth="1"/>
    <col min="9696" max="9697" width="10" style="5" bestFit="1" customWidth="1"/>
    <col min="9698" max="9863" width="9" style="5"/>
    <col min="9864" max="9864" width="3.25" style="5" customWidth="1"/>
    <col min="9865" max="9865" width="9" style="5"/>
    <col min="9866" max="9866" width="20.375" style="5" customWidth="1"/>
    <col min="9867" max="9867" width="20" style="5" customWidth="1"/>
    <col min="9868" max="9868" width="13" style="5" customWidth="1"/>
    <col min="9869" max="9869" width="13.375" style="5" customWidth="1"/>
    <col min="9870" max="9871" width="13" style="5" customWidth="1"/>
    <col min="9872" max="9872" width="9.375" style="5" customWidth="1"/>
    <col min="9873" max="9873" width="13" style="5" customWidth="1"/>
    <col min="9874" max="9874" width="13.125" style="5" customWidth="1"/>
    <col min="9875" max="9876" width="13" style="5" customWidth="1"/>
    <col min="9877" max="9877" width="9.375" style="5" customWidth="1"/>
    <col min="9878" max="9878" width="13" style="5" customWidth="1"/>
    <col min="9879" max="9879" width="13.125" style="5" customWidth="1"/>
    <col min="9880" max="9881" width="13" style="5" customWidth="1"/>
    <col min="9882" max="9882" width="9.375" style="5" customWidth="1"/>
    <col min="9883" max="9883" width="13" style="5" customWidth="1"/>
    <col min="9884" max="9884" width="13.125" style="5" customWidth="1"/>
    <col min="9885" max="9886" width="13" style="5" customWidth="1"/>
    <col min="9887" max="9887" width="9.375" style="5" customWidth="1"/>
    <col min="9888" max="9888" width="13" style="5" customWidth="1"/>
    <col min="9889" max="9889" width="13.125" style="5" customWidth="1"/>
    <col min="9890" max="9891" width="13" style="5" customWidth="1"/>
    <col min="9892" max="9892" width="9.375" style="5" customWidth="1"/>
    <col min="9893" max="9893" width="13" style="5" customWidth="1"/>
    <col min="9894" max="9894" width="13.125" style="5" customWidth="1"/>
    <col min="9895" max="9896" width="13" style="5" customWidth="1"/>
    <col min="9897" max="9897" width="9.375" style="5" customWidth="1"/>
    <col min="9898" max="9901" width="13.125" style="5" customWidth="1"/>
    <col min="9902" max="9902" width="11" style="5" bestFit="1" customWidth="1"/>
    <col min="9903" max="9906" width="13.125" style="5" customWidth="1"/>
    <col min="9907" max="9907" width="9.75" style="5" customWidth="1"/>
    <col min="9908" max="9911" width="13.125" style="5" customWidth="1"/>
    <col min="9912" max="9912" width="12.25" style="5" customWidth="1"/>
    <col min="9913" max="9947" width="13.125" style="5" customWidth="1"/>
    <col min="9948" max="9948" width="31.25" style="5" customWidth="1"/>
    <col min="9949" max="9949" width="16.25" style="5" customWidth="1"/>
    <col min="9950" max="9950" width="4.875" style="5" customWidth="1"/>
    <col min="9951" max="9951" width="10.125" style="5" bestFit="1" customWidth="1"/>
    <col min="9952" max="9953" width="10" style="5" bestFit="1" customWidth="1"/>
    <col min="9954" max="10119" width="9" style="5"/>
    <col min="10120" max="10120" width="3.25" style="5" customWidth="1"/>
    <col min="10121" max="10121" width="9" style="5"/>
    <col min="10122" max="10122" width="20.375" style="5" customWidth="1"/>
    <col min="10123" max="10123" width="20" style="5" customWidth="1"/>
    <col min="10124" max="10124" width="13" style="5" customWidth="1"/>
    <col min="10125" max="10125" width="13.375" style="5" customWidth="1"/>
    <col min="10126" max="10127" width="13" style="5" customWidth="1"/>
    <col min="10128" max="10128" width="9.375" style="5" customWidth="1"/>
    <col min="10129" max="10129" width="13" style="5" customWidth="1"/>
    <col min="10130" max="10130" width="13.125" style="5" customWidth="1"/>
    <col min="10131" max="10132" width="13" style="5" customWidth="1"/>
    <col min="10133" max="10133" width="9.375" style="5" customWidth="1"/>
    <col min="10134" max="10134" width="13" style="5" customWidth="1"/>
    <col min="10135" max="10135" width="13.125" style="5" customWidth="1"/>
    <col min="10136" max="10137" width="13" style="5" customWidth="1"/>
    <col min="10138" max="10138" width="9.375" style="5" customWidth="1"/>
    <col min="10139" max="10139" width="13" style="5" customWidth="1"/>
    <col min="10140" max="10140" width="13.125" style="5" customWidth="1"/>
    <col min="10141" max="10142" width="13" style="5" customWidth="1"/>
    <col min="10143" max="10143" width="9.375" style="5" customWidth="1"/>
    <col min="10144" max="10144" width="13" style="5" customWidth="1"/>
    <col min="10145" max="10145" width="13.125" style="5" customWidth="1"/>
    <col min="10146" max="10147" width="13" style="5" customWidth="1"/>
    <col min="10148" max="10148" width="9.375" style="5" customWidth="1"/>
    <col min="10149" max="10149" width="13" style="5" customWidth="1"/>
    <col min="10150" max="10150" width="13.125" style="5" customWidth="1"/>
    <col min="10151" max="10152" width="13" style="5" customWidth="1"/>
    <col min="10153" max="10153" width="9.375" style="5" customWidth="1"/>
    <col min="10154" max="10157" width="13.125" style="5" customWidth="1"/>
    <col min="10158" max="10158" width="11" style="5" bestFit="1" customWidth="1"/>
    <col min="10159" max="10162" width="13.125" style="5" customWidth="1"/>
    <col min="10163" max="10163" width="9.75" style="5" customWidth="1"/>
    <col min="10164" max="10167" width="13.125" style="5" customWidth="1"/>
    <col min="10168" max="10168" width="12.25" style="5" customWidth="1"/>
    <col min="10169" max="10203" width="13.125" style="5" customWidth="1"/>
    <col min="10204" max="10204" width="31.25" style="5" customWidth="1"/>
    <col min="10205" max="10205" width="16.25" style="5" customWidth="1"/>
    <col min="10206" max="10206" width="4.875" style="5" customWidth="1"/>
    <col min="10207" max="10207" width="10.125" style="5" bestFit="1" customWidth="1"/>
    <col min="10208" max="10209" width="10" style="5" bestFit="1" customWidth="1"/>
    <col min="10210" max="10375" width="9" style="5"/>
    <col min="10376" max="10376" width="3.25" style="5" customWidth="1"/>
    <col min="10377" max="10377" width="9" style="5"/>
    <col min="10378" max="10378" width="20.375" style="5" customWidth="1"/>
    <col min="10379" max="10379" width="20" style="5" customWidth="1"/>
    <col min="10380" max="10380" width="13" style="5" customWidth="1"/>
    <col min="10381" max="10381" width="13.375" style="5" customWidth="1"/>
    <col min="10382" max="10383" width="13" style="5" customWidth="1"/>
    <col min="10384" max="10384" width="9.375" style="5" customWidth="1"/>
    <col min="10385" max="10385" width="13" style="5" customWidth="1"/>
    <col min="10386" max="10386" width="13.125" style="5" customWidth="1"/>
    <col min="10387" max="10388" width="13" style="5" customWidth="1"/>
    <col min="10389" max="10389" width="9.375" style="5" customWidth="1"/>
    <col min="10390" max="10390" width="13" style="5" customWidth="1"/>
    <col min="10391" max="10391" width="13.125" style="5" customWidth="1"/>
    <col min="10392" max="10393" width="13" style="5" customWidth="1"/>
    <col min="10394" max="10394" width="9.375" style="5" customWidth="1"/>
    <col min="10395" max="10395" width="13" style="5" customWidth="1"/>
    <col min="10396" max="10396" width="13.125" style="5" customWidth="1"/>
    <col min="10397" max="10398" width="13" style="5" customWidth="1"/>
    <col min="10399" max="10399" width="9.375" style="5" customWidth="1"/>
    <col min="10400" max="10400" width="13" style="5" customWidth="1"/>
    <col min="10401" max="10401" width="13.125" style="5" customWidth="1"/>
    <col min="10402" max="10403" width="13" style="5" customWidth="1"/>
    <col min="10404" max="10404" width="9.375" style="5" customWidth="1"/>
    <col min="10405" max="10405" width="13" style="5" customWidth="1"/>
    <col min="10406" max="10406" width="13.125" style="5" customWidth="1"/>
    <col min="10407" max="10408" width="13" style="5" customWidth="1"/>
    <col min="10409" max="10409" width="9.375" style="5" customWidth="1"/>
    <col min="10410" max="10413" width="13.125" style="5" customWidth="1"/>
    <col min="10414" max="10414" width="11" style="5" bestFit="1" customWidth="1"/>
    <col min="10415" max="10418" width="13.125" style="5" customWidth="1"/>
    <col min="10419" max="10419" width="9.75" style="5" customWidth="1"/>
    <col min="10420" max="10423" width="13.125" style="5" customWidth="1"/>
    <col min="10424" max="10424" width="12.25" style="5" customWidth="1"/>
    <col min="10425" max="10459" width="13.125" style="5" customWidth="1"/>
    <col min="10460" max="10460" width="31.25" style="5" customWidth="1"/>
    <col min="10461" max="10461" width="16.25" style="5" customWidth="1"/>
    <col min="10462" max="10462" width="4.875" style="5" customWidth="1"/>
    <col min="10463" max="10463" width="10.125" style="5" bestFit="1" customWidth="1"/>
    <col min="10464" max="10465" width="10" style="5" bestFit="1" customWidth="1"/>
    <col min="10466" max="10631" width="9" style="5"/>
    <col min="10632" max="10632" width="3.25" style="5" customWidth="1"/>
    <col min="10633" max="10633" width="9" style="5"/>
    <col min="10634" max="10634" width="20.375" style="5" customWidth="1"/>
    <col min="10635" max="10635" width="20" style="5" customWidth="1"/>
    <col min="10636" max="10636" width="13" style="5" customWidth="1"/>
    <col min="10637" max="10637" width="13.375" style="5" customWidth="1"/>
    <col min="10638" max="10639" width="13" style="5" customWidth="1"/>
    <col min="10640" max="10640" width="9.375" style="5" customWidth="1"/>
    <col min="10641" max="10641" width="13" style="5" customWidth="1"/>
    <col min="10642" max="10642" width="13.125" style="5" customWidth="1"/>
    <col min="10643" max="10644" width="13" style="5" customWidth="1"/>
    <col min="10645" max="10645" width="9.375" style="5" customWidth="1"/>
    <col min="10646" max="10646" width="13" style="5" customWidth="1"/>
    <col min="10647" max="10647" width="13.125" style="5" customWidth="1"/>
    <col min="10648" max="10649" width="13" style="5" customWidth="1"/>
    <col min="10650" max="10650" width="9.375" style="5" customWidth="1"/>
    <col min="10651" max="10651" width="13" style="5" customWidth="1"/>
    <col min="10652" max="10652" width="13.125" style="5" customWidth="1"/>
    <col min="10653" max="10654" width="13" style="5" customWidth="1"/>
    <col min="10655" max="10655" width="9.375" style="5" customWidth="1"/>
    <col min="10656" max="10656" width="13" style="5" customWidth="1"/>
    <col min="10657" max="10657" width="13.125" style="5" customWidth="1"/>
    <col min="10658" max="10659" width="13" style="5" customWidth="1"/>
    <col min="10660" max="10660" width="9.375" style="5" customWidth="1"/>
    <col min="10661" max="10661" width="13" style="5" customWidth="1"/>
    <col min="10662" max="10662" width="13.125" style="5" customWidth="1"/>
    <col min="10663" max="10664" width="13" style="5" customWidth="1"/>
    <col min="10665" max="10665" width="9.375" style="5" customWidth="1"/>
    <col min="10666" max="10669" width="13.125" style="5" customWidth="1"/>
    <col min="10670" max="10670" width="11" style="5" bestFit="1" customWidth="1"/>
    <col min="10671" max="10674" width="13.125" style="5" customWidth="1"/>
    <col min="10675" max="10675" width="9.75" style="5" customWidth="1"/>
    <col min="10676" max="10679" width="13.125" style="5" customWidth="1"/>
    <col min="10680" max="10680" width="12.25" style="5" customWidth="1"/>
    <col min="10681" max="10715" width="13.125" style="5" customWidth="1"/>
    <col min="10716" max="10716" width="31.25" style="5" customWidth="1"/>
    <col min="10717" max="10717" width="16.25" style="5" customWidth="1"/>
    <col min="10718" max="10718" width="4.875" style="5" customWidth="1"/>
    <col min="10719" max="10719" width="10.125" style="5" bestFit="1" customWidth="1"/>
    <col min="10720" max="10721" width="10" style="5" bestFit="1" customWidth="1"/>
    <col min="10722" max="10887" width="9" style="5"/>
    <col min="10888" max="10888" width="3.25" style="5" customWidth="1"/>
    <col min="10889" max="10889" width="9" style="5"/>
    <col min="10890" max="10890" width="20.375" style="5" customWidth="1"/>
    <col min="10891" max="10891" width="20" style="5" customWidth="1"/>
    <col min="10892" max="10892" width="13" style="5" customWidth="1"/>
    <col min="10893" max="10893" width="13.375" style="5" customWidth="1"/>
    <col min="10894" max="10895" width="13" style="5" customWidth="1"/>
    <col min="10896" max="10896" width="9.375" style="5" customWidth="1"/>
    <col min="10897" max="10897" width="13" style="5" customWidth="1"/>
    <col min="10898" max="10898" width="13.125" style="5" customWidth="1"/>
    <col min="10899" max="10900" width="13" style="5" customWidth="1"/>
    <col min="10901" max="10901" width="9.375" style="5" customWidth="1"/>
    <col min="10902" max="10902" width="13" style="5" customWidth="1"/>
    <col min="10903" max="10903" width="13.125" style="5" customWidth="1"/>
    <col min="10904" max="10905" width="13" style="5" customWidth="1"/>
    <col min="10906" max="10906" width="9.375" style="5" customWidth="1"/>
    <col min="10907" max="10907" width="13" style="5" customWidth="1"/>
    <col min="10908" max="10908" width="13.125" style="5" customWidth="1"/>
    <col min="10909" max="10910" width="13" style="5" customWidth="1"/>
    <col min="10911" max="10911" width="9.375" style="5" customWidth="1"/>
    <col min="10912" max="10912" width="13" style="5" customWidth="1"/>
    <col min="10913" max="10913" width="13.125" style="5" customWidth="1"/>
    <col min="10914" max="10915" width="13" style="5" customWidth="1"/>
    <col min="10916" max="10916" width="9.375" style="5" customWidth="1"/>
    <col min="10917" max="10917" width="13" style="5" customWidth="1"/>
    <col min="10918" max="10918" width="13.125" style="5" customWidth="1"/>
    <col min="10919" max="10920" width="13" style="5" customWidth="1"/>
    <col min="10921" max="10921" width="9.375" style="5" customWidth="1"/>
    <col min="10922" max="10925" width="13.125" style="5" customWidth="1"/>
    <col min="10926" max="10926" width="11" style="5" bestFit="1" customWidth="1"/>
    <col min="10927" max="10930" width="13.125" style="5" customWidth="1"/>
    <col min="10931" max="10931" width="9.75" style="5" customWidth="1"/>
    <col min="10932" max="10935" width="13.125" style="5" customWidth="1"/>
    <col min="10936" max="10936" width="12.25" style="5" customWidth="1"/>
    <col min="10937" max="10971" width="13.125" style="5" customWidth="1"/>
    <col min="10972" max="10972" width="31.25" style="5" customWidth="1"/>
    <col min="10973" max="10973" width="16.25" style="5" customWidth="1"/>
    <col min="10974" max="10974" width="4.875" style="5" customWidth="1"/>
    <col min="10975" max="10975" width="10.125" style="5" bestFit="1" customWidth="1"/>
    <col min="10976" max="10977" width="10" style="5" bestFit="1" customWidth="1"/>
    <col min="10978" max="11143" width="9" style="5"/>
    <col min="11144" max="11144" width="3.25" style="5" customWidth="1"/>
    <col min="11145" max="11145" width="9" style="5"/>
    <col min="11146" max="11146" width="20.375" style="5" customWidth="1"/>
    <col min="11147" max="11147" width="20" style="5" customWidth="1"/>
    <col min="11148" max="11148" width="13" style="5" customWidth="1"/>
    <col min="11149" max="11149" width="13.375" style="5" customWidth="1"/>
    <col min="11150" max="11151" width="13" style="5" customWidth="1"/>
    <col min="11152" max="11152" width="9.375" style="5" customWidth="1"/>
    <col min="11153" max="11153" width="13" style="5" customWidth="1"/>
    <col min="11154" max="11154" width="13.125" style="5" customWidth="1"/>
    <col min="11155" max="11156" width="13" style="5" customWidth="1"/>
    <col min="11157" max="11157" width="9.375" style="5" customWidth="1"/>
    <col min="11158" max="11158" width="13" style="5" customWidth="1"/>
    <col min="11159" max="11159" width="13.125" style="5" customWidth="1"/>
    <col min="11160" max="11161" width="13" style="5" customWidth="1"/>
    <col min="11162" max="11162" width="9.375" style="5" customWidth="1"/>
    <col min="11163" max="11163" width="13" style="5" customWidth="1"/>
    <col min="11164" max="11164" width="13.125" style="5" customWidth="1"/>
    <col min="11165" max="11166" width="13" style="5" customWidth="1"/>
    <col min="11167" max="11167" width="9.375" style="5" customWidth="1"/>
    <col min="11168" max="11168" width="13" style="5" customWidth="1"/>
    <col min="11169" max="11169" width="13.125" style="5" customWidth="1"/>
    <col min="11170" max="11171" width="13" style="5" customWidth="1"/>
    <col min="11172" max="11172" width="9.375" style="5" customWidth="1"/>
    <col min="11173" max="11173" width="13" style="5" customWidth="1"/>
    <col min="11174" max="11174" width="13.125" style="5" customWidth="1"/>
    <col min="11175" max="11176" width="13" style="5" customWidth="1"/>
    <col min="11177" max="11177" width="9.375" style="5" customWidth="1"/>
    <col min="11178" max="11181" width="13.125" style="5" customWidth="1"/>
    <col min="11182" max="11182" width="11" style="5" bestFit="1" customWidth="1"/>
    <col min="11183" max="11186" width="13.125" style="5" customWidth="1"/>
    <col min="11187" max="11187" width="9.75" style="5" customWidth="1"/>
    <col min="11188" max="11191" width="13.125" style="5" customWidth="1"/>
    <col min="11192" max="11192" width="12.25" style="5" customWidth="1"/>
    <col min="11193" max="11227" width="13.125" style="5" customWidth="1"/>
    <col min="11228" max="11228" width="31.25" style="5" customWidth="1"/>
    <col min="11229" max="11229" width="16.25" style="5" customWidth="1"/>
    <col min="11230" max="11230" width="4.875" style="5" customWidth="1"/>
    <col min="11231" max="11231" width="10.125" style="5" bestFit="1" customWidth="1"/>
    <col min="11232" max="11233" width="10" style="5" bestFit="1" customWidth="1"/>
    <col min="11234" max="11399" width="9" style="5"/>
    <col min="11400" max="11400" width="3.25" style="5" customWidth="1"/>
    <col min="11401" max="11401" width="9" style="5"/>
    <col min="11402" max="11402" width="20.375" style="5" customWidth="1"/>
    <col min="11403" max="11403" width="20" style="5" customWidth="1"/>
    <col min="11404" max="11404" width="13" style="5" customWidth="1"/>
    <col min="11405" max="11405" width="13.375" style="5" customWidth="1"/>
    <col min="11406" max="11407" width="13" style="5" customWidth="1"/>
    <col min="11408" max="11408" width="9.375" style="5" customWidth="1"/>
    <col min="11409" max="11409" width="13" style="5" customWidth="1"/>
    <col min="11410" max="11410" width="13.125" style="5" customWidth="1"/>
    <col min="11411" max="11412" width="13" style="5" customWidth="1"/>
    <col min="11413" max="11413" width="9.375" style="5" customWidth="1"/>
    <col min="11414" max="11414" width="13" style="5" customWidth="1"/>
    <col min="11415" max="11415" width="13.125" style="5" customWidth="1"/>
    <col min="11416" max="11417" width="13" style="5" customWidth="1"/>
    <col min="11418" max="11418" width="9.375" style="5" customWidth="1"/>
    <col min="11419" max="11419" width="13" style="5" customWidth="1"/>
    <col min="11420" max="11420" width="13.125" style="5" customWidth="1"/>
    <col min="11421" max="11422" width="13" style="5" customWidth="1"/>
    <col min="11423" max="11423" width="9.375" style="5" customWidth="1"/>
    <col min="11424" max="11424" width="13" style="5" customWidth="1"/>
    <col min="11425" max="11425" width="13.125" style="5" customWidth="1"/>
    <col min="11426" max="11427" width="13" style="5" customWidth="1"/>
    <col min="11428" max="11428" width="9.375" style="5" customWidth="1"/>
    <col min="11429" max="11429" width="13" style="5" customWidth="1"/>
    <col min="11430" max="11430" width="13.125" style="5" customWidth="1"/>
    <col min="11431" max="11432" width="13" style="5" customWidth="1"/>
    <col min="11433" max="11433" width="9.375" style="5" customWidth="1"/>
    <col min="11434" max="11437" width="13.125" style="5" customWidth="1"/>
    <col min="11438" max="11438" width="11" style="5" bestFit="1" customWidth="1"/>
    <col min="11439" max="11442" width="13.125" style="5" customWidth="1"/>
    <col min="11443" max="11443" width="9.75" style="5" customWidth="1"/>
    <col min="11444" max="11447" width="13.125" style="5" customWidth="1"/>
    <col min="11448" max="11448" width="12.25" style="5" customWidth="1"/>
    <col min="11449" max="11483" width="13.125" style="5" customWidth="1"/>
    <col min="11484" max="11484" width="31.25" style="5" customWidth="1"/>
    <col min="11485" max="11485" width="16.25" style="5" customWidth="1"/>
    <col min="11486" max="11486" width="4.875" style="5" customWidth="1"/>
    <col min="11487" max="11487" width="10.125" style="5" bestFit="1" customWidth="1"/>
    <col min="11488" max="11489" width="10" style="5" bestFit="1" customWidth="1"/>
    <col min="11490" max="11655" width="9" style="5"/>
    <col min="11656" max="11656" width="3.25" style="5" customWidth="1"/>
    <col min="11657" max="11657" width="9" style="5"/>
    <col min="11658" max="11658" width="20.375" style="5" customWidth="1"/>
    <col min="11659" max="11659" width="20" style="5" customWidth="1"/>
    <col min="11660" max="11660" width="13" style="5" customWidth="1"/>
    <col min="11661" max="11661" width="13.375" style="5" customWidth="1"/>
    <col min="11662" max="11663" width="13" style="5" customWidth="1"/>
    <col min="11664" max="11664" width="9.375" style="5" customWidth="1"/>
    <col min="11665" max="11665" width="13" style="5" customWidth="1"/>
    <col min="11666" max="11666" width="13.125" style="5" customWidth="1"/>
    <col min="11667" max="11668" width="13" style="5" customWidth="1"/>
    <col min="11669" max="11669" width="9.375" style="5" customWidth="1"/>
    <col min="11670" max="11670" width="13" style="5" customWidth="1"/>
    <col min="11671" max="11671" width="13.125" style="5" customWidth="1"/>
    <col min="11672" max="11673" width="13" style="5" customWidth="1"/>
    <col min="11674" max="11674" width="9.375" style="5" customWidth="1"/>
    <col min="11675" max="11675" width="13" style="5" customWidth="1"/>
    <col min="11676" max="11676" width="13.125" style="5" customWidth="1"/>
    <col min="11677" max="11678" width="13" style="5" customWidth="1"/>
    <col min="11679" max="11679" width="9.375" style="5" customWidth="1"/>
    <col min="11680" max="11680" width="13" style="5" customWidth="1"/>
    <col min="11681" max="11681" width="13.125" style="5" customWidth="1"/>
    <col min="11682" max="11683" width="13" style="5" customWidth="1"/>
    <col min="11684" max="11684" width="9.375" style="5" customWidth="1"/>
    <col min="11685" max="11685" width="13" style="5" customWidth="1"/>
    <col min="11686" max="11686" width="13.125" style="5" customWidth="1"/>
    <col min="11687" max="11688" width="13" style="5" customWidth="1"/>
    <col min="11689" max="11689" width="9.375" style="5" customWidth="1"/>
    <col min="11690" max="11693" width="13.125" style="5" customWidth="1"/>
    <col min="11694" max="11694" width="11" style="5" bestFit="1" customWidth="1"/>
    <col min="11695" max="11698" width="13.125" style="5" customWidth="1"/>
    <col min="11699" max="11699" width="9.75" style="5" customWidth="1"/>
    <col min="11700" max="11703" width="13.125" style="5" customWidth="1"/>
    <col min="11704" max="11704" width="12.25" style="5" customWidth="1"/>
    <col min="11705" max="11739" width="13.125" style="5" customWidth="1"/>
    <col min="11740" max="11740" width="31.25" style="5" customWidth="1"/>
    <col min="11741" max="11741" width="16.25" style="5" customWidth="1"/>
    <col min="11742" max="11742" width="4.875" style="5" customWidth="1"/>
    <col min="11743" max="11743" width="10.125" style="5" bestFit="1" customWidth="1"/>
    <col min="11744" max="11745" width="10" style="5" bestFit="1" customWidth="1"/>
    <col min="11746" max="11911" width="9" style="5"/>
    <col min="11912" max="11912" width="3.25" style="5" customWidth="1"/>
    <col min="11913" max="11913" width="9" style="5"/>
    <col min="11914" max="11914" width="20.375" style="5" customWidth="1"/>
    <col min="11915" max="11915" width="20" style="5" customWidth="1"/>
    <col min="11916" max="11916" width="13" style="5" customWidth="1"/>
    <col min="11917" max="11917" width="13.375" style="5" customWidth="1"/>
    <col min="11918" max="11919" width="13" style="5" customWidth="1"/>
    <col min="11920" max="11920" width="9.375" style="5" customWidth="1"/>
    <col min="11921" max="11921" width="13" style="5" customWidth="1"/>
    <col min="11922" max="11922" width="13.125" style="5" customWidth="1"/>
    <col min="11923" max="11924" width="13" style="5" customWidth="1"/>
    <col min="11925" max="11925" width="9.375" style="5" customWidth="1"/>
    <col min="11926" max="11926" width="13" style="5" customWidth="1"/>
    <col min="11927" max="11927" width="13.125" style="5" customWidth="1"/>
    <col min="11928" max="11929" width="13" style="5" customWidth="1"/>
    <col min="11930" max="11930" width="9.375" style="5" customWidth="1"/>
    <col min="11931" max="11931" width="13" style="5" customWidth="1"/>
    <col min="11932" max="11932" width="13.125" style="5" customWidth="1"/>
    <col min="11933" max="11934" width="13" style="5" customWidth="1"/>
    <col min="11935" max="11935" width="9.375" style="5" customWidth="1"/>
    <col min="11936" max="11936" width="13" style="5" customWidth="1"/>
    <col min="11937" max="11937" width="13.125" style="5" customWidth="1"/>
    <col min="11938" max="11939" width="13" style="5" customWidth="1"/>
    <col min="11940" max="11940" width="9.375" style="5" customWidth="1"/>
    <col min="11941" max="11941" width="13" style="5" customWidth="1"/>
    <col min="11942" max="11942" width="13.125" style="5" customWidth="1"/>
    <col min="11943" max="11944" width="13" style="5" customWidth="1"/>
    <col min="11945" max="11945" width="9.375" style="5" customWidth="1"/>
    <col min="11946" max="11949" width="13.125" style="5" customWidth="1"/>
    <col min="11950" max="11950" width="11" style="5" bestFit="1" customWidth="1"/>
    <col min="11951" max="11954" width="13.125" style="5" customWidth="1"/>
    <col min="11955" max="11955" width="9.75" style="5" customWidth="1"/>
    <col min="11956" max="11959" width="13.125" style="5" customWidth="1"/>
    <col min="11960" max="11960" width="12.25" style="5" customWidth="1"/>
    <col min="11961" max="11995" width="13.125" style="5" customWidth="1"/>
    <col min="11996" max="11996" width="31.25" style="5" customWidth="1"/>
    <col min="11997" max="11997" width="16.25" style="5" customWidth="1"/>
    <col min="11998" max="11998" width="4.875" style="5" customWidth="1"/>
    <col min="11999" max="11999" width="10.125" style="5" bestFit="1" customWidth="1"/>
    <col min="12000" max="12001" width="10" style="5" bestFit="1" customWidth="1"/>
    <col min="12002" max="12167" width="9" style="5"/>
    <col min="12168" max="12168" width="3.25" style="5" customWidth="1"/>
    <col min="12169" max="12169" width="9" style="5"/>
    <col min="12170" max="12170" width="20.375" style="5" customWidth="1"/>
    <col min="12171" max="12171" width="20" style="5" customWidth="1"/>
    <col min="12172" max="12172" width="13" style="5" customWidth="1"/>
    <col min="12173" max="12173" width="13.375" style="5" customWidth="1"/>
    <col min="12174" max="12175" width="13" style="5" customWidth="1"/>
    <col min="12176" max="12176" width="9.375" style="5" customWidth="1"/>
    <col min="12177" max="12177" width="13" style="5" customWidth="1"/>
    <col min="12178" max="12178" width="13.125" style="5" customWidth="1"/>
    <col min="12179" max="12180" width="13" style="5" customWidth="1"/>
    <col min="12181" max="12181" width="9.375" style="5" customWidth="1"/>
    <col min="12182" max="12182" width="13" style="5" customWidth="1"/>
    <col min="12183" max="12183" width="13.125" style="5" customWidth="1"/>
    <col min="12184" max="12185" width="13" style="5" customWidth="1"/>
    <col min="12186" max="12186" width="9.375" style="5" customWidth="1"/>
    <col min="12187" max="12187" width="13" style="5" customWidth="1"/>
    <col min="12188" max="12188" width="13.125" style="5" customWidth="1"/>
    <col min="12189" max="12190" width="13" style="5" customWidth="1"/>
    <col min="12191" max="12191" width="9.375" style="5" customWidth="1"/>
    <col min="12192" max="12192" width="13" style="5" customWidth="1"/>
    <col min="12193" max="12193" width="13.125" style="5" customWidth="1"/>
    <col min="12194" max="12195" width="13" style="5" customWidth="1"/>
    <col min="12196" max="12196" width="9.375" style="5" customWidth="1"/>
    <col min="12197" max="12197" width="13" style="5" customWidth="1"/>
    <col min="12198" max="12198" width="13.125" style="5" customWidth="1"/>
    <col min="12199" max="12200" width="13" style="5" customWidth="1"/>
    <col min="12201" max="12201" width="9.375" style="5" customWidth="1"/>
    <col min="12202" max="12205" width="13.125" style="5" customWidth="1"/>
    <col min="12206" max="12206" width="11" style="5" bestFit="1" customWidth="1"/>
    <col min="12207" max="12210" width="13.125" style="5" customWidth="1"/>
    <col min="12211" max="12211" width="9.75" style="5" customWidth="1"/>
    <col min="12212" max="12215" width="13.125" style="5" customWidth="1"/>
    <col min="12216" max="12216" width="12.25" style="5" customWidth="1"/>
    <col min="12217" max="12251" width="13.125" style="5" customWidth="1"/>
    <col min="12252" max="12252" width="31.25" style="5" customWidth="1"/>
    <col min="12253" max="12253" width="16.25" style="5" customWidth="1"/>
    <col min="12254" max="12254" width="4.875" style="5" customWidth="1"/>
    <col min="12255" max="12255" width="10.125" style="5" bestFit="1" customWidth="1"/>
    <col min="12256" max="12257" width="10" style="5" bestFit="1" customWidth="1"/>
    <col min="12258" max="12423" width="9" style="5"/>
    <col min="12424" max="12424" width="3.25" style="5" customWidth="1"/>
    <col min="12425" max="12425" width="9" style="5"/>
    <col min="12426" max="12426" width="20.375" style="5" customWidth="1"/>
    <col min="12427" max="12427" width="20" style="5" customWidth="1"/>
    <col min="12428" max="12428" width="13" style="5" customWidth="1"/>
    <col min="12429" max="12429" width="13.375" style="5" customWidth="1"/>
    <col min="12430" max="12431" width="13" style="5" customWidth="1"/>
    <col min="12432" max="12432" width="9.375" style="5" customWidth="1"/>
    <col min="12433" max="12433" width="13" style="5" customWidth="1"/>
    <col min="12434" max="12434" width="13.125" style="5" customWidth="1"/>
    <col min="12435" max="12436" width="13" style="5" customWidth="1"/>
    <col min="12437" max="12437" width="9.375" style="5" customWidth="1"/>
    <col min="12438" max="12438" width="13" style="5" customWidth="1"/>
    <col min="12439" max="12439" width="13.125" style="5" customWidth="1"/>
    <col min="12440" max="12441" width="13" style="5" customWidth="1"/>
    <col min="12442" max="12442" width="9.375" style="5" customWidth="1"/>
    <col min="12443" max="12443" width="13" style="5" customWidth="1"/>
    <col min="12444" max="12444" width="13.125" style="5" customWidth="1"/>
    <col min="12445" max="12446" width="13" style="5" customWidth="1"/>
    <col min="12447" max="12447" width="9.375" style="5" customWidth="1"/>
    <col min="12448" max="12448" width="13" style="5" customWidth="1"/>
    <col min="12449" max="12449" width="13.125" style="5" customWidth="1"/>
    <col min="12450" max="12451" width="13" style="5" customWidth="1"/>
    <col min="12452" max="12452" width="9.375" style="5" customWidth="1"/>
    <col min="12453" max="12453" width="13" style="5" customWidth="1"/>
    <col min="12454" max="12454" width="13.125" style="5" customWidth="1"/>
    <col min="12455" max="12456" width="13" style="5" customWidth="1"/>
    <col min="12457" max="12457" width="9.375" style="5" customWidth="1"/>
    <col min="12458" max="12461" width="13.125" style="5" customWidth="1"/>
    <col min="12462" max="12462" width="11" style="5" bestFit="1" customWidth="1"/>
    <col min="12463" max="12466" width="13.125" style="5" customWidth="1"/>
    <col min="12467" max="12467" width="9.75" style="5" customWidth="1"/>
    <col min="12468" max="12471" width="13.125" style="5" customWidth="1"/>
    <col min="12472" max="12472" width="12.25" style="5" customWidth="1"/>
    <col min="12473" max="12507" width="13.125" style="5" customWidth="1"/>
    <col min="12508" max="12508" width="31.25" style="5" customWidth="1"/>
    <col min="12509" max="12509" width="16.25" style="5" customWidth="1"/>
    <col min="12510" max="12510" width="4.875" style="5" customWidth="1"/>
    <col min="12511" max="12511" width="10.125" style="5" bestFit="1" customWidth="1"/>
    <col min="12512" max="12513" width="10" style="5" bestFit="1" customWidth="1"/>
    <col min="12514" max="12679" width="9" style="5"/>
    <col min="12680" max="12680" width="3.25" style="5" customWidth="1"/>
    <col min="12681" max="12681" width="9" style="5"/>
    <col min="12682" max="12682" width="20.375" style="5" customWidth="1"/>
    <col min="12683" max="12683" width="20" style="5" customWidth="1"/>
    <col min="12684" max="12684" width="13" style="5" customWidth="1"/>
    <col min="12685" max="12685" width="13.375" style="5" customWidth="1"/>
    <col min="12686" max="12687" width="13" style="5" customWidth="1"/>
    <col min="12688" max="12688" width="9.375" style="5" customWidth="1"/>
    <col min="12689" max="12689" width="13" style="5" customWidth="1"/>
    <col min="12690" max="12690" width="13.125" style="5" customWidth="1"/>
    <col min="12691" max="12692" width="13" style="5" customWidth="1"/>
    <col min="12693" max="12693" width="9.375" style="5" customWidth="1"/>
    <col min="12694" max="12694" width="13" style="5" customWidth="1"/>
    <col min="12695" max="12695" width="13.125" style="5" customWidth="1"/>
    <col min="12696" max="12697" width="13" style="5" customWidth="1"/>
    <col min="12698" max="12698" width="9.375" style="5" customWidth="1"/>
    <col min="12699" max="12699" width="13" style="5" customWidth="1"/>
    <col min="12700" max="12700" width="13.125" style="5" customWidth="1"/>
    <col min="12701" max="12702" width="13" style="5" customWidth="1"/>
    <col min="12703" max="12703" width="9.375" style="5" customWidth="1"/>
    <col min="12704" max="12704" width="13" style="5" customWidth="1"/>
    <col min="12705" max="12705" width="13.125" style="5" customWidth="1"/>
    <col min="12706" max="12707" width="13" style="5" customWidth="1"/>
    <col min="12708" max="12708" width="9.375" style="5" customWidth="1"/>
    <col min="12709" max="12709" width="13" style="5" customWidth="1"/>
    <col min="12710" max="12710" width="13.125" style="5" customWidth="1"/>
    <col min="12711" max="12712" width="13" style="5" customWidth="1"/>
    <col min="12713" max="12713" width="9.375" style="5" customWidth="1"/>
    <col min="12714" max="12717" width="13.125" style="5" customWidth="1"/>
    <col min="12718" max="12718" width="11" style="5" bestFit="1" customWidth="1"/>
    <col min="12719" max="12722" width="13.125" style="5" customWidth="1"/>
    <col min="12723" max="12723" width="9.75" style="5" customWidth="1"/>
    <col min="12724" max="12727" width="13.125" style="5" customWidth="1"/>
    <col min="12728" max="12728" width="12.25" style="5" customWidth="1"/>
    <col min="12729" max="12763" width="13.125" style="5" customWidth="1"/>
    <col min="12764" max="12764" width="31.25" style="5" customWidth="1"/>
    <col min="12765" max="12765" width="16.25" style="5" customWidth="1"/>
    <col min="12766" max="12766" width="4.875" style="5" customWidth="1"/>
    <col min="12767" max="12767" width="10.125" style="5" bestFit="1" customWidth="1"/>
    <col min="12768" max="12769" width="10" style="5" bestFit="1" customWidth="1"/>
    <col min="12770" max="12935" width="9" style="5"/>
    <col min="12936" max="12936" width="3.25" style="5" customWidth="1"/>
    <col min="12937" max="12937" width="9" style="5"/>
    <col min="12938" max="12938" width="20.375" style="5" customWidth="1"/>
    <col min="12939" max="12939" width="20" style="5" customWidth="1"/>
    <col min="12940" max="12940" width="13" style="5" customWidth="1"/>
    <col min="12941" max="12941" width="13.375" style="5" customWidth="1"/>
    <col min="12942" max="12943" width="13" style="5" customWidth="1"/>
    <col min="12944" max="12944" width="9.375" style="5" customWidth="1"/>
    <col min="12945" max="12945" width="13" style="5" customWidth="1"/>
    <col min="12946" max="12946" width="13.125" style="5" customWidth="1"/>
    <col min="12947" max="12948" width="13" style="5" customWidth="1"/>
    <col min="12949" max="12949" width="9.375" style="5" customWidth="1"/>
    <col min="12950" max="12950" width="13" style="5" customWidth="1"/>
    <col min="12951" max="12951" width="13.125" style="5" customWidth="1"/>
    <col min="12952" max="12953" width="13" style="5" customWidth="1"/>
    <col min="12954" max="12954" width="9.375" style="5" customWidth="1"/>
    <col min="12955" max="12955" width="13" style="5" customWidth="1"/>
    <col min="12956" max="12956" width="13.125" style="5" customWidth="1"/>
    <col min="12957" max="12958" width="13" style="5" customWidth="1"/>
    <col min="12959" max="12959" width="9.375" style="5" customWidth="1"/>
    <col min="12960" max="12960" width="13" style="5" customWidth="1"/>
    <col min="12961" max="12961" width="13.125" style="5" customWidth="1"/>
    <col min="12962" max="12963" width="13" style="5" customWidth="1"/>
    <col min="12964" max="12964" width="9.375" style="5" customWidth="1"/>
    <col min="12965" max="12965" width="13" style="5" customWidth="1"/>
    <col min="12966" max="12966" width="13.125" style="5" customWidth="1"/>
    <col min="12967" max="12968" width="13" style="5" customWidth="1"/>
    <col min="12969" max="12969" width="9.375" style="5" customWidth="1"/>
    <col min="12970" max="12973" width="13.125" style="5" customWidth="1"/>
    <col min="12974" max="12974" width="11" style="5" bestFit="1" customWidth="1"/>
    <col min="12975" max="12978" width="13.125" style="5" customWidth="1"/>
    <col min="12979" max="12979" width="9.75" style="5" customWidth="1"/>
    <col min="12980" max="12983" width="13.125" style="5" customWidth="1"/>
    <col min="12984" max="12984" width="12.25" style="5" customWidth="1"/>
    <col min="12985" max="13019" width="13.125" style="5" customWidth="1"/>
    <col min="13020" max="13020" width="31.25" style="5" customWidth="1"/>
    <col min="13021" max="13021" width="16.25" style="5" customWidth="1"/>
    <col min="13022" max="13022" width="4.875" style="5" customWidth="1"/>
    <col min="13023" max="13023" width="10.125" style="5" bestFit="1" customWidth="1"/>
    <col min="13024" max="13025" width="10" style="5" bestFit="1" customWidth="1"/>
    <col min="13026" max="13191" width="9" style="5"/>
    <col min="13192" max="13192" width="3.25" style="5" customWidth="1"/>
    <col min="13193" max="13193" width="9" style="5"/>
    <col min="13194" max="13194" width="20.375" style="5" customWidth="1"/>
    <col min="13195" max="13195" width="20" style="5" customWidth="1"/>
    <col min="13196" max="13196" width="13" style="5" customWidth="1"/>
    <col min="13197" max="13197" width="13.375" style="5" customWidth="1"/>
    <col min="13198" max="13199" width="13" style="5" customWidth="1"/>
    <col min="13200" max="13200" width="9.375" style="5" customWidth="1"/>
    <col min="13201" max="13201" width="13" style="5" customWidth="1"/>
    <col min="13202" max="13202" width="13.125" style="5" customWidth="1"/>
    <col min="13203" max="13204" width="13" style="5" customWidth="1"/>
    <col min="13205" max="13205" width="9.375" style="5" customWidth="1"/>
    <col min="13206" max="13206" width="13" style="5" customWidth="1"/>
    <col min="13207" max="13207" width="13.125" style="5" customWidth="1"/>
    <col min="13208" max="13209" width="13" style="5" customWidth="1"/>
    <col min="13210" max="13210" width="9.375" style="5" customWidth="1"/>
    <col min="13211" max="13211" width="13" style="5" customWidth="1"/>
    <col min="13212" max="13212" width="13.125" style="5" customWidth="1"/>
    <col min="13213" max="13214" width="13" style="5" customWidth="1"/>
    <col min="13215" max="13215" width="9.375" style="5" customWidth="1"/>
    <col min="13216" max="13216" width="13" style="5" customWidth="1"/>
    <col min="13217" max="13217" width="13.125" style="5" customWidth="1"/>
    <col min="13218" max="13219" width="13" style="5" customWidth="1"/>
    <col min="13220" max="13220" width="9.375" style="5" customWidth="1"/>
    <col min="13221" max="13221" width="13" style="5" customWidth="1"/>
    <col min="13222" max="13222" width="13.125" style="5" customWidth="1"/>
    <col min="13223" max="13224" width="13" style="5" customWidth="1"/>
    <col min="13225" max="13225" width="9.375" style="5" customWidth="1"/>
    <col min="13226" max="13229" width="13.125" style="5" customWidth="1"/>
    <col min="13230" max="13230" width="11" style="5" bestFit="1" customWidth="1"/>
    <col min="13231" max="13234" width="13.125" style="5" customWidth="1"/>
    <col min="13235" max="13235" width="9.75" style="5" customWidth="1"/>
    <col min="13236" max="13239" width="13.125" style="5" customWidth="1"/>
    <col min="13240" max="13240" width="12.25" style="5" customWidth="1"/>
    <col min="13241" max="13275" width="13.125" style="5" customWidth="1"/>
    <col min="13276" max="13276" width="31.25" style="5" customWidth="1"/>
    <col min="13277" max="13277" width="16.25" style="5" customWidth="1"/>
    <col min="13278" max="13278" width="4.875" style="5" customWidth="1"/>
    <col min="13279" max="13279" width="10.125" style="5" bestFit="1" customWidth="1"/>
    <col min="13280" max="13281" width="10" style="5" bestFit="1" customWidth="1"/>
    <col min="13282" max="13447" width="9" style="5"/>
    <col min="13448" max="13448" width="3.25" style="5" customWidth="1"/>
    <col min="13449" max="13449" width="9" style="5"/>
    <col min="13450" max="13450" width="20.375" style="5" customWidth="1"/>
    <col min="13451" max="13451" width="20" style="5" customWidth="1"/>
    <col min="13452" max="13452" width="13" style="5" customWidth="1"/>
    <col min="13453" max="13453" width="13.375" style="5" customWidth="1"/>
    <col min="13454" max="13455" width="13" style="5" customWidth="1"/>
    <col min="13456" max="13456" width="9.375" style="5" customWidth="1"/>
    <col min="13457" max="13457" width="13" style="5" customWidth="1"/>
    <col min="13458" max="13458" width="13.125" style="5" customWidth="1"/>
    <col min="13459" max="13460" width="13" style="5" customWidth="1"/>
    <col min="13461" max="13461" width="9.375" style="5" customWidth="1"/>
    <col min="13462" max="13462" width="13" style="5" customWidth="1"/>
    <col min="13463" max="13463" width="13.125" style="5" customWidth="1"/>
    <col min="13464" max="13465" width="13" style="5" customWidth="1"/>
    <col min="13466" max="13466" width="9.375" style="5" customWidth="1"/>
    <col min="13467" max="13467" width="13" style="5" customWidth="1"/>
    <col min="13468" max="13468" width="13.125" style="5" customWidth="1"/>
    <col min="13469" max="13470" width="13" style="5" customWidth="1"/>
    <col min="13471" max="13471" width="9.375" style="5" customWidth="1"/>
    <col min="13472" max="13472" width="13" style="5" customWidth="1"/>
    <col min="13473" max="13473" width="13.125" style="5" customWidth="1"/>
    <col min="13474" max="13475" width="13" style="5" customWidth="1"/>
    <col min="13476" max="13476" width="9.375" style="5" customWidth="1"/>
    <col min="13477" max="13477" width="13" style="5" customWidth="1"/>
    <col min="13478" max="13478" width="13.125" style="5" customWidth="1"/>
    <col min="13479" max="13480" width="13" style="5" customWidth="1"/>
    <col min="13481" max="13481" width="9.375" style="5" customWidth="1"/>
    <col min="13482" max="13485" width="13.125" style="5" customWidth="1"/>
    <col min="13486" max="13486" width="11" style="5" bestFit="1" customWidth="1"/>
    <col min="13487" max="13490" width="13.125" style="5" customWidth="1"/>
    <col min="13491" max="13491" width="9.75" style="5" customWidth="1"/>
    <col min="13492" max="13495" width="13.125" style="5" customWidth="1"/>
    <col min="13496" max="13496" width="12.25" style="5" customWidth="1"/>
    <col min="13497" max="13531" width="13.125" style="5" customWidth="1"/>
    <col min="13532" max="13532" width="31.25" style="5" customWidth="1"/>
    <col min="13533" max="13533" width="16.25" style="5" customWidth="1"/>
    <col min="13534" max="13534" width="4.875" style="5" customWidth="1"/>
    <col min="13535" max="13535" width="10.125" style="5" bestFit="1" customWidth="1"/>
    <col min="13536" max="13537" width="10" style="5" bestFit="1" customWidth="1"/>
    <col min="13538" max="13703" width="9" style="5"/>
    <col min="13704" max="13704" width="3.25" style="5" customWidth="1"/>
    <col min="13705" max="13705" width="9" style="5"/>
    <col min="13706" max="13706" width="20.375" style="5" customWidth="1"/>
    <col min="13707" max="13707" width="20" style="5" customWidth="1"/>
    <col min="13708" max="13708" width="13" style="5" customWidth="1"/>
    <col min="13709" max="13709" width="13.375" style="5" customWidth="1"/>
    <col min="13710" max="13711" width="13" style="5" customWidth="1"/>
    <col min="13712" max="13712" width="9.375" style="5" customWidth="1"/>
    <col min="13713" max="13713" width="13" style="5" customWidth="1"/>
    <col min="13714" max="13714" width="13.125" style="5" customWidth="1"/>
    <col min="13715" max="13716" width="13" style="5" customWidth="1"/>
    <col min="13717" max="13717" width="9.375" style="5" customWidth="1"/>
    <col min="13718" max="13718" width="13" style="5" customWidth="1"/>
    <col min="13719" max="13719" width="13.125" style="5" customWidth="1"/>
    <col min="13720" max="13721" width="13" style="5" customWidth="1"/>
    <col min="13722" max="13722" width="9.375" style="5" customWidth="1"/>
    <col min="13723" max="13723" width="13" style="5" customWidth="1"/>
    <col min="13724" max="13724" width="13.125" style="5" customWidth="1"/>
    <col min="13725" max="13726" width="13" style="5" customWidth="1"/>
    <col min="13727" max="13727" width="9.375" style="5" customWidth="1"/>
    <col min="13728" max="13728" width="13" style="5" customWidth="1"/>
    <col min="13729" max="13729" width="13.125" style="5" customWidth="1"/>
    <col min="13730" max="13731" width="13" style="5" customWidth="1"/>
    <col min="13732" max="13732" width="9.375" style="5" customWidth="1"/>
    <col min="13733" max="13733" width="13" style="5" customWidth="1"/>
    <col min="13734" max="13734" width="13.125" style="5" customWidth="1"/>
    <col min="13735" max="13736" width="13" style="5" customWidth="1"/>
    <col min="13737" max="13737" width="9.375" style="5" customWidth="1"/>
    <col min="13738" max="13741" width="13.125" style="5" customWidth="1"/>
    <col min="13742" max="13742" width="11" style="5" bestFit="1" customWidth="1"/>
    <col min="13743" max="13746" width="13.125" style="5" customWidth="1"/>
    <col min="13747" max="13747" width="9.75" style="5" customWidth="1"/>
    <col min="13748" max="13751" width="13.125" style="5" customWidth="1"/>
    <col min="13752" max="13752" width="12.25" style="5" customWidth="1"/>
    <col min="13753" max="13787" width="13.125" style="5" customWidth="1"/>
    <col min="13788" max="13788" width="31.25" style="5" customWidth="1"/>
    <col min="13789" max="13789" width="16.25" style="5" customWidth="1"/>
    <col min="13790" max="13790" width="4.875" style="5" customWidth="1"/>
    <col min="13791" max="13791" width="10.125" style="5" bestFit="1" customWidth="1"/>
    <col min="13792" max="13793" width="10" style="5" bestFit="1" customWidth="1"/>
    <col min="13794" max="13959" width="9" style="5"/>
    <col min="13960" max="13960" width="3.25" style="5" customWidth="1"/>
    <col min="13961" max="13961" width="9" style="5"/>
    <col min="13962" max="13962" width="20.375" style="5" customWidth="1"/>
    <col min="13963" max="13963" width="20" style="5" customWidth="1"/>
    <col min="13964" max="13964" width="13" style="5" customWidth="1"/>
    <col min="13965" max="13965" width="13.375" style="5" customWidth="1"/>
    <col min="13966" max="13967" width="13" style="5" customWidth="1"/>
    <col min="13968" max="13968" width="9.375" style="5" customWidth="1"/>
    <col min="13969" max="13969" width="13" style="5" customWidth="1"/>
    <col min="13970" max="13970" width="13.125" style="5" customWidth="1"/>
    <col min="13971" max="13972" width="13" style="5" customWidth="1"/>
    <col min="13973" max="13973" width="9.375" style="5" customWidth="1"/>
    <col min="13974" max="13974" width="13" style="5" customWidth="1"/>
    <col min="13975" max="13975" width="13.125" style="5" customWidth="1"/>
    <col min="13976" max="13977" width="13" style="5" customWidth="1"/>
    <col min="13978" max="13978" width="9.375" style="5" customWidth="1"/>
    <col min="13979" max="13979" width="13" style="5" customWidth="1"/>
    <col min="13980" max="13980" width="13.125" style="5" customWidth="1"/>
    <col min="13981" max="13982" width="13" style="5" customWidth="1"/>
    <col min="13983" max="13983" width="9.375" style="5" customWidth="1"/>
    <col min="13984" max="13984" width="13" style="5" customWidth="1"/>
    <col min="13985" max="13985" width="13.125" style="5" customWidth="1"/>
    <col min="13986" max="13987" width="13" style="5" customWidth="1"/>
    <col min="13988" max="13988" width="9.375" style="5" customWidth="1"/>
    <col min="13989" max="13989" width="13" style="5" customWidth="1"/>
    <col min="13990" max="13990" width="13.125" style="5" customWidth="1"/>
    <col min="13991" max="13992" width="13" style="5" customWidth="1"/>
    <col min="13993" max="13993" width="9.375" style="5" customWidth="1"/>
    <col min="13994" max="13997" width="13.125" style="5" customWidth="1"/>
    <col min="13998" max="13998" width="11" style="5" bestFit="1" customWidth="1"/>
    <col min="13999" max="14002" width="13.125" style="5" customWidth="1"/>
    <col min="14003" max="14003" width="9.75" style="5" customWidth="1"/>
    <col min="14004" max="14007" width="13.125" style="5" customWidth="1"/>
    <col min="14008" max="14008" width="12.25" style="5" customWidth="1"/>
    <col min="14009" max="14043" width="13.125" style="5" customWidth="1"/>
    <col min="14044" max="14044" width="31.25" style="5" customWidth="1"/>
    <col min="14045" max="14045" width="16.25" style="5" customWidth="1"/>
    <col min="14046" max="14046" width="4.875" style="5" customWidth="1"/>
    <col min="14047" max="14047" width="10.125" style="5" bestFit="1" customWidth="1"/>
    <col min="14048" max="14049" width="10" style="5" bestFit="1" customWidth="1"/>
    <col min="14050" max="14215" width="9" style="5"/>
    <col min="14216" max="14216" width="3.25" style="5" customWidth="1"/>
    <col min="14217" max="14217" width="9" style="5"/>
    <col min="14218" max="14218" width="20.375" style="5" customWidth="1"/>
    <col min="14219" max="14219" width="20" style="5" customWidth="1"/>
    <col min="14220" max="14220" width="13" style="5" customWidth="1"/>
    <col min="14221" max="14221" width="13.375" style="5" customWidth="1"/>
    <col min="14222" max="14223" width="13" style="5" customWidth="1"/>
    <col min="14224" max="14224" width="9.375" style="5" customWidth="1"/>
    <col min="14225" max="14225" width="13" style="5" customWidth="1"/>
    <col min="14226" max="14226" width="13.125" style="5" customWidth="1"/>
    <col min="14227" max="14228" width="13" style="5" customWidth="1"/>
    <col min="14229" max="14229" width="9.375" style="5" customWidth="1"/>
    <col min="14230" max="14230" width="13" style="5" customWidth="1"/>
    <col min="14231" max="14231" width="13.125" style="5" customWidth="1"/>
    <col min="14232" max="14233" width="13" style="5" customWidth="1"/>
    <col min="14234" max="14234" width="9.375" style="5" customWidth="1"/>
    <col min="14235" max="14235" width="13" style="5" customWidth="1"/>
    <col min="14236" max="14236" width="13.125" style="5" customWidth="1"/>
    <col min="14237" max="14238" width="13" style="5" customWidth="1"/>
    <col min="14239" max="14239" width="9.375" style="5" customWidth="1"/>
    <col min="14240" max="14240" width="13" style="5" customWidth="1"/>
    <col min="14241" max="14241" width="13.125" style="5" customWidth="1"/>
    <col min="14242" max="14243" width="13" style="5" customWidth="1"/>
    <col min="14244" max="14244" width="9.375" style="5" customWidth="1"/>
    <col min="14245" max="14245" width="13" style="5" customWidth="1"/>
    <col min="14246" max="14246" width="13.125" style="5" customWidth="1"/>
    <col min="14247" max="14248" width="13" style="5" customWidth="1"/>
    <col min="14249" max="14249" width="9.375" style="5" customWidth="1"/>
    <col min="14250" max="14253" width="13.125" style="5" customWidth="1"/>
    <col min="14254" max="14254" width="11" style="5" bestFit="1" customWidth="1"/>
    <col min="14255" max="14258" width="13.125" style="5" customWidth="1"/>
    <col min="14259" max="14259" width="9.75" style="5" customWidth="1"/>
    <col min="14260" max="14263" width="13.125" style="5" customWidth="1"/>
    <col min="14264" max="14264" width="12.25" style="5" customWidth="1"/>
    <col min="14265" max="14299" width="13.125" style="5" customWidth="1"/>
    <col min="14300" max="14300" width="31.25" style="5" customWidth="1"/>
    <col min="14301" max="14301" width="16.25" style="5" customWidth="1"/>
    <col min="14302" max="14302" width="4.875" style="5" customWidth="1"/>
    <col min="14303" max="14303" width="10.125" style="5" bestFit="1" customWidth="1"/>
    <col min="14304" max="14305" width="10" style="5" bestFit="1" customWidth="1"/>
    <col min="14306" max="14471" width="9" style="5"/>
    <col min="14472" max="14472" width="3.25" style="5" customWidth="1"/>
    <col min="14473" max="14473" width="9" style="5"/>
    <col min="14474" max="14474" width="20.375" style="5" customWidth="1"/>
    <col min="14475" max="14475" width="20" style="5" customWidth="1"/>
    <col min="14476" max="14476" width="13" style="5" customWidth="1"/>
    <col min="14477" max="14477" width="13.375" style="5" customWidth="1"/>
    <col min="14478" max="14479" width="13" style="5" customWidth="1"/>
    <col min="14480" max="14480" width="9.375" style="5" customWidth="1"/>
    <col min="14481" max="14481" width="13" style="5" customWidth="1"/>
    <col min="14482" max="14482" width="13.125" style="5" customWidth="1"/>
    <col min="14483" max="14484" width="13" style="5" customWidth="1"/>
    <col min="14485" max="14485" width="9.375" style="5" customWidth="1"/>
    <col min="14486" max="14486" width="13" style="5" customWidth="1"/>
    <col min="14487" max="14487" width="13.125" style="5" customWidth="1"/>
    <col min="14488" max="14489" width="13" style="5" customWidth="1"/>
    <col min="14490" max="14490" width="9.375" style="5" customWidth="1"/>
    <col min="14491" max="14491" width="13" style="5" customWidth="1"/>
    <col min="14492" max="14492" width="13.125" style="5" customWidth="1"/>
    <col min="14493" max="14494" width="13" style="5" customWidth="1"/>
    <col min="14495" max="14495" width="9.375" style="5" customWidth="1"/>
    <col min="14496" max="14496" width="13" style="5" customWidth="1"/>
    <col min="14497" max="14497" width="13.125" style="5" customWidth="1"/>
    <col min="14498" max="14499" width="13" style="5" customWidth="1"/>
    <col min="14500" max="14500" width="9.375" style="5" customWidth="1"/>
    <col min="14501" max="14501" width="13" style="5" customWidth="1"/>
    <col min="14502" max="14502" width="13.125" style="5" customWidth="1"/>
    <col min="14503" max="14504" width="13" style="5" customWidth="1"/>
    <col min="14505" max="14505" width="9.375" style="5" customWidth="1"/>
    <col min="14506" max="14509" width="13.125" style="5" customWidth="1"/>
    <col min="14510" max="14510" width="11" style="5" bestFit="1" customWidth="1"/>
    <col min="14511" max="14514" width="13.125" style="5" customWidth="1"/>
    <col min="14515" max="14515" width="9.75" style="5" customWidth="1"/>
    <col min="14516" max="14519" width="13.125" style="5" customWidth="1"/>
    <col min="14520" max="14520" width="12.25" style="5" customWidth="1"/>
    <col min="14521" max="14555" width="13.125" style="5" customWidth="1"/>
    <col min="14556" max="14556" width="31.25" style="5" customWidth="1"/>
    <col min="14557" max="14557" width="16.25" style="5" customWidth="1"/>
    <col min="14558" max="14558" width="4.875" style="5" customWidth="1"/>
    <col min="14559" max="14559" width="10.125" style="5" bestFit="1" customWidth="1"/>
    <col min="14560" max="14561" width="10" style="5" bestFit="1" customWidth="1"/>
    <col min="14562" max="14727" width="9" style="5"/>
    <col min="14728" max="14728" width="3.25" style="5" customWidth="1"/>
    <col min="14729" max="14729" width="9" style="5"/>
    <col min="14730" max="14730" width="20.375" style="5" customWidth="1"/>
    <col min="14731" max="14731" width="20" style="5" customWidth="1"/>
    <col min="14732" max="14732" width="13" style="5" customWidth="1"/>
    <col min="14733" max="14733" width="13.375" style="5" customWidth="1"/>
    <col min="14734" max="14735" width="13" style="5" customWidth="1"/>
    <col min="14736" max="14736" width="9.375" style="5" customWidth="1"/>
    <col min="14737" max="14737" width="13" style="5" customWidth="1"/>
    <col min="14738" max="14738" width="13.125" style="5" customWidth="1"/>
    <col min="14739" max="14740" width="13" style="5" customWidth="1"/>
    <col min="14741" max="14741" width="9.375" style="5" customWidth="1"/>
    <col min="14742" max="14742" width="13" style="5" customWidth="1"/>
    <col min="14743" max="14743" width="13.125" style="5" customWidth="1"/>
    <col min="14744" max="14745" width="13" style="5" customWidth="1"/>
    <col min="14746" max="14746" width="9.375" style="5" customWidth="1"/>
    <col min="14747" max="14747" width="13" style="5" customWidth="1"/>
    <col min="14748" max="14748" width="13.125" style="5" customWidth="1"/>
    <col min="14749" max="14750" width="13" style="5" customWidth="1"/>
    <col min="14751" max="14751" width="9.375" style="5" customWidth="1"/>
    <col min="14752" max="14752" width="13" style="5" customWidth="1"/>
    <col min="14753" max="14753" width="13.125" style="5" customWidth="1"/>
    <col min="14754" max="14755" width="13" style="5" customWidth="1"/>
    <col min="14756" max="14756" width="9.375" style="5" customWidth="1"/>
    <col min="14757" max="14757" width="13" style="5" customWidth="1"/>
    <col min="14758" max="14758" width="13.125" style="5" customWidth="1"/>
    <col min="14759" max="14760" width="13" style="5" customWidth="1"/>
    <col min="14761" max="14761" width="9.375" style="5" customWidth="1"/>
    <col min="14762" max="14765" width="13.125" style="5" customWidth="1"/>
    <col min="14766" max="14766" width="11" style="5" bestFit="1" customWidth="1"/>
    <col min="14767" max="14770" width="13.125" style="5" customWidth="1"/>
    <col min="14771" max="14771" width="9.75" style="5" customWidth="1"/>
    <col min="14772" max="14775" width="13.125" style="5" customWidth="1"/>
    <col min="14776" max="14776" width="12.25" style="5" customWidth="1"/>
    <col min="14777" max="14811" width="13.125" style="5" customWidth="1"/>
    <col min="14812" max="14812" width="31.25" style="5" customWidth="1"/>
    <col min="14813" max="14813" width="16.25" style="5" customWidth="1"/>
    <col min="14814" max="14814" width="4.875" style="5" customWidth="1"/>
    <col min="14815" max="14815" width="10.125" style="5" bestFit="1" customWidth="1"/>
    <col min="14816" max="14817" width="10" style="5" bestFit="1" customWidth="1"/>
    <col min="14818" max="14983" width="9" style="5"/>
    <col min="14984" max="14984" width="3.25" style="5" customWidth="1"/>
    <col min="14985" max="14985" width="9" style="5"/>
    <col min="14986" max="14986" width="20.375" style="5" customWidth="1"/>
    <col min="14987" max="14987" width="20" style="5" customWidth="1"/>
    <col min="14988" max="14988" width="13" style="5" customWidth="1"/>
    <col min="14989" max="14989" width="13.375" style="5" customWidth="1"/>
    <col min="14990" max="14991" width="13" style="5" customWidth="1"/>
    <col min="14992" max="14992" width="9.375" style="5" customWidth="1"/>
    <col min="14993" max="14993" width="13" style="5" customWidth="1"/>
    <col min="14994" max="14994" width="13.125" style="5" customWidth="1"/>
    <col min="14995" max="14996" width="13" style="5" customWidth="1"/>
    <col min="14997" max="14997" width="9.375" style="5" customWidth="1"/>
    <col min="14998" max="14998" width="13" style="5" customWidth="1"/>
    <col min="14999" max="14999" width="13.125" style="5" customWidth="1"/>
    <col min="15000" max="15001" width="13" style="5" customWidth="1"/>
    <col min="15002" max="15002" width="9.375" style="5" customWidth="1"/>
    <col min="15003" max="15003" width="13" style="5" customWidth="1"/>
    <col min="15004" max="15004" width="13.125" style="5" customWidth="1"/>
    <col min="15005" max="15006" width="13" style="5" customWidth="1"/>
    <col min="15007" max="15007" width="9.375" style="5" customWidth="1"/>
    <col min="15008" max="15008" width="13" style="5" customWidth="1"/>
    <col min="15009" max="15009" width="13.125" style="5" customWidth="1"/>
    <col min="15010" max="15011" width="13" style="5" customWidth="1"/>
    <col min="15012" max="15012" width="9.375" style="5" customWidth="1"/>
    <col min="15013" max="15013" width="13" style="5" customWidth="1"/>
    <col min="15014" max="15014" width="13.125" style="5" customWidth="1"/>
    <col min="15015" max="15016" width="13" style="5" customWidth="1"/>
    <col min="15017" max="15017" width="9.375" style="5" customWidth="1"/>
    <col min="15018" max="15021" width="13.125" style="5" customWidth="1"/>
    <col min="15022" max="15022" width="11" style="5" bestFit="1" customWidth="1"/>
    <col min="15023" max="15026" width="13.125" style="5" customWidth="1"/>
    <col min="15027" max="15027" width="9.75" style="5" customWidth="1"/>
    <col min="15028" max="15031" width="13.125" style="5" customWidth="1"/>
    <col min="15032" max="15032" width="12.25" style="5" customWidth="1"/>
    <col min="15033" max="15067" width="13.125" style="5" customWidth="1"/>
    <col min="15068" max="15068" width="31.25" style="5" customWidth="1"/>
    <col min="15069" max="15069" width="16.25" style="5" customWidth="1"/>
    <col min="15070" max="15070" width="4.875" style="5" customWidth="1"/>
    <col min="15071" max="15071" width="10.125" style="5" bestFit="1" customWidth="1"/>
    <col min="15072" max="15073" width="10" style="5" bestFit="1" customWidth="1"/>
    <col min="15074" max="15239" width="9" style="5"/>
    <col min="15240" max="15240" width="3.25" style="5" customWidth="1"/>
    <col min="15241" max="15241" width="9" style="5"/>
    <col min="15242" max="15242" width="20.375" style="5" customWidth="1"/>
    <col min="15243" max="15243" width="20" style="5" customWidth="1"/>
    <col min="15244" max="15244" width="13" style="5" customWidth="1"/>
    <col min="15245" max="15245" width="13.375" style="5" customWidth="1"/>
    <col min="15246" max="15247" width="13" style="5" customWidth="1"/>
    <col min="15248" max="15248" width="9.375" style="5" customWidth="1"/>
    <col min="15249" max="15249" width="13" style="5" customWidth="1"/>
    <col min="15250" max="15250" width="13.125" style="5" customWidth="1"/>
    <col min="15251" max="15252" width="13" style="5" customWidth="1"/>
    <col min="15253" max="15253" width="9.375" style="5" customWidth="1"/>
    <col min="15254" max="15254" width="13" style="5" customWidth="1"/>
    <col min="15255" max="15255" width="13.125" style="5" customWidth="1"/>
    <col min="15256" max="15257" width="13" style="5" customWidth="1"/>
    <col min="15258" max="15258" width="9.375" style="5" customWidth="1"/>
    <col min="15259" max="15259" width="13" style="5" customWidth="1"/>
    <col min="15260" max="15260" width="13.125" style="5" customWidth="1"/>
    <col min="15261" max="15262" width="13" style="5" customWidth="1"/>
    <col min="15263" max="15263" width="9.375" style="5" customWidth="1"/>
    <col min="15264" max="15264" width="13" style="5" customWidth="1"/>
    <col min="15265" max="15265" width="13.125" style="5" customWidth="1"/>
    <col min="15266" max="15267" width="13" style="5" customWidth="1"/>
    <col min="15268" max="15268" width="9.375" style="5" customWidth="1"/>
    <col min="15269" max="15269" width="13" style="5" customWidth="1"/>
    <col min="15270" max="15270" width="13.125" style="5" customWidth="1"/>
    <col min="15271" max="15272" width="13" style="5" customWidth="1"/>
    <col min="15273" max="15273" width="9.375" style="5" customWidth="1"/>
    <col min="15274" max="15277" width="13.125" style="5" customWidth="1"/>
    <col min="15278" max="15278" width="11" style="5" bestFit="1" customWidth="1"/>
    <col min="15279" max="15282" width="13.125" style="5" customWidth="1"/>
    <col min="15283" max="15283" width="9.75" style="5" customWidth="1"/>
    <col min="15284" max="15287" width="13.125" style="5" customWidth="1"/>
    <col min="15288" max="15288" width="12.25" style="5" customWidth="1"/>
    <col min="15289" max="15323" width="13.125" style="5" customWidth="1"/>
    <col min="15324" max="15324" width="31.25" style="5" customWidth="1"/>
    <col min="15325" max="15325" width="16.25" style="5" customWidth="1"/>
    <col min="15326" max="15326" width="4.875" style="5" customWidth="1"/>
    <col min="15327" max="15327" width="10.125" style="5" bestFit="1" customWidth="1"/>
    <col min="15328" max="15329" width="10" style="5" bestFit="1" customWidth="1"/>
    <col min="15330" max="15495" width="9" style="5"/>
    <col min="15496" max="15496" width="3.25" style="5" customWidth="1"/>
    <col min="15497" max="15497" width="9" style="5"/>
    <col min="15498" max="15498" width="20.375" style="5" customWidth="1"/>
    <col min="15499" max="15499" width="20" style="5" customWidth="1"/>
    <col min="15500" max="15500" width="13" style="5" customWidth="1"/>
    <col min="15501" max="15501" width="13.375" style="5" customWidth="1"/>
    <col min="15502" max="15503" width="13" style="5" customWidth="1"/>
    <col min="15504" max="15504" width="9.375" style="5" customWidth="1"/>
    <col min="15505" max="15505" width="13" style="5" customWidth="1"/>
    <col min="15506" max="15506" width="13.125" style="5" customWidth="1"/>
    <col min="15507" max="15508" width="13" style="5" customWidth="1"/>
    <col min="15509" max="15509" width="9.375" style="5" customWidth="1"/>
    <col min="15510" max="15510" width="13" style="5" customWidth="1"/>
    <col min="15511" max="15511" width="13.125" style="5" customWidth="1"/>
    <col min="15512" max="15513" width="13" style="5" customWidth="1"/>
    <col min="15514" max="15514" width="9.375" style="5" customWidth="1"/>
    <col min="15515" max="15515" width="13" style="5" customWidth="1"/>
    <col min="15516" max="15516" width="13.125" style="5" customWidth="1"/>
    <col min="15517" max="15518" width="13" style="5" customWidth="1"/>
    <col min="15519" max="15519" width="9.375" style="5" customWidth="1"/>
    <col min="15520" max="15520" width="13" style="5" customWidth="1"/>
    <col min="15521" max="15521" width="13.125" style="5" customWidth="1"/>
    <col min="15522" max="15523" width="13" style="5" customWidth="1"/>
    <col min="15524" max="15524" width="9.375" style="5" customWidth="1"/>
    <col min="15525" max="15525" width="13" style="5" customWidth="1"/>
    <col min="15526" max="15526" width="13.125" style="5" customWidth="1"/>
    <col min="15527" max="15528" width="13" style="5" customWidth="1"/>
    <col min="15529" max="15529" width="9.375" style="5" customWidth="1"/>
    <col min="15530" max="15533" width="13.125" style="5" customWidth="1"/>
    <col min="15534" max="15534" width="11" style="5" bestFit="1" customWidth="1"/>
    <col min="15535" max="15538" width="13.125" style="5" customWidth="1"/>
    <col min="15539" max="15539" width="9.75" style="5" customWidth="1"/>
    <col min="15540" max="15543" width="13.125" style="5" customWidth="1"/>
    <col min="15544" max="15544" width="12.25" style="5" customWidth="1"/>
    <col min="15545" max="15579" width="13.125" style="5" customWidth="1"/>
    <col min="15580" max="15580" width="31.25" style="5" customWidth="1"/>
    <col min="15581" max="15581" width="16.25" style="5" customWidth="1"/>
    <col min="15582" max="15582" width="4.875" style="5" customWidth="1"/>
    <col min="15583" max="15583" width="10.125" style="5" bestFit="1" customWidth="1"/>
    <col min="15584" max="15585" width="10" style="5" bestFit="1" customWidth="1"/>
    <col min="15586" max="15751" width="9" style="5"/>
    <col min="15752" max="15752" width="3.25" style="5" customWidth="1"/>
    <col min="15753" max="15753" width="9" style="5"/>
    <col min="15754" max="15754" width="20.375" style="5" customWidth="1"/>
    <col min="15755" max="15755" width="20" style="5" customWidth="1"/>
    <col min="15756" max="15756" width="13" style="5" customWidth="1"/>
    <col min="15757" max="15757" width="13.375" style="5" customWidth="1"/>
    <col min="15758" max="15759" width="13" style="5" customWidth="1"/>
    <col min="15760" max="15760" width="9.375" style="5" customWidth="1"/>
    <col min="15761" max="15761" width="13" style="5" customWidth="1"/>
    <col min="15762" max="15762" width="13.125" style="5" customWidth="1"/>
    <col min="15763" max="15764" width="13" style="5" customWidth="1"/>
    <col min="15765" max="15765" width="9.375" style="5" customWidth="1"/>
    <col min="15766" max="15766" width="13" style="5" customWidth="1"/>
    <col min="15767" max="15767" width="13.125" style="5" customWidth="1"/>
    <col min="15768" max="15769" width="13" style="5" customWidth="1"/>
    <col min="15770" max="15770" width="9.375" style="5" customWidth="1"/>
    <col min="15771" max="15771" width="13" style="5" customWidth="1"/>
    <col min="15772" max="15772" width="13.125" style="5" customWidth="1"/>
    <col min="15773" max="15774" width="13" style="5" customWidth="1"/>
    <col min="15775" max="15775" width="9.375" style="5" customWidth="1"/>
    <col min="15776" max="15776" width="13" style="5" customWidth="1"/>
    <col min="15777" max="15777" width="13.125" style="5" customWidth="1"/>
    <col min="15778" max="15779" width="13" style="5" customWidth="1"/>
    <col min="15780" max="15780" width="9.375" style="5" customWidth="1"/>
    <col min="15781" max="15781" width="13" style="5" customWidth="1"/>
    <col min="15782" max="15782" width="13.125" style="5" customWidth="1"/>
    <col min="15783" max="15784" width="13" style="5" customWidth="1"/>
    <col min="15785" max="15785" width="9.375" style="5" customWidth="1"/>
    <col min="15786" max="15789" width="13.125" style="5" customWidth="1"/>
    <col min="15790" max="15790" width="11" style="5" bestFit="1" customWidth="1"/>
    <col min="15791" max="15794" width="13.125" style="5" customWidth="1"/>
    <col min="15795" max="15795" width="9.75" style="5" customWidth="1"/>
    <col min="15796" max="15799" width="13.125" style="5" customWidth="1"/>
    <col min="15800" max="15800" width="12.25" style="5" customWidth="1"/>
    <col min="15801" max="15835" width="13.125" style="5" customWidth="1"/>
    <col min="15836" max="15836" width="31.25" style="5" customWidth="1"/>
    <col min="15837" max="15837" width="16.25" style="5" customWidth="1"/>
    <col min="15838" max="15838" width="4.875" style="5" customWidth="1"/>
    <col min="15839" max="15839" width="10.125" style="5" bestFit="1" customWidth="1"/>
    <col min="15840" max="15841" width="10" style="5" bestFit="1" customWidth="1"/>
    <col min="15842" max="16007" width="9" style="5"/>
    <col min="16008" max="16008" width="3.25" style="5" customWidth="1"/>
    <col min="16009" max="16009" width="9" style="5"/>
    <col min="16010" max="16010" width="20.375" style="5" customWidth="1"/>
    <col min="16011" max="16011" width="20" style="5" customWidth="1"/>
    <col min="16012" max="16012" width="13" style="5" customWidth="1"/>
    <col min="16013" max="16013" width="13.375" style="5" customWidth="1"/>
    <col min="16014" max="16015" width="13" style="5" customWidth="1"/>
    <col min="16016" max="16016" width="9.375" style="5" customWidth="1"/>
    <col min="16017" max="16017" width="13" style="5" customWidth="1"/>
    <col min="16018" max="16018" width="13.125" style="5" customWidth="1"/>
    <col min="16019" max="16020" width="13" style="5" customWidth="1"/>
    <col min="16021" max="16021" width="9.375" style="5" customWidth="1"/>
    <col min="16022" max="16022" width="13" style="5" customWidth="1"/>
    <col min="16023" max="16023" width="13.125" style="5" customWidth="1"/>
    <col min="16024" max="16025" width="13" style="5" customWidth="1"/>
    <col min="16026" max="16026" width="9.375" style="5" customWidth="1"/>
    <col min="16027" max="16027" width="13" style="5" customWidth="1"/>
    <col min="16028" max="16028" width="13.125" style="5" customWidth="1"/>
    <col min="16029" max="16030" width="13" style="5" customWidth="1"/>
    <col min="16031" max="16031" width="9.375" style="5" customWidth="1"/>
    <col min="16032" max="16032" width="13" style="5" customWidth="1"/>
    <col min="16033" max="16033" width="13.125" style="5" customWidth="1"/>
    <col min="16034" max="16035" width="13" style="5" customWidth="1"/>
    <col min="16036" max="16036" width="9.375" style="5" customWidth="1"/>
    <col min="16037" max="16037" width="13" style="5" customWidth="1"/>
    <col min="16038" max="16038" width="13.125" style="5" customWidth="1"/>
    <col min="16039" max="16040" width="13" style="5" customWidth="1"/>
    <col min="16041" max="16041" width="9.375" style="5" customWidth="1"/>
    <col min="16042" max="16045" width="13.125" style="5" customWidth="1"/>
    <col min="16046" max="16046" width="11" style="5" bestFit="1" customWidth="1"/>
    <col min="16047" max="16050" width="13.125" style="5" customWidth="1"/>
    <col min="16051" max="16051" width="9.75" style="5" customWidth="1"/>
    <col min="16052" max="16055" width="13.125" style="5" customWidth="1"/>
    <col min="16056" max="16056" width="12.25" style="5" customWidth="1"/>
    <col min="16057" max="16091" width="13.125" style="5" customWidth="1"/>
    <col min="16092" max="16092" width="31.25" style="5" customWidth="1"/>
    <col min="16093" max="16093" width="16.25" style="5" customWidth="1"/>
    <col min="16094" max="16094" width="4.875" style="5" customWidth="1"/>
    <col min="16095" max="16095" width="10.125" style="5" bestFit="1" customWidth="1"/>
    <col min="16096" max="16097" width="10" style="5" bestFit="1" customWidth="1"/>
    <col min="16098" max="16384" width="9" style="5"/>
  </cols>
  <sheetData>
    <row r="1" spans="1:20" customFormat="1" ht="20.10000000000000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0" customFormat="1" ht="30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0" customFormat="1" ht="30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0" customFormat="1" ht="30" customHeight="1">
      <c r="A4" s="1"/>
      <c r="B4" s="6" t="s">
        <v>0</v>
      </c>
      <c r="C4" s="2"/>
      <c r="D4" s="6"/>
      <c r="E4" s="2"/>
      <c r="F4" s="2"/>
      <c r="G4" s="2"/>
      <c r="H4" s="2"/>
      <c r="I4" s="2"/>
      <c r="J4" s="2"/>
      <c r="K4" s="2"/>
      <c r="L4" s="9"/>
      <c r="M4" s="2"/>
      <c r="N4" s="5"/>
      <c r="O4" s="2"/>
    </row>
    <row r="5" spans="1:20" customFormat="1" ht="15.95" customHeight="1">
      <c r="A5" s="171" t="s">
        <v>2</v>
      </c>
      <c r="B5" s="171"/>
      <c r="C5" s="171"/>
      <c r="D5" s="171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0"/>
    </row>
    <row r="6" spans="1:20" customFormat="1" ht="15.95" customHeight="1">
      <c r="A6" s="171" t="s">
        <v>4</v>
      </c>
      <c r="B6" s="171"/>
      <c r="C6" s="171"/>
      <c r="D6" s="171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20" ht="19.5" customHeight="1">
      <c r="A7" s="172" t="s">
        <v>6</v>
      </c>
      <c r="B7" s="172"/>
      <c r="C7" s="172"/>
      <c r="D7" s="15"/>
      <c r="E7" s="16"/>
      <c r="F7" s="16"/>
      <c r="G7" s="16"/>
      <c r="H7" s="16"/>
      <c r="I7" s="87"/>
      <c r="J7" s="16"/>
      <c r="K7" s="16"/>
      <c r="L7" s="16"/>
      <c r="M7" s="16"/>
      <c r="N7" s="16"/>
      <c r="O7" s="16"/>
    </row>
    <row r="8" spans="1:20" ht="30.75" customHeight="1">
      <c r="A8" s="169"/>
      <c r="B8" s="169"/>
      <c r="C8" s="169"/>
      <c r="D8" s="169"/>
      <c r="E8" s="170">
        <v>2018</v>
      </c>
      <c r="F8" s="170"/>
      <c r="G8" s="170"/>
      <c r="H8" s="170"/>
      <c r="I8" s="170">
        <v>2018</v>
      </c>
      <c r="J8" s="170" t="s">
        <v>7</v>
      </c>
      <c r="K8" s="170"/>
      <c r="L8" s="170"/>
      <c r="M8" s="170"/>
      <c r="N8" s="170" t="s">
        <v>8</v>
      </c>
      <c r="O8" s="170" t="s">
        <v>100</v>
      </c>
      <c r="P8" s="170"/>
    </row>
    <row r="9" spans="1:20" ht="20.100000000000001" customHeight="1">
      <c r="A9" s="18"/>
      <c r="B9" s="18"/>
      <c r="C9" s="18"/>
      <c r="D9" s="18"/>
      <c r="E9" s="19" t="s">
        <v>9</v>
      </c>
      <c r="F9" s="19" t="s">
        <v>10</v>
      </c>
      <c r="G9" s="19" t="s">
        <v>11</v>
      </c>
      <c r="H9" s="19" t="s">
        <v>12</v>
      </c>
      <c r="I9" s="170"/>
      <c r="J9" s="19" t="s">
        <v>9</v>
      </c>
      <c r="K9" s="19" t="s">
        <v>10</v>
      </c>
      <c r="L9" s="19" t="s">
        <v>11</v>
      </c>
      <c r="M9" s="19" t="s">
        <v>12</v>
      </c>
      <c r="N9" s="170"/>
      <c r="O9" s="80" t="s">
        <v>9</v>
      </c>
      <c r="P9" s="80" t="s">
        <v>10</v>
      </c>
    </row>
    <row r="10" spans="1:20" ht="20.100000000000001" customHeight="1">
      <c r="A10" s="20" t="s">
        <v>13</v>
      </c>
      <c r="B10" s="174" t="s">
        <v>14</v>
      </c>
      <c r="C10" s="174"/>
      <c r="D10" s="21"/>
      <c r="E10" s="135">
        <v>17237.426557094099</v>
      </c>
      <c r="F10" s="135">
        <v>16875.986469661526</v>
      </c>
      <c r="G10" s="135">
        <v>16475.732987113541</v>
      </c>
      <c r="H10" s="135">
        <v>15019.937944945001</v>
      </c>
      <c r="I10" s="129">
        <f>E10+F10+G10+H10</f>
        <v>65609.083958814168</v>
      </c>
      <c r="J10" s="135">
        <v>17320.166204568148</v>
      </c>
      <c r="K10" s="135">
        <v>17180</v>
      </c>
      <c r="L10" s="135">
        <v>16714.058083284312</v>
      </c>
      <c r="M10" s="135">
        <v>15196.8388516707</v>
      </c>
      <c r="N10" s="129">
        <f>J10+K10+L10+M10</f>
        <v>66411.063139523161</v>
      </c>
      <c r="O10" s="135">
        <v>17442.902988019887</v>
      </c>
      <c r="P10" s="135">
        <v>17118.2346871025</v>
      </c>
      <c r="Q10" s="67"/>
      <c r="R10" s="67"/>
      <c r="S10" s="67"/>
      <c r="T10" s="67"/>
    </row>
    <row r="11" spans="1:20" ht="20.100000000000001" customHeight="1">
      <c r="A11" s="25" t="s">
        <v>15</v>
      </c>
      <c r="B11" s="175" t="s">
        <v>16</v>
      </c>
      <c r="C11" s="175"/>
      <c r="D11" s="26"/>
      <c r="E11" s="136">
        <v>191469.58206268249</v>
      </c>
      <c r="F11" s="136">
        <v>223869.78669769739</v>
      </c>
      <c r="G11" s="136">
        <v>234632.29851433091</v>
      </c>
      <c r="H11" s="136">
        <v>232641.15229955129</v>
      </c>
      <c r="I11" s="129">
        <f t="shared" ref="I11:I30" si="0">E11+F11+G11+H11</f>
        <v>882612.81957426202</v>
      </c>
      <c r="J11" s="136">
        <v>192379.27490910009</v>
      </c>
      <c r="K11" s="136">
        <v>210695.05772062825</v>
      </c>
      <c r="L11" s="136">
        <v>208190.90491857455</v>
      </c>
      <c r="M11" s="136">
        <v>215440.59480895766</v>
      </c>
      <c r="N11" s="129">
        <f t="shared" ref="N11:N30" si="1">J11+K11+L11+M11</f>
        <v>826705.83235726051</v>
      </c>
      <c r="O11" s="136">
        <v>158296.84354938715</v>
      </c>
      <c r="P11" s="136">
        <v>85146.96485007256</v>
      </c>
      <c r="Q11" s="67"/>
      <c r="R11" s="67"/>
      <c r="S11" s="67"/>
      <c r="T11" s="67"/>
    </row>
    <row r="12" spans="1:20" ht="20.100000000000001" customHeight="1">
      <c r="A12" s="29"/>
      <c r="B12" s="174" t="s">
        <v>17</v>
      </c>
      <c r="C12" s="174"/>
      <c r="D12" s="21"/>
      <c r="E12" s="135">
        <v>188001.1354397471</v>
      </c>
      <c r="F12" s="135">
        <v>220751.82751790393</v>
      </c>
      <c r="G12" s="135">
        <v>231376.84172723591</v>
      </c>
      <c r="H12" s="135">
        <v>229946.14674459319</v>
      </c>
      <c r="I12" s="129">
        <f t="shared" si="0"/>
        <v>870075.9514294801</v>
      </c>
      <c r="J12" s="135">
        <v>188759</v>
      </c>
      <c r="K12" s="135">
        <v>207489.05772062825</v>
      </c>
      <c r="L12" s="135">
        <v>204692.65616429801</v>
      </c>
      <c r="M12" s="135">
        <v>212561.666443897</v>
      </c>
      <c r="N12" s="129">
        <f t="shared" si="1"/>
        <v>813502.38032882311</v>
      </c>
      <c r="O12" s="135">
        <v>154510.90629699201</v>
      </c>
      <c r="P12" s="135">
        <v>82041.173422736407</v>
      </c>
      <c r="Q12" s="67"/>
      <c r="R12" s="67"/>
      <c r="S12" s="67"/>
      <c r="T12" s="67"/>
    </row>
    <row r="13" spans="1:20" ht="20.100000000000001" customHeight="1">
      <c r="A13" s="30"/>
      <c r="B13" s="175" t="s">
        <v>18</v>
      </c>
      <c r="C13" s="175"/>
      <c r="D13" s="31"/>
      <c r="E13" s="136">
        <v>3468.4466229353998</v>
      </c>
      <c r="F13" s="136">
        <v>3117.95917979346</v>
      </c>
      <c r="G13" s="136">
        <v>3255.456787095</v>
      </c>
      <c r="H13" s="136">
        <v>2695.0055549581052</v>
      </c>
      <c r="I13" s="129">
        <f t="shared" si="0"/>
        <v>12536.868144781964</v>
      </c>
      <c r="J13" s="136">
        <v>3620.2749091000901</v>
      </c>
      <c r="K13" s="136">
        <v>3206</v>
      </c>
      <c r="L13" s="136">
        <v>3498.2487542765452</v>
      </c>
      <c r="M13" s="136">
        <v>2878.9283650606649</v>
      </c>
      <c r="N13" s="129">
        <f t="shared" si="1"/>
        <v>13203.452028437299</v>
      </c>
      <c r="O13" s="136">
        <v>3785.9372523951347</v>
      </c>
      <c r="P13" s="136">
        <v>3105.7914273361598</v>
      </c>
      <c r="Q13" s="67"/>
      <c r="R13" s="67"/>
      <c r="S13" s="67"/>
      <c r="T13" s="67"/>
    </row>
    <row r="14" spans="1:20" ht="20.100000000000001" customHeight="1">
      <c r="A14" s="20" t="s">
        <v>19</v>
      </c>
      <c r="B14" s="174" t="s">
        <v>20</v>
      </c>
      <c r="C14" s="174"/>
      <c r="D14" s="21"/>
      <c r="E14" s="135">
        <v>95877.656780106598</v>
      </c>
      <c r="F14" s="135">
        <v>93324.545394061439</v>
      </c>
      <c r="G14" s="135">
        <v>93254.285972639991</v>
      </c>
      <c r="H14" s="135">
        <v>95349.695857228333</v>
      </c>
      <c r="I14" s="129">
        <f t="shared" si="0"/>
        <v>377806.18400403636</v>
      </c>
      <c r="J14" s="135">
        <v>96522.722948601164</v>
      </c>
      <c r="K14" s="135">
        <v>90803.678081884689</v>
      </c>
      <c r="L14" s="135">
        <v>91296.568543031448</v>
      </c>
      <c r="M14" s="135">
        <v>94270.478922094626</v>
      </c>
      <c r="N14" s="129">
        <f t="shared" si="1"/>
        <v>372893.44849561196</v>
      </c>
      <c r="O14" s="135">
        <v>92509.886200468289</v>
      </c>
      <c r="P14" s="135">
        <v>72305.711088312077</v>
      </c>
      <c r="Q14" s="67"/>
      <c r="R14" s="67"/>
      <c r="S14" s="67"/>
      <c r="T14" s="67"/>
    </row>
    <row r="15" spans="1:20" ht="20.100000000000001" customHeight="1">
      <c r="A15" s="30"/>
      <c r="B15" s="175" t="s">
        <v>21</v>
      </c>
      <c r="C15" s="175"/>
      <c r="D15" s="31"/>
      <c r="E15" s="136">
        <v>26023.130417117707</v>
      </c>
      <c r="F15" s="136">
        <v>27436.935070045351</v>
      </c>
      <c r="G15" s="136">
        <v>26085.80770286778</v>
      </c>
      <c r="H15" s="136">
        <v>27750.008958298884</v>
      </c>
      <c r="I15" s="129">
        <f t="shared" si="0"/>
        <v>107295.88214832972</v>
      </c>
      <c r="J15" s="136">
        <v>27251.682404109833</v>
      </c>
      <c r="K15" s="136">
        <v>25779.195453113211</v>
      </c>
      <c r="L15" s="136">
        <v>24236.323936734454</v>
      </c>
      <c r="M15" s="136">
        <v>26787.083647445914</v>
      </c>
      <c r="N15" s="129">
        <f t="shared" si="1"/>
        <v>104054.28544140342</v>
      </c>
      <c r="O15" s="136">
        <v>23771.642561105007</v>
      </c>
      <c r="P15" s="136">
        <v>13974.901855132672</v>
      </c>
      <c r="Q15" s="67"/>
      <c r="R15" s="67"/>
      <c r="S15" s="67"/>
      <c r="T15" s="67"/>
    </row>
    <row r="16" spans="1:20" ht="20.100000000000001" customHeight="1">
      <c r="A16" s="29"/>
      <c r="B16" s="174" t="s">
        <v>22</v>
      </c>
      <c r="C16" s="174"/>
      <c r="D16" s="21"/>
      <c r="E16" s="135">
        <v>69854.526362988894</v>
      </c>
      <c r="F16" s="135">
        <v>65887.610324016088</v>
      </c>
      <c r="G16" s="135">
        <v>67168.478269772211</v>
      </c>
      <c r="H16" s="135">
        <v>67599.686898929445</v>
      </c>
      <c r="I16" s="129">
        <f t="shared" si="0"/>
        <v>270510.30185570661</v>
      </c>
      <c r="J16" s="135">
        <v>69271.040544491334</v>
      </c>
      <c r="K16" s="135">
        <v>65024.482628771475</v>
      </c>
      <c r="L16" s="135">
        <v>67060.244606296998</v>
      </c>
      <c r="M16" s="135">
        <v>67483.395274648719</v>
      </c>
      <c r="N16" s="129">
        <f t="shared" si="1"/>
        <v>268839.1630542085</v>
      </c>
      <c r="O16" s="135">
        <v>68738.243639363282</v>
      </c>
      <c r="P16" s="135">
        <v>58330.809233179403</v>
      </c>
      <c r="Q16" s="67"/>
      <c r="R16" s="67"/>
      <c r="S16" s="67"/>
      <c r="T16" s="67"/>
    </row>
    <row r="17" spans="1:20" ht="20.100000000000001" customHeight="1">
      <c r="A17" s="25" t="s">
        <v>23</v>
      </c>
      <c r="B17" s="175" t="s">
        <v>24</v>
      </c>
      <c r="C17" s="175"/>
      <c r="D17" s="26"/>
      <c r="E17" s="136">
        <v>5914.8432656777668</v>
      </c>
      <c r="F17" s="136">
        <v>13739.035020772822</v>
      </c>
      <c r="G17" s="136">
        <v>20082.535727051669</v>
      </c>
      <c r="H17" s="136">
        <v>9529.0933799164395</v>
      </c>
      <c r="I17" s="129">
        <f t="shared" si="0"/>
        <v>49265.507393418702</v>
      </c>
      <c r="J17" s="136">
        <v>6132.9227571068286</v>
      </c>
      <c r="K17" s="136">
        <v>12845.99774442259</v>
      </c>
      <c r="L17" s="136">
        <v>18755.115623971698</v>
      </c>
      <c r="M17" s="136">
        <v>9440.01707848755</v>
      </c>
      <c r="N17" s="129">
        <f t="shared" si="1"/>
        <v>47174.053203988668</v>
      </c>
      <c r="O17" s="136">
        <v>5938.5004587824051</v>
      </c>
      <c r="P17" s="136">
        <v>12002.8900054027</v>
      </c>
      <c r="Q17" s="67"/>
      <c r="R17" s="67"/>
      <c r="S17" s="67"/>
      <c r="T17" s="67"/>
    </row>
    <row r="18" spans="1:20" ht="20.100000000000001" customHeight="1">
      <c r="A18" s="20" t="s">
        <v>25</v>
      </c>
      <c r="B18" s="174" t="s">
        <v>26</v>
      </c>
      <c r="C18" s="174"/>
      <c r="D18" s="21"/>
      <c r="E18" s="135">
        <v>38482.008727224187</v>
      </c>
      <c r="F18" s="135">
        <v>36478.148813189146</v>
      </c>
      <c r="G18" s="135">
        <v>38591.459919565263</v>
      </c>
      <c r="H18" s="135">
        <v>37944.424556976199</v>
      </c>
      <c r="I18" s="129">
        <f t="shared" si="0"/>
        <v>151496.0420169548</v>
      </c>
      <c r="J18" s="135">
        <v>39933.440901945425</v>
      </c>
      <c r="K18" s="135">
        <v>40073</v>
      </c>
      <c r="L18" s="135">
        <v>42292.592735724902</v>
      </c>
      <c r="M18" s="135">
        <v>41356.119933726797</v>
      </c>
      <c r="N18" s="129">
        <f t="shared" si="1"/>
        <v>163655.15357139712</v>
      </c>
      <c r="O18" s="135">
        <v>42099.580294072592</v>
      </c>
      <c r="P18" s="135">
        <v>37554.692677396699</v>
      </c>
      <c r="Q18" s="67"/>
      <c r="R18" s="67"/>
      <c r="S18" s="67"/>
      <c r="T18" s="67"/>
    </row>
    <row r="19" spans="1:20" ht="20.100000000000001" customHeight="1">
      <c r="A19" s="25" t="s">
        <v>27</v>
      </c>
      <c r="B19" s="175" t="s">
        <v>28</v>
      </c>
      <c r="C19" s="175"/>
      <c r="D19" s="26"/>
      <c r="E19" s="136">
        <v>70552.12455598118</v>
      </c>
      <c r="F19" s="136">
        <v>66119.965064380624</v>
      </c>
      <c r="G19" s="136">
        <v>70593</v>
      </c>
      <c r="H19" s="136">
        <v>72893.550530717606</v>
      </c>
      <c r="I19" s="129">
        <f t="shared" si="0"/>
        <v>280158.64015107939</v>
      </c>
      <c r="J19" s="136">
        <v>71048.261155433007</v>
      </c>
      <c r="K19" s="136">
        <v>70669.018660810005</v>
      </c>
      <c r="L19" s="136">
        <v>76795.204692122701</v>
      </c>
      <c r="M19" s="136">
        <v>79496.204692122701</v>
      </c>
      <c r="N19" s="129">
        <f t="shared" si="1"/>
        <v>298008.68920048838</v>
      </c>
      <c r="O19" s="136">
        <v>75884.495728306778</v>
      </c>
      <c r="P19" s="136">
        <v>58166.750653732503</v>
      </c>
      <c r="Q19" s="67"/>
      <c r="R19" s="67"/>
      <c r="S19" s="67"/>
      <c r="T19" s="67"/>
    </row>
    <row r="20" spans="1:20" ht="20.100000000000001" customHeight="1">
      <c r="A20" s="20" t="s">
        <v>29</v>
      </c>
      <c r="B20" s="174" t="s">
        <v>30</v>
      </c>
      <c r="C20" s="174"/>
      <c r="D20" s="21"/>
      <c r="E20" s="135">
        <v>42662.144560950153</v>
      </c>
      <c r="F20" s="135">
        <v>41303.350072016954</v>
      </c>
      <c r="G20" s="135">
        <v>42105.212214983723</v>
      </c>
      <c r="H20" s="135">
        <v>45590.864018521497</v>
      </c>
      <c r="I20" s="129">
        <f t="shared" si="0"/>
        <v>171661.57086647232</v>
      </c>
      <c r="J20" s="135">
        <v>44965.243357419582</v>
      </c>
      <c r="K20" s="135">
        <v>44310.233957259785</v>
      </c>
      <c r="L20" s="135">
        <v>44522.628569086301</v>
      </c>
      <c r="M20" s="135">
        <v>48272.939445000004</v>
      </c>
      <c r="N20" s="129">
        <f t="shared" si="1"/>
        <v>182071.04532876567</v>
      </c>
      <c r="O20" s="135">
        <v>46837.228432481599</v>
      </c>
      <c r="P20" s="135">
        <v>37144.034238792068</v>
      </c>
      <c r="Q20" s="67"/>
      <c r="R20" s="67"/>
      <c r="S20" s="67"/>
      <c r="T20" s="67"/>
    </row>
    <row r="21" spans="1:20" ht="20.100000000000001" customHeight="1">
      <c r="A21" s="25" t="s">
        <v>31</v>
      </c>
      <c r="B21" s="100" t="s">
        <v>33</v>
      </c>
      <c r="C21" s="100"/>
      <c r="D21" s="26"/>
      <c r="E21" s="136">
        <v>89474.615277350706</v>
      </c>
      <c r="F21" s="136">
        <v>89276.300905517768</v>
      </c>
      <c r="G21" s="136">
        <v>86022.723065913829</v>
      </c>
      <c r="H21" s="136">
        <v>93420.22325803258</v>
      </c>
      <c r="I21" s="129">
        <f t="shared" si="0"/>
        <v>358193.86250681488</v>
      </c>
      <c r="J21" s="136">
        <v>92657.591225467695</v>
      </c>
      <c r="K21" s="136">
        <v>93558.76269235558</v>
      </c>
      <c r="L21" s="136">
        <v>90486.301781140239</v>
      </c>
      <c r="M21" s="136">
        <v>98566.827180340202</v>
      </c>
      <c r="N21" s="129">
        <f t="shared" si="1"/>
        <v>375269.48287930374</v>
      </c>
      <c r="O21" s="136">
        <v>94497.462760408758</v>
      </c>
      <c r="P21" s="136">
        <v>92998.678821902635</v>
      </c>
      <c r="Q21" s="67"/>
      <c r="R21" s="67"/>
      <c r="S21" s="67"/>
      <c r="T21" s="67"/>
    </row>
    <row r="22" spans="1:20" ht="20.100000000000001" customHeight="1">
      <c r="A22" s="29"/>
      <c r="B22" s="174" t="s">
        <v>34</v>
      </c>
      <c r="C22" s="174"/>
      <c r="D22" s="21"/>
      <c r="E22" s="135">
        <v>54008.574427348896</v>
      </c>
      <c r="F22" s="135">
        <v>51266.246643682352</v>
      </c>
      <c r="G22" s="135">
        <v>49748.194559277326</v>
      </c>
      <c r="H22" s="135">
        <v>51848.679669683537</v>
      </c>
      <c r="I22" s="129">
        <f t="shared" si="0"/>
        <v>206871.6952999921</v>
      </c>
      <c r="J22" s="135">
        <v>54885.10255956505</v>
      </c>
      <c r="K22" s="135">
        <v>51819.922107434119</v>
      </c>
      <c r="L22" s="135">
        <v>50532.810593360649</v>
      </c>
      <c r="M22" s="135">
        <v>52799.987690015703</v>
      </c>
      <c r="N22" s="129">
        <f t="shared" si="1"/>
        <v>210037.82295037553</v>
      </c>
      <c r="O22" s="135">
        <v>54156.382075861191</v>
      </c>
      <c r="P22" s="135">
        <v>50999.711924101699</v>
      </c>
      <c r="Q22" s="67"/>
      <c r="R22" s="67"/>
      <c r="S22" s="67"/>
      <c r="T22" s="67"/>
    </row>
    <row r="23" spans="1:20" ht="20.100000000000001" customHeight="1">
      <c r="A23" s="30"/>
      <c r="B23" s="175" t="s">
        <v>35</v>
      </c>
      <c r="C23" s="175"/>
      <c r="D23" s="31"/>
      <c r="E23" s="136">
        <v>35466.040850001809</v>
      </c>
      <c r="F23" s="136">
        <v>38010.054261835408</v>
      </c>
      <c r="G23" s="136">
        <v>36274.52850663651</v>
      </c>
      <c r="H23" s="136">
        <v>41571.543588349035</v>
      </c>
      <c r="I23" s="129">
        <f t="shared" si="0"/>
        <v>151322.16720682278</v>
      </c>
      <c r="J23" s="136">
        <v>37772.488665902645</v>
      </c>
      <c r="K23" s="136">
        <v>41738.840584921461</v>
      </c>
      <c r="L23" s="136">
        <v>39953.491187779589</v>
      </c>
      <c r="M23" s="136">
        <v>45766.839490324499</v>
      </c>
      <c r="N23" s="129">
        <f t="shared" si="1"/>
        <v>165231.65992892819</v>
      </c>
      <c r="O23" s="136">
        <v>40341.080684547567</v>
      </c>
      <c r="P23" s="136">
        <v>41998.966897800936</v>
      </c>
      <c r="Q23" s="67"/>
      <c r="R23" s="67"/>
      <c r="S23" s="67"/>
      <c r="T23" s="67"/>
    </row>
    <row r="24" spans="1:20" ht="20.100000000000001" customHeight="1">
      <c r="A24" s="20" t="s">
        <v>36</v>
      </c>
      <c r="B24" s="174" t="s">
        <v>37</v>
      </c>
      <c r="C24" s="174"/>
      <c r="D24" s="21"/>
      <c r="E24" s="135">
        <v>15857.610329033168</v>
      </c>
      <c r="F24" s="135">
        <v>15948.548056045844</v>
      </c>
      <c r="G24" s="135">
        <v>15097.893701633962</v>
      </c>
      <c r="H24" s="135">
        <v>15769.510957724326</v>
      </c>
      <c r="I24" s="129">
        <f t="shared" si="0"/>
        <v>62673.563044437302</v>
      </c>
      <c r="J24" s="135">
        <v>16676.324191419339</v>
      </c>
      <c r="K24" s="135">
        <v>17299.390076392927</v>
      </c>
      <c r="L24" s="135">
        <v>16445.553230449797</v>
      </c>
      <c r="M24" s="135">
        <v>17204.7427902788</v>
      </c>
      <c r="N24" s="129">
        <f t="shared" si="1"/>
        <v>67626.010288540856</v>
      </c>
      <c r="O24" s="135">
        <v>17585.735980462301</v>
      </c>
      <c r="P24" s="135">
        <v>15348.210455997476</v>
      </c>
      <c r="Q24" s="67"/>
      <c r="R24" s="67"/>
      <c r="S24" s="67"/>
      <c r="T24" s="67"/>
    </row>
    <row r="25" spans="1:20" ht="20.100000000000001" customHeight="1">
      <c r="A25" s="25" t="s">
        <v>38</v>
      </c>
      <c r="B25" s="175" t="s">
        <v>39</v>
      </c>
      <c r="C25" s="175"/>
      <c r="D25" s="26"/>
      <c r="E25" s="136">
        <v>5441.9744742326475</v>
      </c>
      <c r="F25" s="136">
        <v>5832.3325665795483</v>
      </c>
      <c r="G25" s="136">
        <v>5566.0303058025247</v>
      </c>
      <c r="H25" s="136">
        <v>6378.8140328111594</v>
      </c>
      <c r="I25" s="129">
        <f t="shared" si="0"/>
        <v>23219.151379425879</v>
      </c>
      <c r="J25" s="136">
        <v>5583.3800006279489</v>
      </c>
      <c r="K25" s="136">
        <v>6135.6138600416853</v>
      </c>
      <c r="L25" s="136">
        <v>5963.1465673840257</v>
      </c>
      <c r="M25" s="136">
        <v>6683.3882733467599</v>
      </c>
      <c r="N25" s="129">
        <f t="shared" si="1"/>
        <v>24365.528701400421</v>
      </c>
      <c r="O25" s="136">
        <v>6169.7266923010138</v>
      </c>
      <c r="P25" s="136">
        <v>6762.9512638577653</v>
      </c>
      <c r="Q25" s="67"/>
      <c r="R25" s="67"/>
      <c r="S25" s="67"/>
      <c r="T25" s="67"/>
    </row>
    <row r="26" spans="1:20" ht="20.100000000000001" customHeight="1">
      <c r="A26" s="20"/>
      <c r="B26" s="179" t="s">
        <v>40</v>
      </c>
      <c r="C26" s="179"/>
      <c r="D26" s="32"/>
      <c r="E26" s="135">
        <v>562086.03764186776</v>
      </c>
      <c r="F26" s="135">
        <v>591103.33392676397</v>
      </c>
      <c r="G26" s="135">
        <v>611289.11179743044</v>
      </c>
      <c r="H26" s="135">
        <v>611779.63877080206</v>
      </c>
      <c r="I26" s="129">
        <f t="shared" si="0"/>
        <v>2376258.1221368643</v>
      </c>
      <c r="J26" s="135">
        <v>572052.56765043328</v>
      </c>
      <c r="K26" s="135">
        <v>591299.52507371211</v>
      </c>
      <c r="L26" s="135">
        <v>599535.78161000193</v>
      </c>
      <c r="M26" s="135">
        <v>612561.37542933226</v>
      </c>
      <c r="N26" s="129">
        <f t="shared" si="1"/>
        <v>2375449.2497634795</v>
      </c>
      <c r="O26" s="135">
        <v>544922.90970008867</v>
      </c>
      <c r="P26" s="135">
        <v>421023.21621485346</v>
      </c>
      <c r="Q26" s="67"/>
      <c r="R26" s="67"/>
      <c r="S26" s="67"/>
      <c r="T26" s="67"/>
    </row>
    <row r="27" spans="1:20" ht="20.100000000000001" customHeight="1">
      <c r="A27" s="33"/>
      <c r="B27" s="178" t="s">
        <v>41</v>
      </c>
      <c r="C27" s="178"/>
      <c r="D27" s="26"/>
      <c r="E27" s="136">
        <v>132744.67832466582</v>
      </c>
      <c r="F27" s="136">
        <v>143502.9262406659</v>
      </c>
      <c r="G27" s="136">
        <v>128552.96325792601</v>
      </c>
      <c r="H27" s="136">
        <v>149042.80568606767</v>
      </c>
      <c r="I27" s="129">
        <f t="shared" si="0"/>
        <v>553843.37350932532</v>
      </c>
      <c r="J27" s="136">
        <v>142086.57541152486</v>
      </c>
      <c r="K27" s="136">
        <v>143369.04294404542</v>
      </c>
      <c r="L27" s="136">
        <v>140510.92078217934</v>
      </c>
      <c r="M27" s="136">
        <v>150986.71503992451</v>
      </c>
      <c r="N27" s="129">
        <f t="shared" si="1"/>
        <v>576953.25417767407</v>
      </c>
      <c r="O27" s="136">
        <v>145967.24390259496</v>
      </c>
      <c r="P27" s="136">
        <v>138442.824786071</v>
      </c>
      <c r="Q27" s="67"/>
      <c r="R27" s="67"/>
      <c r="S27" s="67"/>
      <c r="T27" s="67"/>
    </row>
    <row r="28" spans="1:20" ht="20.100000000000001" customHeight="1">
      <c r="A28" s="34"/>
      <c r="B28" s="35" t="s">
        <v>42</v>
      </c>
      <c r="C28" s="35"/>
      <c r="D28" s="32"/>
      <c r="E28" s="135">
        <v>694830.71596653364</v>
      </c>
      <c r="F28" s="135">
        <v>734606.26016742992</v>
      </c>
      <c r="G28" s="135">
        <v>739842.07505535649</v>
      </c>
      <c r="H28" s="135">
        <v>760822.44445686974</v>
      </c>
      <c r="I28" s="129">
        <f t="shared" si="0"/>
        <v>2930101.4956461899</v>
      </c>
      <c r="J28" s="135">
        <v>714139.14306195814</v>
      </c>
      <c r="K28" s="135">
        <v>734668.5680177575</v>
      </c>
      <c r="L28" s="135">
        <v>740046.70239218127</v>
      </c>
      <c r="M28" s="135">
        <v>763548.09046925674</v>
      </c>
      <c r="N28" s="129">
        <f t="shared" si="1"/>
        <v>2952402.5039411541</v>
      </c>
      <c r="O28" s="135">
        <v>690890.15360268368</v>
      </c>
      <c r="P28" s="135">
        <v>559466.04100092442</v>
      </c>
      <c r="Q28" s="67"/>
      <c r="R28" s="67"/>
      <c r="S28" s="67"/>
      <c r="T28" s="67"/>
    </row>
    <row r="29" spans="1:20" ht="20.100000000000001" customHeight="1">
      <c r="A29" s="33"/>
      <c r="B29" s="180" t="s">
        <v>43</v>
      </c>
      <c r="C29" s="180"/>
      <c r="D29" s="26"/>
      <c r="E29" s="136">
        <v>4360</v>
      </c>
      <c r="F29" s="136">
        <v>4244.2760063000005</v>
      </c>
      <c r="G29" s="136">
        <v>5219.4352369600001</v>
      </c>
      <c r="H29" s="136">
        <v>5531.6615053900005</v>
      </c>
      <c r="I29" s="129">
        <f t="shared" si="0"/>
        <v>19355.372748649999</v>
      </c>
      <c r="J29" s="136">
        <v>4404</v>
      </c>
      <c r="K29" s="136">
        <v>5363.2292791000009</v>
      </c>
      <c r="L29" s="136">
        <v>5322.6296593600018</v>
      </c>
      <c r="M29" s="136">
        <v>6133.2802266051876</v>
      </c>
      <c r="N29" s="129">
        <f t="shared" si="1"/>
        <v>21223.139165065189</v>
      </c>
      <c r="O29" s="136">
        <v>4679.8561581900003</v>
      </c>
      <c r="P29" s="136">
        <v>4745.04808245</v>
      </c>
      <c r="Q29" s="67"/>
      <c r="R29" s="67"/>
      <c r="S29" s="67"/>
      <c r="T29" s="67"/>
    </row>
    <row r="30" spans="1:20" ht="20.100000000000001" customHeight="1">
      <c r="A30" s="37"/>
      <c r="B30" s="168" t="s">
        <v>44</v>
      </c>
      <c r="C30" s="168"/>
      <c r="D30" s="38"/>
      <c r="E30" s="129">
        <v>699190.71596653364</v>
      </c>
      <c r="F30" s="129">
        <v>738850.53617372992</v>
      </c>
      <c r="G30" s="129">
        <v>745061.51029231644</v>
      </c>
      <c r="H30" s="129">
        <v>766354.10596225969</v>
      </c>
      <c r="I30" s="129">
        <f t="shared" si="0"/>
        <v>2949456.8683948396</v>
      </c>
      <c r="J30" s="129">
        <v>718543.14306195814</v>
      </c>
      <c r="K30" s="129">
        <v>740031.79729685746</v>
      </c>
      <c r="L30" s="129">
        <v>745369.33205154131</v>
      </c>
      <c r="M30" s="129">
        <v>769681.37069586199</v>
      </c>
      <c r="N30" s="129">
        <f t="shared" si="1"/>
        <v>2973625.6431062189</v>
      </c>
      <c r="O30" s="129">
        <v>695570.00976087374</v>
      </c>
      <c r="P30" s="129">
        <v>564211.08908337448</v>
      </c>
      <c r="Q30" s="67"/>
      <c r="R30" s="67"/>
      <c r="S30" s="67"/>
      <c r="T30" s="67"/>
    </row>
    <row r="31" spans="1:20" ht="20.100000000000001" customHeight="1">
      <c r="A31" s="172" t="s">
        <v>45</v>
      </c>
      <c r="B31" s="172"/>
      <c r="Q31" s="67"/>
    </row>
    <row r="32" spans="1:20" ht="20.100000000000001" customHeight="1">
      <c r="A32" s="45"/>
      <c r="B32" s="46"/>
      <c r="C32" s="47"/>
      <c r="E32" s="40"/>
      <c r="F32" s="40"/>
      <c r="G32" s="40"/>
      <c r="H32" s="40"/>
      <c r="I32" s="40"/>
      <c r="J32" s="41"/>
      <c r="K32" s="40"/>
      <c r="L32" s="40"/>
      <c r="M32" s="40"/>
      <c r="N32" s="40"/>
      <c r="O32" s="40"/>
    </row>
    <row r="33" spans="1:21" ht="21">
      <c r="A33" s="45"/>
      <c r="B33" s="46"/>
      <c r="C33" s="47"/>
    </row>
    <row r="34" spans="1:21" ht="21">
      <c r="A34" s="45"/>
      <c r="B34" s="46"/>
      <c r="C34" s="47"/>
    </row>
    <row r="35" spans="1:21" ht="16.5">
      <c r="B35" s="6" t="s">
        <v>47</v>
      </c>
    </row>
    <row r="36" spans="1:21" customFormat="1" ht="15.95" customHeight="1">
      <c r="A36" s="171" t="s">
        <v>49</v>
      </c>
      <c r="B36" s="171"/>
      <c r="C36" s="171"/>
      <c r="D36" s="171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0"/>
    </row>
    <row r="37" spans="1:21" customFormat="1" ht="15.95" customHeight="1">
      <c r="A37" s="171" t="s">
        <v>4</v>
      </c>
      <c r="B37" s="171"/>
      <c r="C37" s="171"/>
      <c r="D37" s="171"/>
    </row>
    <row r="38" spans="1:21" ht="18.75" customHeight="1">
      <c r="A38" s="49" t="s">
        <v>6</v>
      </c>
      <c r="B38" s="50"/>
      <c r="C38" s="15"/>
      <c r="D38" s="15"/>
    </row>
    <row r="39" spans="1:21" ht="31.5" customHeight="1">
      <c r="A39" s="169"/>
      <c r="B39" s="169"/>
      <c r="C39" s="169"/>
      <c r="D39" s="169"/>
      <c r="E39" s="170">
        <v>2018</v>
      </c>
      <c r="F39" s="170"/>
      <c r="G39" s="170"/>
      <c r="H39" s="170"/>
      <c r="I39" s="170">
        <v>2018</v>
      </c>
      <c r="J39" s="170" t="s">
        <v>7</v>
      </c>
      <c r="K39" s="170"/>
      <c r="L39" s="170"/>
      <c r="M39" s="170"/>
      <c r="N39" s="170" t="s">
        <v>8</v>
      </c>
      <c r="O39" s="170" t="s">
        <v>100</v>
      </c>
      <c r="P39" s="170"/>
    </row>
    <row r="40" spans="1:21" ht="20.100000000000001" customHeight="1">
      <c r="A40" s="18"/>
      <c r="B40" s="18"/>
      <c r="C40" s="18"/>
      <c r="D40" s="18"/>
      <c r="E40" s="19" t="s">
        <v>9</v>
      </c>
      <c r="F40" s="19" t="s">
        <v>10</v>
      </c>
      <c r="G40" s="19" t="s">
        <v>11</v>
      </c>
      <c r="H40" s="19" t="s">
        <v>12</v>
      </c>
      <c r="I40" s="170"/>
      <c r="J40" s="80" t="s">
        <v>9</v>
      </c>
      <c r="K40" s="80" t="s">
        <v>10</v>
      </c>
      <c r="L40" s="80" t="s">
        <v>11</v>
      </c>
      <c r="M40" s="80" t="s">
        <v>12</v>
      </c>
      <c r="N40" s="170"/>
      <c r="O40" s="80" t="s">
        <v>9</v>
      </c>
      <c r="P40" s="80" t="s">
        <v>10</v>
      </c>
    </row>
    <row r="41" spans="1:21" ht="20.100000000000001" customHeight="1">
      <c r="A41" s="51" t="s">
        <v>51</v>
      </c>
      <c r="B41" s="51"/>
      <c r="C41" s="32"/>
      <c r="D41" s="32"/>
      <c r="E41" s="137">
        <v>215704.89179623671</v>
      </c>
      <c r="F41" s="137">
        <v>250387.28254254285</v>
      </c>
      <c r="G41" s="137">
        <v>260119.23496118252</v>
      </c>
      <c r="H41" s="137">
        <v>259688.36232611065</v>
      </c>
      <c r="I41" s="139">
        <f>E41+F41+G41+H41</f>
        <v>985899.7716260727</v>
      </c>
      <c r="J41" s="137">
        <v>217768.51664514252</v>
      </c>
      <c r="K41" s="137">
        <v>235518.74760363702</v>
      </c>
      <c r="L41" s="137">
        <v>231603.97343983245</v>
      </c>
      <c r="M41" s="137">
        <v>241446.89365141638</v>
      </c>
      <c r="N41" s="139">
        <f>J41+K41+L41+M41</f>
        <v>926338.13134002837</v>
      </c>
      <c r="O41" s="137">
        <v>180098.79122404568</v>
      </c>
      <c r="P41" s="137">
        <v>98104.969683371048</v>
      </c>
      <c r="Q41" s="67"/>
      <c r="R41" s="67"/>
      <c r="S41" s="67"/>
      <c r="T41" s="67"/>
      <c r="U41" s="67"/>
    </row>
    <row r="42" spans="1:21" ht="20.100000000000001" customHeight="1">
      <c r="A42" s="52" t="s">
        <v>52</v>
      </c>
      <c r="B42" s="52"/>
      <c r="C42" s="26"/>
      <c r="D42" s="26"/>
      <c r="E42" s="138">
        <v>479125.82417029678</v>
      </c>
      <c r="F42" s="138">
        <v>484218.9776248869</v>
      </c>
      <c r="G42" s="138">
        <v>479722.84009417385</v>
      </c>
      <c r="H42" s="138">
        <v>501134.08213075914</v>
      </c>
      <c r="I42" s="139">
        <f t="shared" ref="I42:I47" si="2">E42+F42+G42+H42</f>
        <v>1944201.7240201165</v>
      </c>
      <c r="J42" s="138">
        <v>496370.62641681568</v>
      </c>
      <c r="K42" s="138">
        <v>499149.82041412056</v>
      </c>
      <c r="L42" s="138">
        <v>508442.72895234881</v>
      </c>
      <c r="M42" s="138">
        <v>522101.19681784045</v>
      </c>
      <c r="N42" s="139">
        <f t="shared" ref="N42:N47" si="3">J42+K42+L42+M42</f>
        <v>2026064.3726011254</v>
      </c>
      <c r="O42" s="138">
        <v>510791.362378638</v>
      </c>
      <c r="P42" s="138">
        <v>461361.0713175534</v>
      </c>
      <c r="Q42" s="67"/>
      <c r="R42" s="67"/>
      <c r="S42" s="67"/>
      <c r="T42" s="67"/>
    </row>
    <row r="43" spans="1:21" ht="20.100000000000001" customHeight="1">
      <c r="A43" s="53" t="s">
        <v>53</v>
      </c>
      <c r="B43" s="53"/>
      <c r="C43" s="32"/>
      <c r="D43" s="32"/>
      <c r="E43" s="137">
        <v>324973.74782697164</v>
      </c>
      <c r="F43" s="137">
        <v>318812.85374725726</v>
      </c>
      <c r="G43" s="137">
        <v>328491.66823571071</v>
      </c>
      <c r="H43" s="137">
        <v>328577.35560459958</v>
      </c>
      <c r="I43" s="139">
        <f t="shared" si="2"/>
        <v>1300855.6254145391</v>
      </c>
      <c r="J43" s="137">
        <v>331712.5574753402</v>
      </c>
      <c r="K43" s="137">
        <v>332412.51435702539</v>
      </c>
      <c r="L43" s="137">
        <v>344066.64123219519</v>
      </c>
      <c r="M43" s="137">
        <v>346129.8025285952</v>
      </c>
      <c r="N43" s="139">
        <f t="shared" si="3"/>
        <v>1354321.515593156</v>
      </c>
      <c r="O43" s="137">
        <v>341289.51804000407</v>
      </c>
      <c r="P43" s="137">
        <v>302426.22417114931</v>
      </c>
      <c r="Q43" s="67"/>
      <c r="R43" s="67"/>
      <c r="S43" s="67"/>
      <c r="T43" s="67"/>
    </row>
    <row r="44" spans="1:21" ht="20.100000000000001" customHeight="1">
      <c r="A44" s="54" t="s">
        <v>54</v>
      </c>
      <c r="B44" s="54"/>
      <c r="C44" s="26"/>
      <c r="D44" s="26"/>
      <c r="E44" s="138">
        <v>154152.07634332517</v>
      </c>
      <c r="F44" s="138">
        <v>165406.12387762964</v>
      </c>
      <c r="G44" s="138">
        <v>151231.17185846315</v>
      </c>
      <c r="H44" s="138">
        <v>172556.72652615959</v>
      </c>
      <c r="I44" s="139">
        <f t="shared" si="2"/>
        <v>643346.0986055776</v>
      </c>
      <c r="J44" s="138">
        <v>164658.0689414755</v>
      </c>
      <c r="K44" s="138">
        <v>166737.30605709518</v>
      </c>
      <c r="L44" s="138">
        <v>164376.08772015362</v>
      </c>
      <c r="M44" s="138">
        <v>175971.39428924525</v>
      </c>
      <c r="N44" s="139">
        <f t="shared" si="3"/>
        <v>671742.85700796952</v>
      </c>
      <c r="O44" s="138">
        <v>169501.84433863393</v>
      </c>
      <c r="P44" s="138">
        <v>158934.84714640409</v>
      </c>
      <c r="Q44" s="67"/>
      <c r="R44" s="67"/>
      <c r="S44" s="67"/>
      <c r="T44" s="67"/>
    </row>
    <row r="45" spans="1:21" ht="20.100000000000001" customHeight="1">
      <c r="A45" s="51" t="s">
        <v>42</v>
      </c>
      <c r="B45" s="51"/>
      <c r="C45" s="32"/>
      <c r="D45" s="32"/>
      <c r="E45" s="137">
        <v>694830.71596653352</v>
      </c>
      <c r="F45" s="137">
        <v>734606.26016742969</v>
      </c>
      <c r="G45" s="137">
        <v>739842.07505535637</v>
      </c>
      <c r="H45" s="137">
        <v>760822.44445686974</v>
      </c>
      <c r="I45" s="139">
        <f t="shared" si="2"/>
        <v>2930101.495646189</v>
      </c>
      <c r="J45" s="137">
        <v>714139.14306195825</v>
      </c>
      <c r="K45" s="137">
        <v>734668.56801775761</v>
      </c>
      <c r="L45" s="137">
        <v>740046.70239218127</v>
      </c>
      <c r="M45" s="137">
        <v>763548.09046925686</v>
      </c>
      <c r="N45" s="139">
        <f t="shared" si="3"/>
        <v>2952402.5039411541</v>
      </c>
      <c r="O45" s="137">
        <v>690890.15360268368</v>
      </c>
      <c r="P45" s="137">
        <v>559466.04100092442</v>
      </c>
      <c r="Q45" s="67"/>
      <c r="R45" s="67"/>
      <c r="S45" s="67"/>
      <c r="T45" s="67"/>
    </row>
    <row r="46" spans="1:21" ht="20.100000000000001" customHeight="1">
      <c r="A46" s="52" t="s">
        <v>43</v>
      </c>
      <c r="B46" s="52"/>
      <c r="C46" s="26"/>
      <c r="D46" s="26"/>
      <c r="E46" s="138">
        <v>4360</v>
      </c>
      <c r="F46" s="138">
        <v>4244.2760063000005</v>
      </c>
      <c r="G46" s="138">
        <v>5219.4352369600001</v>
      </c>
      <c r="H46" s="138">
        <v>5531.6615053900005</v>
      </c>
      <c r="I46" s="139">
        <f t="shared" si="2"/>
        <v>19355.372748649999</v>
      </c>
      <c r="J46" s="138">
        <v>4404</v>
      </c>
      <c r="K46" s="138">
        <v>5363.2292791000009</v>
      </c>
      <c r="L46" s="138">
        <v>5322.6296593600018</v>
      </c>
      <c r="M46" s="138">
        <v>6133.2802266051876</v>
      </c>
      <c r="N46" s="139">
        <f t="shared" si="3"/>
        <v>21223.139165065189</v>
      </c>
      <c r="O46" s="138">
        <v>4679.8561581900003</v>
      </c>
      <c r="P46" s="138">
        <v>4745.04808245</v>
      </c>
      <c r="Q46" s="67"/>
      <c r="R46" s="67"/>
      <c r="S46" s="67"/>
      <c r="T46" s="67"/>
    </row>
    <row r="47" spans="1:21" ht="20.100000000000001" customHeight="1">
      <c r="A47" s="56"/>
      <c r="B47" s="168" t="s">
        <v>44</v>
      </c>
      <c r="C47" s="168"/>
      <c r="D47" s="38"/>
      <c r="E47" s="139">
        <v>699190.71596653352</v>
      </c>
      <c r="F47" s="139">
        <v>738850.53617372969</v>
      </c>
      <c r="G47" s="139">
        <v>745061.51029231632</v>
      </c>
      <c r="H47" s="139">
        <v>766354.10596225969</v>
      </c>
      <c r="I47" s="139">
        <f t="shared" si="2"/>
        <v>2949456.8683948391</v>
      </c>
      <c r="J47" s="139">
        <v>718543.14306195825</v>
      </c>
      <c r="K47" s="139">
        <v>740031.79729685758</v>
      </c>
      <c r="L47" s="139">
        <v>745369.33205154131</v>
      </c>
      <c r="M47" s="139">
        <v>769681.37069586199</v>
      </c>
      <c r="N47" s="139">
        <f t="shared" si="3"/>
        <v>2973625.6431062189</v>
      </c>
      <c r="O47" s="139">
        <v>695570.00976087374</v>
      </c>
      <c r="P47" s="139">
        <v>564211.08908337448</v>
      </c>
      <c r="Q47" s="67"/>
      <c r="R47" s="67"/>
      <c r="S47" s="67"/>
      <c r="T47" s="67"/>
    </row>
    <row r="48" spans="1:21" ht="20.100000000000001" customHeight="1">
      <c r="A48" s="172" t="s">
        <v>45</v>
      </c>
      <c r="B48" s="172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</row>
    <row r="49" spans="1:19" ht="18">
      <c r="A49" s="45"/>
    </row>
    <row r="51" spans="1:19" ht="21.75" customHeight="1"/>
    <row r="52" spans="1:19" ht="21.75" customHeight="1">
      <c r="B52" s="6" t="s">
        <v>55</v>
      </c>
    </row>
    <row r="53" spans="1:19" customFormat="1" ht="15.95" customHeight="1">
      <c r="A53" s="171" t="s">
        <v>56</v>
      </c>
      <c r="B53" s="171"/>
      <c r="C53" s="171"/>
      <c r="D53" s="171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55"/>
    </row>
    <row r="54" spans="1:19" customFormat="1" ht="15.95" customHeight="1">
      <c r="A54" s="171" t="s">
        <v>57</v>
      </c>
      <c r="B54" s="171"/>
      <c r="C54" s="171"/>
      <c r="D54" s="171"/>
    </row>
    <row r="55" spans="1:19" ht="18.75" customHeight="1">
      <c r="A55" s="78" t="s">
        <v>58</v>
      </c>
      <c r="B55" s="78"/>
      <c r="C55" s="58"/>
      <c r="D55" s="59"/>
    </row>
    <row r="56" spans="1:19" ht="31.5" customHeight="1">
      <c r="A56" s="169"/>
      <c r="B56" s="169"/>
      <c r="C56" s="169"/>
      <c r="D56" s="169"/>
      <c r="E56" s="170">
        <v>2018</v>
      </c>
      <c r="F56" s="170"/>
      <c r="G56" s="170"/>
      <c r="H56" s="170"/>
      <c r="I56" s="170">
        <v>2018</v>
      </c>
      <c r="J56" s="170" t="s">
        <v>7</v>
      </c>
      <c r="K56" s="170"/>
      <c r="L56" s="170"/>
      <c r="M56" s="170"/>
      <c r="N56" s="170" t="s">
        <v>8</v>
      </c>
      <c r="O56" s="170" t="s">
        <v>100</v>
      </c>
      <c r="P56" s="170"/>
    </row>
    <row r="57" spans="1:19" ht="20.100000000000001" customHeight="1">
      <c r="A57" s="18"/>
      <c r="B57" s="18"/>
      <c r="C57" s="18"/>
      <c r="D57" s="18"/>
      <c r="E57" s="19" t="s">
        <v>9</v>
      </c>
      <c r="F57" s="19" t="s">
        <v>10</v>
      </c>
      <c r="G57" s="19" t="s">
        <v>11</v>
      </c>
      <c r="H57" s="19" t="s">
        <v>12</v>
      </c>
      <c r="I57" s="170"/>
      <c r="J57" s="80" t="s">
        <v>9</v>
      </c>
      <c r="K57" s="80" t="s">
        <v>10</v>
      </c>
      <c r="L57" s="80" t="s">
        <v>11</v>
      </c>
      <c r="M57" s="80" t="s">
        <v>12</v>
      </c>
      <c r="N57" s="170"/>
      <c r="O57" s="80" t="s">
        <v>9</v>
      </c>
      <c r="P57" s="80" t="s">
        <v>10</v>
      </c>
    </row>
    <row r="58" spans="1:19" ht="20.100000000000001" customHeight="1">
      <c r="A58" s="60" t="s">
        <v>13</v>
      </c>
      <c r="B58" s="51" t="s">
        <v>59</v>
      </c>
      <c r="C58" s="61"/>
      <c r="D58" s="62"/>
      <c r="E58" s="22">
        <v>143761.1532250958</v>
      </c>
      <c r="F58" s="22">
        <v>183286.02943078589</v>
      </c>
      <c r="G58" s="22">
        <v>156720.62828950572</v>
      </c>
      <c r="H58" s="22">
        <v>242332.81183296768</v>
      </c>
      <c r="I58" s="129">
        <f>E58+F58+G58+H58</f>
        <v>726100.62277835514</v>
      </c>
      <c r="J58" s="22">
        <v>151611.12264189485</v>
      </c>
      <c r="K58" s="22">
        <v>173040.5645020254</v>
      </c>
      <c r="L58" s="22">
        <v>173463.594235709</v>
      </c>
      <c r="M58" s="22">
        <v>211055.322772029</v>
      </c>
      <c r="N58" s="129">
        <f>J58+K58+L58+M58</f>
        <v>709170.60415165825</v>
      </c>
      <c r="O58" s="22">
        <v>167334.24110610495</v>
      </c>
      <c r="P58" s="22">
        <v>169209.26911325095</v>
      </c>
      <c r="R58" s="67"/>
      <c r="S58" s="67"/>
    </row>
    <row r="59" spans="1:19" ht="20.100000000000001" customHeight="1">
      <c r="A59" s="63" t="s">
        <v>15</v>
      </c>
      <c r="B59" s="52" t="s">
        <v>60</v>
      </c>
      <c r="C59" s="64"/>
      <c r="D59" s="65"/>
      <c r="E59" s="27">
        <v>276927.37079395738</v>
      </c>
      <c r="F59" s="27">
        <v>279739.24479574949</v>
      </c>
      <c r="G59" s="27">
        <v>279296.08847010531</v>
      </c>
      <c r="H59" s="27">
        <v>282277.89047879865</v>
      </c>
      <c r="I59" s="129">
        <f t="shared" ref="I59:I68" si="4">E59+F59+G59+H59</f>
        <v>1118240.5945386109</v>
      </c>
      <c r="J59" s="27">
        <v>284833.05639315699</v>
      </c>
      <c r="K59" s="27">
        <v>289361.4779926163</v>
      </c>
      <c r="L59" s="27">
        <v>290241.53655444813</v>
      </c>
      <c r="M59" s="27">
        <v>293383.02917654667</v>
      </c>
      <c r="N59" s="129">
        <f t="shared" ref="N59:N68" si="5">J59+K59+L59+M59</f>
        <v>1157819.1001167682</v>
      </c>
      <c r="O59" s="27">
        <v>288971.94654337526</v>
      </c>
      <c r="P59" s="27">
        <v>243535.67627703512</v>
      </c>
      <c r="R59" s="67"/>
      <c r="S59" s="67"/>
    </row>
    <row r="60" spans="1:19" ht="20.100000000000001" customHeight="1">
      <c r="A60" s="60" t="s">
        <v>19</v>
      </c>
      <c r="B60" s="51" t="s">
        <v>61</v>
      </c>
      <c r="C60" s="61"/>
      <c r="D60" s="62"/>
      <c r="E60" s="22">
        <v>61065.211923528899</v>
      </c>
      <c r="F60" s="22">
        <v>9808.3462487870001</v>
      </c>
      <c r="G60" s="22">
        <v>48003.140651542803</v>
      </c>
      <c r="H60" s="22">
        <v>-27531.191226685802</v>
      </c>
      <c r="I60" s="129">
        <f t="shared" si="4"/>
        <v>91345.507597172895</v>
      </c>
      <c r="J60" s="22">
        <v>54178.467646468576</v>
      </c>
      <c r="K60" s="22">
        <v>32988.780085004306</v>
      </c>
      <c r="L60" s="22">
        <v>66613.585200296206</v>
      </c>
      <c r="M60" s="22">
        <v>44878.637982694177</v>
      </c>
      <c r="N60" s="129">
        <f t="shared" si="5"/>
        <v>198659.47091446325</v>
      </c>
      <c r="O60" s="22">
        <v>41285.608205205099</v>
      </c>
      <c r="P60" s="22">
        <v>51707.642290000003</v>
      </c>
      <c r="R60" s="67"/>
      <c r="S60" s="67"/>
    </row>
    <row r="61" spans="1:19" ht="20.100000000000001" customHeight="1">
      <c r="A61" s="63" t="s">
        <v>23</v>
      </c>
      <c r="B61" s="52" t="s">
        <v>62</v>
      </c>
      <c r="C61" s="64"/>
      <c r="D61" s="65"/>
      <c r="E61" s="27">
        <v>148142.983041397</v>
      </c>
      <c r="F61" s="27">
        <v>161965.61462793441</v>
      </c>
      <c r="G61" s="27">
        <v>135211.20998093329</v>
      </c>
      <c r="H61" s="27">
        <v>173473.70906572841</v>
      </c>
      <c r="I61" s="129">
        <f t="shared" si="4"/>
        <v>618793.51671599317</v>
      </c>
      <c r="J61" s="27">
        <v>152393.90273309953</v>
      </c>
      <c r="K61" s="27">
        <v>179683</v>
      </c>
      <c r="L61" s="27">
        <v>156173.02037750839</v>
      </c>
      <c r="M61" s="27">
        <v>168780.0121298462</v>
      </c>
      <c r="N61" s="129">
        <f t="shared" si="5"/>
        <v>657029.93524045404</v>
      </c>
      <c r="O61" s="27">
        <v>151634.5749137589</v>
      </c>
      <c r="P61" s="27">
        <v>137392.83512886</v>
      </c>
      <c r="R61" s="67"/>
      <c r="S61" s="67"/>
    </row>
    <row r="62" spans="1:19" ht="20.100000000000001" customHeight="1">
      <c r="A62" s="60" t="s">
        <v>25</v>
      </c>
      <c r="B62" s="51" t="s">
        <v>63</v>
      </c>
      <c r="C62" s="61"/>
      <c r="D62" s="62"/>
      <c r="E62" s="22">
        <v>262204.92349079601</v>
      </c>
      <c r="F62" s="22">
        <v>299490.005547954</v>
      </c>
      <c r="G62" s="22">
        <v>312028.24783372402</v>
      </c>
      <c r="H62" s="22">
        <v>307214.00630042597</v>
      </c>
      <c r="I62" s="129">
        <f t="shared" si="4"/>
        <v>1180937.1831729</v>
      </c>
      <c r="J62" s="22">
        <v>270641.22093027999</v>
      </c>
      <c r="K62" s="22">
        <v>274616.54923622002</v>
      </c>
      <c r="L62" s="22">
        <v>262079.09451831999</v>
      </c>
      <c r="M62" s="22">
        <v>264637.84498117998</v>
      </c>
      <c r="N62" s="129">
        <f t="shared" si="5"/>
        <v>1071974.709666</v>
      </c>
      <c r="O62" s="22">
        <v>216103.44758841002</v>
      </c>
      <c r="P62" s="22">
        <v>121356.73535988</v>
      </c>
      <c r="R62" s="67"/>
      <c r="S62" s="67"/>
    </row>
    <row r="63" spans="1:19" ht="20.100000000000001" customHeight="1">
      <c r="A63" s="63"/>
      <c r="B63" s="52" t="s">
        <v>64</v>
      </c>
      <c r="C63" s="64"/>
      <c r="D63" s="65"/>
      <c r="E63" s="27">
        <v>244247</v>
      </c>
      <c r="F63" s="27">
        <v>281109</v>
      </c>
      <c r="G63" s="27">
        <v>288445</v>
      </c>
      <c r="H63" s="27">
        <v>290151</v>
      </c>
      <c r="I63" s="129">
        <f t="shared" si="4"/>
        <v>1103952</v>
      </c>
      <c r="J63" s="27">
        <v>249100.276572</v>
      </c>
      <c r="K63" s="27">
        <v>252631.00988200001</v>
      </c>
      <c r="L63" s="27">
        <v>235886.72561299999</v>
      </c>
      <c r="M63" s="27">
        <v>243446.35125199999</v>
      </c>
      <c r="N63" s="129">
        <f t="shared" si="5"/>
        <v>981064.363319</v>
      </c>
      <c r="O63" s="27">
        <v>197856.79738300003</v>
      </c>
      <c r="P63" s="27">
        <v>117119.414131</v>
      </c>
      <c r="R63" s="67"/>
      <c r="S63" s="67"/>
    </row>
    <row r="64" spans="1:19" ht="20.100000000000001" customHeight="1">
      <c r="A64" s="60"/>
      <c r="B64" s="51" t="s">
        <v>65</v>
      </c>
      <c r="C64" s="61"/>
      <c r="D64" s="62"/>
      <c r="E64" s="22">
        <v>17957.923490795998</v>
      </c>
      <c r="F64" s="22">
        <v>18381.005547953999</v>
      </c>
      <c r="G64" s="22">
        <v>23583.247833723999</v>
      </c>
      <c r="H64" s="22">
        <v>17063.006300425997</v>
      </c>
      <c r="I64" s="129">
        <f t="shared" si="4"/>
        <v>76985.183172899997</v>
      </c>
      <c r="J64" s="22">
        <v>21540.944358280001</v>
      </c>
      <c r="K64" s="22">
        <v>21985.53935422</v>
      </c>
      <c r="L64" s="22">
        <v>26192.36890532</v>
      </c>
      <c r="M64" s="22">
        <v>21191.493729180002</v>
      </c>
      <c r="N64" s="129">
        <f t="shared" si="5"/>
        <v>90910.346346999999</v>
      </c>
      <c r="O64" s="22">
        <v>18246.650205410002</v>
      </c>
      <c r="P64" s="22">
        <v>4237.3212288799996</v>
      </c>
      <c r="R64" s="67"/>
      <c r="S64" s="67"/>
    </row>
    <row r="65" spans="1:19" ht="20.100000000000001" customHeight="1">
      <c r="A65" s="63" t="s">
        <v>27</v>
      </c>
      <c r="B65" s="52" t="s">
        <v>66</v>
      </c>
      <c r="C65" s="64"/>
      <c r="D65" s="65"/>
      <c r="E65" s="27">
        <v>192911.00651744555</v>
      </c>
      <c r="F65" s="27">
        <v>195438.43952952689</v>
      </c>
      <c r="G65" s="27">
        <v>186197.31249977072</v>
      </c>
      <c r="H65" s="27">
        <v>211413.46758854919</v>
      </c>
      <c r="I65" s="129">
        <f t="shared" si="4"/>
        <v>785960.22613529232</v>
      </c>
      <c r="J65" s="27">
        <v>195114.62613665801</v>
      </c>
      <c r="K65" s="27">
        <v>209658.57531529199</v>
      </c>
      <c r="L65" s="27">
        <v>203201.49916961402</v>
      </c>
      <c r="M65" s="27">
        <v>213053.4762538572</v>
      </c>
      <c r="N65" s="129">
        <f t="shared" si="5"/>
        <v>821028.17687542131</v>
      </c>
      <c r="O65" s="27">
        <v>169759.808599068</v>
      </c>
      <c r="P65" s="27">
        <v>158991.06908106082</v>
      </c>
      <c r="R65" s="67"/>
      <c r="S65" s="67"/>
    </row>
    <row r="66" spans="1:19" ht="20.100000000000001" customHeight="1">
      <c r="A66" s="60"/>
      <c r="B66" s="51" t="s">
        <v>67</v>
      </c>
      <c r="C66" s="61"/>
      <c r="D66" s="62"/>
      <c r="E66" s="22">
        <v>126055.63559000001</v>
      </c>
      <c r="F66" s="22">
        <v>133019.77879499999</v>
      </c>
      <c r="G66" s="22">
        <v>128021.36419199999</v>
      </c>
      <c r="H66" s="22">
        <v>126895.911622</v>
      </c>
      <c r="I66" s="129">
        <f t="shared" si="4"/>
        <v>513992.690199</v>
      </c>
      <c r="J66" s="22">
        <v>132191.84198100001</v>
      </c>
      <c r="K66" s="22">
        <v>151818.61229399999</v>
      </c>
      <c r="L66" s="22">
        <v>145451.485923</v>
      </c>
      <c r="M66" s="22">
        <v>144899.514406</v>
      </c>
      <c r="N66" s="129">
        <f t="shared" si="5"/>
        <v>574361.45460400009</v>
      </c>
      <c r="O66" s="22">
        <v>124099.354766</v>
      </c>
      <c r="P66" s="22">
        <v>117140.30997199999</v>
      </c>
      <c r="R66" s="67"/>
      <c r="S66" s="67"/>
    </row>
    <row r="67" spans="1:19" ht="20.100000000000001" customHeight="1">
      <c r="A67" s="63"/>
      <c r="B67" s="52" t="s">
        <v>68</v>
      </c>
      <c r="C67" s="64"/>
      <c r="D67" s="65"/>
      <c r="E67" s="27">
        <v>66855.370927445547</v>
      </c>
      <c r="F67" s="27">
        <v>62418.6607345269</v>
      </c>
      <c r="G67" s="27">
        <v>58175.948307770726</v>
      </c>
      <c r="H67" s="27">
        <v>84517.555966549189</v>
      </c>
      <c r="I67" s="129">
        <f t="shared" si="4"/>
        <v>271967.53593629238</v>
      </c>
      <c r="J67" s="27">
        <v>62922.78415565801</v>
      </c>
      <c r="K67" s="27">
        <v>57839.963021292002</v>
      </c>
      <c r="L67" s="27">
        <v>57750.01324661402</v>
      </c>
      <c r="M67" s="27">
        <v>68153.961847857194</v>
      </c>
      <c r="N67" s="129">
        <f t="shared" si="5"/>
        <v>246666.72227142123</v>
      </c>
      <c r="O67" s="27">
        <v>45660.453833067993</v>
      </c>
      <c r="P67" s="27">
        <v>41850.759109060833</v>
      </c>
      <c r="R67" s="67"/>
      <c r="S67" s="67"/>
    </row>
    <row r="68" spans="1:19" ht="20.100000000000001" customHeight="1">
      <c r="A68" s="56"/>
      <c r="B68" s="66" t="s">
        <v>69</v>
      </c>
      <c r="C68" s="66"/>
      <c r="D68" s="38"/>
      <c r="E68" s="23">
        <v>699190.63595732965</v>
      </c>
      <c r="F68" s="23">
        <v>738850.80112168391</v>
      </c>
      <c r="G68" s="23">
        <v>745062.00272604031</v>
      </c>
      <c r="H68" s="23">
        <v>766353.75886268564</v>
      </c>
      <c r="I68" s="129">
        <f t="shared" si="4"/>
        <v>2949457.1986677395</v>
      </c>
      <c r="J68" s="23">
        <v>718543.14420824195</v>
      </c>
      <c r="K68" s="23">
        <v>740031.7965005741</v>
      </c>
      <c r="L68" s="23">
        <v>745369.33171666774</v>
      </c>
      <c r="M68" s="23">
        <v>769681.37078843894</v>
      </c>
      <c r="N68" s="129">
        <f t="shared" si="5"/>
        <v>2973625.6432139231</v>
      </c>
      <c r="O68" s="23">
        <v>695570.00975778617</v>
      </c>
      <c r="P68" s="23">
        <v>564211.0890879652</v>
      </c>
      <c r="R68" s="67"/>
      <c r="S68" s="67"/>
    </row>
    <row r="69" spans="1:19" ht="20.100000000000001" customHeight="1">
      <c r="A69" s="172" t="s">
        <v>45</v>
      </c>
      <c r="B69" s="172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</row>
    <row r="70" spans="1:19" ht="18">
      <c r="A70" s="45"/>
    </row>
    <row r="71" spans="1:19">
      <c r="A71" s="16"/>
      <c r="B71" s="68"/>
      <c r="C71" s="15"/>
      <c r="D71" s="15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1:19">
      <c r="A72" s="16"/>
      <c r="B72" s="68"/>
      <c r="C72" s="15"/>
      <c r="D72" s="15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4" spans="1:19" ht="24.75" customHeight="1"/>
    <row r="75" spans="1:19" ht="24.75" customHeight="1">
      <c r="B75" s="6" t="s">
        <v>70</v>
      </c>
    </row>
    <row r="76" spans="1:19" customFormat="1" ht="15.95" customHeight="1">
      <c r="A76" s="171" t="s">
        <v>71</v>
      </c>
      <c r="B76" s="171"/>
      <c r="C76" s="171"/>
      <c r="D76" s="171"/>
      <c r="E76" s="177"/>
      <c r="F76" s="177"/>
      <c r="G76" s="177"/>
      <c r="H76" s="177"/>
      <c r="I76" s="177"/>
      <c r="J76" s="177"/>
      <c r="K76" s="177"/>
      <c r="L76" s="177"/>
      <c r="M76" s="177"/>
      <c r="N76" s="177"/>
    </row>
    <row r="77" spans="1:19" customFormat="1" ht="15.95" customHeight="1">
      <c r="A77" s="171" t="s">
        <v>72</v>
      </c>
      <c r="B77" s="171"/>
      <c r="C77" s="171"/>
      <c r="D77" s="171"/>
      <c r="E77" s="177"/>
      <c r="F77" s="177"/>
      <c r="G77" s="177"/>
      <c r="H77" s="177"/>
      <c r="I77" s="177"/>
      <c r="J77" s="177"/>
      <c r="K77" s="177"/>
      <c r="L77" s="177"/>
      <c r="M77" s="177"/>
      <c r="N77" s="177"/>
    </row>
    <row r="78" spans="1:19" ht="31.5" customHeight="1">
      <c r="A78" s="169"/>
      <c r="B78" s="169"/>
      <c r="C78" s="169"/>
      <c r="D78" s="169"/>
      <c r="E78" s="170">
        <v>2018</v>
      </c>
      <c r="F78" s="170"/>
      <c r="G78" s="170"/>
      <c r="H78" s="170"/>
      <c r="I78" s="170">
        <v>2018</v>
      </c>
      <c r="J78" s="170">
        <v>2019</v>
      </c>
      <c r="K78" s="170"/>
      <c r="L78" s="170"/>
      <c r="M78" s="170"/>
      <c r="N78" s="170">
        <v>2019</v>
      </c>
      <c r="O78" s="170">
        <v>2020</v>
      </c>
      <c r="P78" s="170"/>
    </row>
    <row r="79" spans="1:19" ht="20.100000000000001" customHeight="1">
      <c r="A79" s="18"/>
      <c r="B79" s="18"/>
      <c r="C79" s="18"/>
      <c r="D79" s="18"/>
      <c r="E79" s="19" t="s">
        <v>9</v>
      </c>
      <c r="F79" s="19" t="s">
        <v>10</v>
      </c>
      <c r="G79" s="19" t="s">
        <v>11</v>
      </c>
      <c r="H79" s="19" t="s">
        <v>12</v>
      </c>
      <c r="I79" s="170"/>
      <c r="J79" s="19" t="s">
        <v>9</v>
      </c>
      <c r="K79" s="19" t="s">
        <v>10</v>
      </c>
      <c r="L79" s="19" t="s">
        <v>11</v>
      </c>
      <c r="M79" s="19" t="s">
        <v>12</v>
      </c>
      <c r="N79" s="170"/>
      <c r="O79" s="80" t="s">
        <v>9</v>
      </c>
      <c r="P79" s="80" t="s">
        <v>10</v>
      </c>
    </row>
    <row r="80" spans="1:19" ht="20.100000000000001" customHeight="1">
      <c r="A80" s="20" t="s">
        <v>13</v>
      </c>
      <c r="B80" s="174" t="s">
        <v>14</v>
      </c>
      <c r="C80" s="174"/>
      <c r="D80" s="21"/>
      <c r="E80" s="122">
        <v>0.31991988961967976</v>
      </c>
      <c r="F80" s="122">
        <v>0.5381024661119449</v>
      </c>
      <c r="G80" s="122">
        <v>0.21424666437619422</v>
      </c>
      <c r="H80" s="122">
        <v>0.92994028152755259</v>
      </c>
      <c r="I80" s="123">
        <v>0.48844547627793222</v>
      </c>
      <c r="J80" s="122">
        <v>0.47999999999999154</v>
      </c>
      <c r="K80" s="122">
        <v>1.8014563526997929</v>
      </c>
      <c r="L80" s="122">
        <v>1.446521962677938</v>
      </c>
      <c r="M80" s="122">
        <v>1.177773885445621</v>
      </c>
      <c r="N80" s="123">
        <v>1.2223599726105538</v>
      </c>
      <c r="O80" s="122">
        <v>0.70863513664993771</v>
      </c>
      <c r="P80" s="122">
        <v>-0.35951870138242192</v>
      </c>
      <c r="Q80" s="130"/>
    </row>
    <row r="81" spans="1:17" ht="20.100000000000001" customHeight="1">
      <c r="A81" s="25" t="s">
        <v>15</v>
      </c>
      <c r="B81" s="175" t="s">
        <v>16</v>
      </c>
      <c r="C81" s="175"/>
      <c r="D81" s="26"/>
      <c r="E81" s="124">
        <v>18.143062167769685</v>
      </c>
      <c r="F81" s="124">
        <v>46.50877192696565</v>
      </c>
      <c r="G81" s="124">
        <v>50.363767714899012</v>
      </c>
      <c r="H81" s="124">
        <v>25.854829978903425</v>
      </c>
      <c r="I81" s="123">
        <v>34.593718905721694</v>
      </c>
      <c r="J81" s="124">
        <v>0.47511089574518994</v>
      </c>
      <c r="K81" s="124">
        <v>-5.8849964398544063</v>
      </c>
      <c r="L81" s="124">
        <v>-11.269289762398749</v>
      </c>
      <c r="M81" s="124">
        <v>-7.3936005391023851</v>
      </c>
      <c r="N81" s="123">
        <v>-6.334259595727243</v>
      </c>
      <c r="O81" s="124">
        <v>-17.716269788321537</v>
      </c>
      <c r="P81" s="124">
        <v>-59.587583225149288</v>
      </c>
      <c r="Q81" s="130"/>
    </row>
    <row r="82" spans="1:17" ht="20.100000000000001" customHeight="1">
      <c r="A82" s="29"/>
      <c r="B82" s="174" t="s">
        <v>17</v>
      </c>
      <c r="C82" s="174"/>
      <c r="D82" s="21"/>
      <c r="E82" s="122">
        <v>18.336077393429907</v>
      </c>
      <c r="F82" s="122">
        <v>47.308755027300407</v>
      </c>
      <c r="G82" s="122">
        <v>51.285685593317943</v>
      </c>
      <c r="H82" s="122">
        <v>26.117616868190474</v>
      </c>
      <c r="I82" s="123">
        <v>35.106187229588272</v>
      </c>
      <c r="J82" s="122">
        <v>0.4031170122883676</v>
      </c>
      <c r="K82" s="122">
        <v>-6.0080000000000133</v>
      </c>
      <c r="L82" s="122">
        <v>-11.532781484845046</v>
      </c>
      <c r="M82" s="122">
        <v>-7.5602398852134485</v>
      </c>
      <c r="N82" s="123">
        <v>-6.5021416817359619</v>
      </c>
      <c r="O82" s="122">
        <v>-18.143820269766209</v>
      </c>
      <c r="P82" s="122">
        <v>-60.46</v>
      </c>
      <c r="Q82" s="130"/>
    </row>
    <row r="83" spans="1:17" ht="20.100000000000001" customHeight="1">
      <c r="A83" s="30"/>
      <c r="B83" s="175" t="s">
        <v>18</v>
      </c>
      <c r="C83" s="175"/>
      <c r="D83" s="31"/>
      <c r="E83" s="124">
        <v>8.5464999999999911</v>
      </c>
      <c r="F83" s="124">
        <v>5.8213999999999988</v>
      </c>
      <c r="G83" s="124">
        <v>4.9209999999999976</v>
      </c>
      <c r="H83" s="124">
        <v>6.8572454756103296</v>
      </c>
      <c r="I83" s="123">
        <v>6.5460256266322459</v>
      </c>
      <c r="J83" s="124">
        <v>4.3774145221296745</v>
      </c>
      <c r="K83" s="124">
        <v>2.8236681473287284</v>
      </c>
      <c r="L83" s="124">
        <v>7.4580000000000091</v>
      </c>
      <c r="M83" s="124">
        <v>6.8245799999999912</v>
      </c>
      <c r="N83" s="123">
        <v>5.3169888680114852</v>
      </c>
      <c r="O83" s="124">
        <v>4.5759603194394982</v>
      </c>
      <c r="P83" s="124">
        <v>-3.1256572883293865</v>
      </c>
      <c r="Q83" s="130"/>
    </row>
    <row r="84" spans="1:17" ht="20.100000000000001" customHeight="1">
      <c r="A84" s="20" t="s">
        <v>19</v>
      </c>
      <c r="B84" s="174" t="s">
        <v>20</v>
      </c>
      <c r="C84" s="174"/>
      <c r="D84" s="21"/>
      <c r="E84" s="122">
        <v>12.614218946604794</v>
      </c>
      <c r="F84" s="122">
        <v>14.486561445916513</v>
      </c>
      <c r="G84" s="122">
        <v>11.126928912703505</v>
      </c>
      <c r="H84" s="122">
        <v>15.813346492543069</v>
      </c>
      <c r="I84" s="123">
        <v>13.488959690679337</v>
      </c>
      <c r="J84" s="122">
        <v>0.67280134930081115</v>
      </c>
      <c r="K84" s="122">
        <v>-2.701183597018797</v>
      </c>
      <c r="L84" s="122">
        <v>-2.0993323890581506</v>
      </c>
      <c r="M84" s="122">
        <v>-1.1318514709786509</v>
      </c>
      <c r="N84" s="123">
        <v>-1.3003322117067118</v>
      </c>
      <c r="O84" s="122">
        <v>-4.1574011026084818</v>
      </c>
      <c r="P84" s="122">
        <v>-20.371385151261791</v>
      </c>
      <c r="Q84" s="130"/>
    </row>
    <row r="85" spans="1:17" ht="20.100000000000001" customHeight="1">
      <c r="A85" s="30"/>
      <c r="B85" s="175" t="s">
        <v>21</v>
      </c>
      <c r="C85" s="175"/>
      <c r="D85" s="31"/>
      <c r="E85" s="124">
        <v>31.311591531874683</v>
      </c>
      <c r="F85" s="124">
        <v>30.515238328125548</v>
      </c>
      <c r="G85" s="124">
        <v>19.757860350365842</v>
      </c>
      <c r="H85" s="124">
        <v>33.031212868824824</v>
      </c>
      <c r="I85" s="123">
        <v>28.526134466886788</v>
      </c>
      <c r="J85" s="124">
        <v>4.7209999999999974</v>
      </c>
      <c r="K85" s="124">
        <v>-6.0420000000000034</v>
      </c>
      <c r="L85" s="124">
        <v>-7.0899999999999963</v>
      </c>
      <c r="M85" s="124">
        <v>-3.4699999999999953</v>
      </c>
      <c r="N85" s="123">
        <v>-3.0211753163509103</v>
      </c>
      <c r="O85" s="124">
        <v>-12.770000000000003</v>
      </c>
      <c r="P85" s="124">
        <v>-45.79</v>
      </c>
      <c r="Q85" s="130"/>
    </row>
    <row r="86" spans="1:17" ht="20.100000000000001" customHeight="1">
      <c r="A86" s="29"/>
      <c r="B86" s="174" t="s">
        <v>22</v>
      </c>
      <c r="C86" s="174"/>
      <c r="D86" s="21"/>
      <c r="E86" s="122">
        <v>6.9415309177011775</v>
      </c>
      <c r="F86" s="122">
        <v>8.91647579999999</v>
      </c>
      <c r="G86" s="122">
        <v>8.1012480000000053</v>
      </c>
      <c r="H86" s="122">
        <v>9.9705517519177214</v>
      </c>
      <c r="I86" s="123">
        <v>8.4559537265550766</v>
      </c>
      <c r="J86" s="122">
        <v>-0.83528705851581009</v>
      </c>
      <c r="K86" s="122">
        <v>-1.31</v>
      </c>
      <c r="L86" s="122">
        <v>-0.16113758456832716</v>
      </c>
      <c r="M86" s="122">
        <v>-0.17202982678691248</v>
      </c>
      <c r="N86" s="123">
        <v>-0.61777270219804947</v>
      </c>
      <c r="O86" s="122">
        <v>-0.76914811866561905</v>
      </c>
      <c r="P86" s="122">
        <v>-10.294081744266448</v>
      </c>
      <c r="Q86" s="130"/>
    </row>
    <row r="87" spans="1:17" ht="20.100000000000001" customHeight="1">
      <c r="A87" s="25" t="s">
        <v>23</v>
      </c>
      <c r="B87" s="175" t="s">
        <v>24</v>
      </c>
      <c r="C87" s="175"/>
      <c r="D87" s="26"/>
      <c r="E87" s="124">
        <v>24.564000000000007</v>
      </c>
      <c r="F87" s="124">
        <v>25.124521999999992</v>
      </c>
      <c r="G87" s="124">
        <v>14.490000000000002</v>
      </c>
      <c r="H87" s="124">
        <v>29.624404121601032</v>
      </c>
      <c r="I87" s="123">
        <v>21.281173657757122</v>
      </c>
      <c r="J87" s="124">
        <v>3.6869868166163888</v>
      </c>
      <c r="K87" s="124">
        <v>-6.4999999999999947</v>
      </c>
      <c r="L87" s="124">
        <v>-6.6098231872776081</v>
      </c>
      <c r="M87" s="124">
        <v>-0.9347825430762069</v>
      </c>
      <c r="N87" s="123">
        <v>-4.2452707788602435</v>
      </c>
      <c r="O87" s="124">
        <v>-3.170140991897008</v>
      </c>
      <c r="P87" s="124">
        <v>-6.5631938895983843</v>
      </c>
      <c r="Q87" s="130"/>
    </row>
    <row r="88" spans="1:17" ht="20.100000000000001" customHeight="1">
      <c r="A88" s="20" t="s">
        <v>25</v>
      </c>
      <c r="B88" s="174" t="s">
        <v>26</v>
      </c>
      <c r="C88" s="174"/>
      <c r="D88" s="21"/>
      <c r="E88" s="122">
        <v>-2.0350940359662451</v>
      </c>
      <c r="F88" s="122">
        <v>-2.2045599999999888</v>
      </c>
      <c r="G88" s="122">
        <v>-2.839999999999987</v>
      </c>
      <c r="H88" s="122">
        <v>-0.9043847261419824</v>
      </c>
      <c r="I88" s="123">
        <v>-2.0027246065298376</v>
      </c>
      <c r="J88" s="122">
        <v>3.7717162454007136</v>
      </c>
      <c r="K88" s="122">
        <v>9.8548070660622109</v>
      </c>
      <c r="L88" s="122">
        <v>9.5905488516728088</v>
      </c>
      <c r="M88" s="122">
        <v>8.9912956029355442</v>
      </c>
      <c r="N88" s="123">
        <v>8.026025889891919</v>
      </c>
      <c r="O88" s="122">
        <v>5.4243745172023017</v>
      </c>
      <c r="P88" s="122">
        <v>-6.28429945999377</v>
      </c>
      <c r="Q88" s="130"/>
    </row>
    <row r="89" spans="1:17" ht="20.100000000000001" customHeight="1">
      <c r="A89" s="25" t="s">
        <v>27</v>
      </c>
      <c r="B89" s="175" t="s">
        <v>28</v>
      </c>
      <c r="C89" s="175"/>
      <c r="D89" s="26"/>
      <c r="E89" s="124">
        <v>1.435199999999992</v>
      </c>
      <c r="F89" s="124">
        <v>1.6251000000000015</v>
      </c>
      <c r="G89" s="124">
        <v>1.6113023529640946</v>
      </c>
      <c r="H89" s="124">
        <v>2.8411170506901229</v>
      </c>
      <c r="I89" s="123">
        <v>1.8870347332095028</v>
      </c>
      <c r="J89" s="124">
        <v>0.70321992792456989</v>
      </c>
      <c r="K89" s="124">
        <v>6.8799999999999972</v>
      </c>
      <c r="L89" s="124">
        <v>8.7858636013807399</v>
      </c>
      <c r="M89" s="124">
        <v>9.0579401241029025</v>
      </c>
      <c r="N89" s="123">
        <v>6.3714076566701916</v>
      </c>
      <c r="O89" s="124">
        <v>6.8069710563267494</v>
      </c>
      <c r="P89" s="124">
        <v>-17.691299870859424</v>
      </c>
      <c r="Q89" s="130"/>
    </row>
    <row r="90" spans="1:17" ht="20.100000000000001" customHeight="1">
      <c r="A90" s="20" t="s">
        <v>29</v>
      </c>
      <c r="B90" s="174" t="s">
        <v>30</v>
      </c>
      <c r="C90" s="174"/>
      <c r="D90" s="21"/>
      <c r="E90" s="122">
        <v>1.2120266798125945</v>
      </c>
      <c r="F90" s="122">
        <v>2.4525700000000095</v>
      </c>
      <c r="G90" s="122">
        <v>7.4200000000000044</v>
      </c>
      <c r="H90" s="122">
        <v>4.7819412149414875</v>
      </c>
      <c r="I90" s="123">
        <v>3.9284078087559182</v>
      </c>
      <c r="J90" s="122">
        <v>5.3984599700070302</v>
      </c>
      <c r="K90" s="122">
        <v>7.2799999999999976</v>
      </c>
      <c r="L90" s="122">
        <v>5.7413707874444775</v>
      </c>
      <c r="M90" s="122">
        <v>5.8829230027070745</v>
      </c>
      <c r="N90" s="123">
        <v>6.0639515354257156</v>
      </c>
      <c r="O90" s="122">
        <v>4.1631823499363563</v>
      </c>
      <c r="P90" s="122">
        <v>-16.172786912793104</v>
      </c>
      <c r="Q90" s="130"/>
    </row>
    <row r="91" spans="1:17" ht="20.100000000000001" customHeight="1">
      <c r="A91" s="25" t="s">
        <v>31</v>
      </c>
      <c r="B91" s="100" t="s">
        <v>33</v>
      </c>
      <c r="C91" s="100"/>
      <c r="D91" s="26"/>
      <c r="E91" s="131">
        <v>3.1512616365126034</v>
      </c>
      <c r="F91" s="131">
        <v>4.8662930745672517</v>
      </c>
      <c r="G91" s="131">
        <v>4.0896622058475884</v>
      </c>
      <c r="H91" s="131">
        <v>5.9777203626544484</v>
      </c>
      <c r="I91" s="123">
        <v>4.5307685009607912</v>
      </c>
      <c r="J91" s="131">
        <v>3.5574066881992161</v>
      </c>
      <c r="K91" s="131">
        <v>4.7968629338372759</v>
      </c>
      <c r="L91" s="131">
        <v>5.1888368051383971</v>
      </c>
      <c r="M91" s="131">
        <v>5.5090897268489369</v>
      </c>
      <c r="N91" s="123">
        <v>4.7671448787495629</v>
      </c>
      <c r="O91" s="131">
        <v>1.9856673485759258</v>
      </c>
      <c r="P91" s="131">
        <v>-0.59864394775573926</v>
      </c>
      <c r="Q91" s="130"/>
    </row>
    <row r="92" spans="1:17" ht="20.100000000000001" customHeight="1">
      <c r="A92" s="29"/>
      <c r="B92" s="174" t="s">
        <v>34</v>
      </c>
      <c r="C92" s="174"/>
      <c r="D92" s="21"/>
      <c r="E92" s="122">
        <v>2.961814118243411</v>
      </c>
      <c r="F92" s="122">
        <v>2.179601856626201</v>
      </c>
      <c r="G92" s="122">
        <v>2.0388974196702936</v>
      </c>
      <c r="H92" s="122">
        <v>2.8862067396842495</v>
      </c>
      <c r="I92" s="123">
        <v>2.5254297914984791</v>
      </c>
      <c r="J92" s="122">
        <v>1.6229425447902512</v>
      </c>
      <c r="K92" s="122">
        <v>1.0799999999999921</v>
      </c>
      <c r="L92" s="122">
        <v>1.5771748925449192</v>
      </c>
      <c r="M92" s="122">
        <v>1.8347777154456679</v>
      </c>
      <c r="N92" s="123">
        <v>1.5304789018101728</v>
      </c>
      <c r="O92" s="122">
        <v>-1.3277199999999989</v>
      </c>
      <c r="P92" s="122">
        <v>-1.5828085994261887</v>
      </c>
      <c r="Q92" s="130"/>
    </row>
    <row r="93" spans="1:17" ht="20.100000000000001" customHeight="1">
      <c r="A93" s="30"/>
      <c r="B93" s="175" t="s">
        <v>35</v>
      </c>
      <c r="C93" s="175"/>
      <c r="D93" s="31"/>
      <c r="E93" s="124">
        <v>3.4410999999999969</v>
      </c>
      <c r="F93" s="124">
        <v>8.7220000000000084</v>
      </c>
      <c r="G93" s="124">
        <v>7.0400000000000018</v>
      </c>
      <c r="H93" s="124">
        <v>10.104000000000003</v>
      </c>
      <c r="I93" s="123">
        <v>7.402671339667366</v>
      </c>
      <c r="J93" s="124">
        <v>6.5032570893819308</v>
      </c>
      <c r="K93" s="124">
        <v>9.8100000000000076</v>
      </c>
      <c r="L93" s="124">
        <v>10.142000000000007</v>
      </c>
      <c r="M93" s="124">
        <v>10.091749162644149</v>
      </c>
      <c r="N93" s="123">
        <v>9.1919729798042749</v>
      </c>
      <c r="O93" s="124">
        <v>6.8001662304120192</v>
      </c>
      <c r="P93" s="124">
        <v>0.62322361913773605</v>
      </c>
      <c r="Q93" s="130"/>
    </row>
    <row r="94" spans="1:17" ht="20.100000000000001" customHeight="1">
      <c r="A94" s="20" t="s">
        <v>36</v>
      </c>
      <c r="B94" s="174" t="s">
        <v>37</v>
      </c>
      <c r="C94" s="174"/>
      <c r="D94" s="21"/>
      <c r="E94" s="122">
        <v>6.5800000000000081</v>
      </c>
      <c r="F94" s="122">
        <v>8.3454363134764176</v>
      </c>
      <c r="G94" s="122">
        <v>5.7986536688992896</v>
      </c>
      <c r="H94" s="122">
        <v>7.1037152133118564</v>
      </c>
      <c r="I94" s="123">
        <v>6.9648300728712753</v>
      </c>
      <c r="J94" s="122">
        <v>5.1629081898122653</v>
      </c>
      <c r="K94" s="122">
        <v>8.4699999999999989</v>
      </c>
      <c r="L94" s="122">
        <v>8.9261426490900853</v>
      </c>
      <c r="M94" s="122">
        <v>9.1013084451516235</v>
      </c>
      <c r="N94" s="123">
        <v>7.9019717461924488</v>
      </c>
      <c r="O94" s="122">
        <v>5.4533108052126522</v>
      </c>
      <c r="P94" s="122">
        <v>-11.278892560831189</v>
      </c>
      <c r="Q94" s="130"/>
    </row>
    <row r="95" spans="1:17" ht="20.100000000000001" customHeight="1">
      <c r="A95" s="25" t="s">
        <v>38</v>
      </c>
      <c r="B95" s="175" t="s">
        <v>39</v>
      </c>
      <c r="C95" s="175"/>
      <c r="D95" s="26"/>
      <c r="E95" s="124">
        <v>-4.0331234660984761</v>
      </c>
      <c r="F95" s="124">
        <v>1.5933246014195879</v>
      </c>
      <c r="G95" s="124">
        <v>2.5527084758453888</v>
      </c>
      <c r="H95" s="124">
        <v>6.5380072821938251</v>
      </c>
      <c r="I95" s="123">
        <v>1.7206705662295319</v>
      </c>
      <c r="J95" s="124">
        <v>2.5984231838066529</v>
      </c>
      <c r="K95" s="124">
        <v>5.2000000000000046</v>
      </c>
      <c r="L95" s="124">
        <v>7.1346406642362581</v>
      </c>
      <c r="M95" s="124">
        <v>4.7747784928191983</v>
      </c>
      <c r="N95" s="123">
        <v>4.9372059436691096</v>
      </c>
      <c r="O95" s="124">
        <v>10.50164401504321</v>
      </c>
      <c r="P95" s="124">
        <v>10.224525501867522</v>
      </c>
      <c r="Q95" s="130"/>
    </row>
    <row r="96" spans="1:17" ht="20.100000000000001" customHeight="1">
      <c r="A96" s="20"/>
      <c r="B96" s="179" t="s">
        <v>40</v>
      </c>
      <c r="C96" s="179"/>
      <c r="D96" s="32"/>
      <c r="E96" s="122">
        <v>8.9165065890577146</v>
      </c>
      <c r="F96" s="122">
        <v>18.487251240937287</v>
      </c>
      <c r="G96" s="122">
        <v>18.970177842208514</v>
      </c>
      <c r="H96" s="122">
        <v>13.5069436691309</v>
      </c>
      <c r="I96" s="123">
        <v>14.920400430568325</v>
      </c>
      <c r="J96" s="122">
        <v>1.7731324639157275</v>
      </c>
      <c r="K96" s="122">
        <v>3.3190668312554905E-2</v>
      </c>
      <c r="L96" s="122">
        <v>-1.9227121767094957</v>
      </c>
      <c r="M96" s="122">
        <v>0.12778075780699449</v>
      </c>
      <c r="N96" s="123">
        <v>-3.4039752072789753E-2</v>
      </c>
      <c r="O96" s="122">
        <v>-4.7425113502720713</v>
      </c>
      <c r="P96" s="122">
        <v>-28.796963575716017</v>
      </c>
      <c r="Q96" s="130"/>
    </row>
    <row r="97" spans="1:17" ht="20.100000000000001" customHeight="1">
      <c r="A97" s="33"/>
      <c r="B97" s="178" t="s">
        <v>41</v>
      </c>
      <c r="C97" s="178"/>
      <c r="D97" s="26"/>
      <c r="E97" s="124">
        <v>16.342725509776646</v>
      </c>
      <c r="F97" s="124">
        <v>20.231437181347744</v>
      </c>
      <c r="G97" s="124">
        <v>3.9044777324708901</v>
      </c>
      <c r="H97" s="124">
        <v>11.307757198159262</v>
      </c>
      <c r="I97" s="123">
        <v>12.781293258570781</v>
      </c>
      <c r="J97" s="124">
        <v>7.0374927302250923</v>
      </c>
      <c r="K97" s="124">
        <v>-9.3296562047762155E-2</v>
      </c>
      <c r="L97" s="124">
        <v>9.3019695705194536</v>
      </c>
      <c r="M97" s="124">
        <v>1.3042624532654923</v>
      </c>
      <c r="N97" s="123">
        <v>4.1726382897600223</v>
      </c>
      <c r="O97" s="124">
        <v>2.7311999601866255</v>
      </c>
      <c r="P97" s="124">
        <v>-3.4360403451232147</v>
      </c>
      <c r="Q97" s="130"/>
    </row>
    <row r="98" spans="1:17" ht="20.100000000000001" customHeight="1">
      <c r="A98" s="34"/>
      <c r="B98" s="35" t="s">
        <v>42</v>
      </c>
      <c r="C98" s="35"/>
      <c r="D98" s="32"/>
      <c r="E98" s="122">
        <v>10.261093628003714</v>
      </c>
      <c r="F98" s="122">
        <v>18.823983701244586</v>
      </c>
      <c r="G98" s="122">
        <v>16.046495727957399</v>
      </c>
      <c r="H98" s="122">
        <v>13.069311666588689</v>
      </c>
      <c r="I98" s="123">
        <v>14.509872505249177</v>
      </c>
      <c r="J98" s="122">
        <v>2.7788678093434216</v>
      </c>
      <c r="K98" s="122">
        <v>8.4818022532795467E-3</v>
      </c>
      <c r="L98" s="122">
        <v>2.7658245418038518E-2</v>
      </c>
      <c r="M98" s="122">
        <v>0.35824994809829924</v>
      </c>
      <c r="N98" s="123">
        <v>0.76110019834128018</v>
      </c>
      <c r="O98" s="122">
        <v>-3.255526557414512</v>
      </c>
      <c r="P98" s="122">
        <v>-23.847832157778971</v>
      </c>
      <c r="Q98" s="130"/>
    </row>
    <row r="99" spans="1:17" ht="20.100000000000001" customHeight="1">
      <c r="A99" s="33"/>
      <c r="B99" s="180" t="s">
        <v>43</v>
      </c>
      <c r="C99" s="180"/>
      <c r="D99" s="26"/>
      <c r="E99" s="124">
        <v>-4.1336851363236615</v>
      </c>
      <c r="F99" s="124">
        <v>-35.053159811782699</v>
      </c>
      <c r="G99" s="124">
        <v>-25.158657342127899</v>
      </c>
      <c r="H99" s="124">
        <v>3.959058548956973</v>
      </c>
      <c r="I99" s="123">
        <v>-17.206892169347256</v>
      </c>
      <c r="J99" s="124">
        <v>1.0091743119265972</v>
      </c>
      <c r="K99" s="124">
        <v>26.363819674759114</v>
      </c>
      <c r="L99" s="124">
        <v>1.9771185523916213</v>
      </c>
      <c r="M99" s="124">
        <v>10.875913514031454</v>
      </c>
      <c r="N99" s="123">
        <v>9.6498602257373953</v>
      </c>
      <c r="O99" s="124">
        <v>6.2637638099455106</v>
      </c>
      <c r="P99" s="124">
        <v>-11.526286952881071</v>
      </c>
      <c r="Q99" s="130"/>
    </row>
    <row r="100" spans="1:17" ht="20.100000000000001" customHeight="1">
      <c r="A100" s="37"/>
      <c r="B100" s="168" t="s">
        <v>44</v>
      </c>
      <c r="C100" s="168"/>
      <c r="D100" s="38"/>
      <c r="E100" s="123">
        <v>10.157949231352825</v>
      </c>
      <c r="F100" s="123">
        <v>18.260432959482429</v>
      </c>
      <c r="G100" s="123">
        <v>15.600632601427677</v>
      </c>
      <c r="H100" s="123">
        <v>12.997834992424373</v>
      </c>
      <c r="I100" s="123">
        <v>14.222723909138724</v>
      </c>
      <c r="J100" s="123">
        <v>2.767832388717073</v>
      </c>
      <c r="K100" s="123">
        <v>0.15987822506631222</v>
      </c>
      <c r="L100" s="123">
        <v>4.1314945809522996E-2</v>
      </c>
      <c r="M100" s="123">
        <v>0.43416805726179675</v>
      </c>
      <c r="N100" s="123">
        <v>0.81943136617328438</v>
      </c>
      <c r="O100" s="123">
        <v>-3.1971821765897079</v>
      </c>
      <c r="P100" s="123">
        <v>-23.758534275920308</v>
      </c>
      <c r="Q100" s="130"/>
    </row>
    <row r="101" spans="1:17" ht="18">
      <c r="A101" s="45"/>
    </row>
    <row r="102" spans="1:17" ht="18">
      <c r="A102" s="45"/>
    </row>
    <row r="104" spans="1:17" ht="16.5">
      <c r="B104" s="6" t="s">
        <v>73</v>
      </c>
    </row>
    <row r="105" spans="1:17" customFormat="1" ht="15.95" customHeight="1">
      <c r="A105" s="171" t="s">
        <v>74</v>
      </c>
      <c r="B105" s="171"/>
      <c r="C105" s="171"/>
      <c r="D105" s="171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</row>
    <row r="106" spans="1:17" customFormat="1" ht="15.95" customHeight="1">
      <c r="A106" s="171" t="s">
        <v>75</v>
      </c>
      <c r="B106" s="171"/>
      <c r="C106" s="171"/>
      <c r="D106" s="171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</row>
    <row r="107" spans="1:17" ht="29.25" customHeight="1">
      <c r="A107" s="169"/>
      <c r="B107" s="169"/>
      <c r="C107" s="169"/>
      <c r="D107" s="169"/>
      <c r="E107" s="170">
        <v>2018</v>
      </c>
      <c r="F107" s="170"/>
      <c r="G107" s="170"/>
      <c r="H107" s="170"/>
      <c r="I107" s="170">
        <v>2018</v>
      </c>
      <c r="J107" s="170">
        <v>2019</v>
      </c>
      <c r="K107" s="170"/>
      <c r="L107" s="170"/>
      <c r="M107" s="170"/>
      <c r="N107" s="170">
        <v>2019</v>
      </c>
      <c r="O107" s="170">
        <v>2020</v>
      </c>
      <c r="P107" s="170"/>
    </row>
    <row r="108" spans="1:17" ht="20.100000000000001" customHeight="1">
      <c r="A108" s="18"/>
      <c r="B108" s="18"/>
      <c r="C108" s="18"/>
      <c r="D108" s="18"/>
      <c r="E108" s="19" t="s">
        <v>9</v>
      </c>
      <c r="F108" s="19" t="s">
        <v>10</v>
      </c>
      <c r="G108" s="19" t="s">
        <v>11</v>
      </c>
      <c r="H108" s="19" t="s">
        <v>12</v>
      </c>
      <c r="I108" s="170"/>
      <c r="J108" s="19" t="s">
        <v>9</v>
      </c>
      <c r="K108" s="19" t="s">
        <v>10</v>
      </c>
      <c r="L108" s="19" t="s">
        <v>11</v>
      </c>
      <c r="M108" s="19" t="s">
        <v>12</v>
      </c>
      <c r="N108" s="170"/>
      <c r="O108" s="80" t="s">
        <v>9</v>
      </c>
      <c r="P108" s="80" t="s">
        <v>10</v>
      </c>
    </row>
    <row r="109" spans="1:17" ht="20.100000000000001" customHeight="1">
      <c r="A109" s="51" t="s">
        <v>51</v>
      </c>
      <c r="B109" s="51"/>
      <c r="C109" s="32"/>
      <c r="D109" s="32"/>
      <c r="E109" s="122">
        <v>19.648046436578849</v>
      </c>
      <c r="F109" s="122">
        <v>44.847982966636771</v>
      </c>
      <c r="G109" s="122">
        <v>46.81500907789831</v>
      </c>
      <c r="H109" s="122">
        <v>26.68798857433352</v>
      </c>
      <c r="I109" s="123">
        <v>34.080859323047832</v>
      </c>
      <c r="J109" s="122">
        <v>0.95668894280580563</v>
      </c>
      <c r="K109" s="122">
        <v>-5.9382149076918633</v>
      </c>
      <c r="L109" s="122">
        <v>-10.962380973327635</v>
      </c>
      <c r="M109" s="122">
        <v>-7.0243689441065733</v>
      </c>
      <c r="N109" s="123">
        <v>-6.0413484210273811</v>
      </c>
      <c r="O109" s="122">
        <v>-17.29805850791567</v>
      </c>
      <c r="P109" s="122">
        <v>-58.345154820339218</v>
      </c>
      <c r="Q109" s="130"/>
    </row>
    <row r="110" spans="1:17" ht="20.100000000000001" customHeight="1">
      <c r="A110" s="52" t="s">
        <v>52</v>
      </c>
      <c r="B110" s="52"/>
      <c r="C110" s="26"/>
      <c r="D110" s="26"/>
      <c r="E110" s="124">
        <v>6.499457081578397</v>
      </c>
      <c r="F110" s="124">
        <v>8.7232169920485667</v>
      </c>
      <c r="G110" s="124">
        <v>4.2049969715182822</v>
      </c>
      <c r="H110" s="124">
        <v>7.103081683831558</v>
      </c>
      <c r="I110" s="123">
        <v>6.6182055193443556</v>
      </c>
      <c r="J110" s="124">
        <v>3.5992220365875127</v>
      </c>
      <c r="K110" s="124">
        <v>3.0834898009305611</v>
      </c>
      <c r="L110" s="124">
        <v>5.9867670366783088</v>
      </c>
      <c r="M110" s="124">
        <v>4.183933089909142</v>
      </c>
      <c r="N110" s="123">
        <v>4.210604669752982</v>
      </c>
      <c r="O110" s="124">
        <v>2.9052355627733784</v>
      </c>
      <c r="P110" s="124">
        <v>-7.5706225968819707</v>
      </c>
      <c r="Q110" s="130"/>
    </row>
    <row r="111" spans="1:17" ht="20.100000000000001" customHeight="1">
      <c r="A111" s="53" t="s">
        <v>53</v>
      </c>
      <c r="B111" s="53"/>
      <c r="C111" s="32"/>
      <c r="D111" s="32"/>
      <c r="E111" s="122">
        <v>3.2208419182251369</v>
      </c>
      <c r="F111" s="122">
        <v>4.4960888940307919</v>
      </c>
      <c r="G111" s="122">
        <v>4.0807367775489434</v>
      </c>
      <c r="H111" s="122">
        <v>5.3410708687740893</v>
      </c>
      <c r="I111" s="123">
        <v>4.2804377718194342</v>
      </c>
      <c r="J111" s="122">
        <v>2.0736473925754062</v>
      </c>
      <c r="K111" s="122">
        <v>4.2657190417264124</v>
      </c>
      <c r="L111" s="122">
        <v>4.7413601325524635</v>
      </c>
      <c r="M111" s="122">
        <v>5.3419527014264778</v>
      </c>
      <c r="N111" s="123">
        <v>4.1100556536840083</v>
      </c>
      <c r="O111" s="122">
        <v>2.8871263233306577</v>
      </c>
      <c r="P111" s="122">
        <v>-9.0208066455853988</v>
      </c>
      <c r="Q111" s="130"/>
    </row>
    <row r="112" spans="1:17" ht="20.100000000000001" customHeight="1">
      <c r="A112" s="54" t="s">
        <v>54</v>
      </c>
      <c r="B112" s="54"/>
      <c r="C112" s="26"/>
      <c r="D112" s="26"/>
      <c r="E112" s="124">
        <v>14.142557121229071</v>
      </c>
      <c r="F112" s="124">
        <v>17.917270545543108</v>
      </c>
      <c r="G112" s="124">
        <v>4.4759293775275655</v>
      </c>
      <c r="H112" s="124">
        <v>10.626596723419301</v>
      </c>
      <c r="I112" s="123">
        <v>11.680657378590986</v>
      </c>
      <c r="J112" s="124">
        <v>6.8153429051137415</v>
      </c>
      <c r="K112" s="124">
        <v>0.80479618786688523</v>
      </c>
      <c r="L112" s="124">
        <v>8.6919354655221159</v>
      </c>
      <c r="M112" s="124">
        <v>1.9788667946062377</v>
      </c>
      <c r="N112" s="123">
        <v>4.4139163140866966</v>
      </c>
      <c r="O112" s="124">
        <v>2.9417176019961966</v>
      </c>
      <c r="P112" s="124">
        <v>-4.6794920076370428</v>
      </c>
      <c r="Q112" s="130"/>
    </row>
    <row r="113" spans="1:26" ht="20.100000000000001" customHeight="1">
      <c r="A113" s="51" t="s">
        <v>42</v>
      </c>
      <c r="B113" s="51"/>
      <c r="C113" s="32"/>
      <c r="D113" s="32"/>
      <c r="E113" s="122">
        <v>10.261093628003737</v>
      </c>
      <c r="F113" s="122">
        <v>18.82398370124454</v>
      </c>
      <c r="G113" s="122">
        <v>16.046495727957378</v>
      </c>
      <c r="H113" s="122">
        <v>13.069311666588689</v>
      </c>
      <c r="I113" s="123">
        <v>14.509872505249133</v>
      </c>
      <c r="J113" s="122">
        <v>2.778867809343466</v>
      </c>
      <c r="K113" s="122">
        <v>8.4818022533239557E-3</v>
      </c>
      <c r="L113" s="122">
        <v>2.7658245418060723E-2</v>
      </c>
      <c r="M113" s="122">
        <v>0.35824994809832145</v>
      </c>
      <c r="N113" s="123">
        <v>0.76110019834132459</v>
      </c>
      <c r="O113" s="122">
        <v>-3.2555265574145231</v>
      </c>
      <c r="P113" s="122">
        <v>-23.847832157778992</v>
      </c>
      <c r="Q113" s="130"/>
    </row>
    <row r="114" spans="1:26" ht="20.100000000000001" customHeight="1">
      <c r="A114" s="52" t="s">
        <v>43</v>
      </c>
      <c r="B114" s="52"/>
      <c r="C114" s="26"/>
      <c r="D114" s="26"/>
      <c r="E114" s="124">
        <v>-4.1336851363236615</v>
      </c>
      <c r="F114" s="124">
        <v>-35.053159811782699</v>
      </c>
      <c r="G114" s="124">
        <v>-25.158657342127899</v>
      </c>
      <c r="H114" s="124">
        <v>3.959058548956973</v>
      </c>
      <c r="I114" s="123">
        <v>-17.206892169347256</v>
      </c>
      <c r="J114" s="124">
        <v>1.0091743119265972</v>
      </c>
      <c r="K114" s="124">
        <v>26.363819674759114</v>
      </c>
      <c r="L114" s="124">
        <v>1.9771185523916213</v>
      </c>
      <c r="M114" s="124">
        <v>10.875913514031454</v>
      </c>
      <c r="N114" s="123">
        <v>9.6498602257373953</v>
      </c>
      <c r="O114" s="124">
        <v>6.2637638099455106</v>
      </c>
      <c r="P114" s="124">
        <v>-11.526286952881071</v>
      </c>
      <c r="Q114" s="130"/>
    </row>
    <row r="115" spans="1:26" ht="20.100000000000001" customHeight="1">
      <c r="A115" s="56"/>
      <c r="B115" s="168" t="s">
        <v>44</v>
      </c>
      <c r="C115" s="168"/>
      <c r="D115" s="38"/>
      <c r="E115" s="123">
        <v>10.157949231352825</v>
      </c>
      <c r="F115" s="123">
        <v>18.260432959482387</v>
      </c>
      <c r="G115" s="123">
        <v>15.600632601427634</v>
      </c>
      <c r="H115" s="123">
        <v>12.997834992424373</v>
      </c>
      <c r="I115" s="123">
        <v>14.222723909138701</v>
      </c>
      <c r="J115" s="123">
        <v>2.7678323887170952</v>
      </c>
      <c r="K115" s="123">
        <v>0.15987822506635663</v>
      </c>
      <c r="L115" s="123">
        <v>4.13149458095452E-2</v>
      </c>
      <c r="M115" s="123">
        <v>0.43416805726179675</v>
      </c>
      <c r="N115" s="123">
        <v>0.81943136617328438</v>
      </c>
      <c r="O115" s="123">
        <v>-3.197182176589719</v>
      </c>
      <c r="P115" s="123">
        <v>-23.758534275920319</v>
      </c>
      <c r="Q115" s="130"/>
    </row>
    <row r="116" spans="1:26" ht="18">
      <c r="A116" s="45"/>
    </row>
    <row r="119" spans="1:26" ht="18">
      <c r="A119" s="69"/>
      <c r="B119" s="6" t="s">
        <v>76</v>
      </c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</row>
    <row r="120" spans="1:26" customFormat="1" ht="15.95" customHeight="1">
      <c r="A120" s="171" t="s">
        <v>77</v>
      </c>
      <c r="B120" s="171"/>
      <c r="C120" s="171"/>
      <c r="D120" s="171"/>
      <c r="E120" s="177"/>
      <c r="F120" s="177"/>
      <c r="G120" s="177"/>
      <c r="H120" s="177"/>
      <c r="I120" s="177"/>
      <c r="J120" s="177"/>
      <c r="K120" s="177"/>
      <c r="L120" s="177"/>
      <c r="M120" s="177"/>
      <c r="N120" s="177"/>
    </row>
    <row r="121" spans="1:26" customFormat="1" ht="15.95" customHeight="1">
      <c r="A121" s="171" t="s">
        <v>4</v>
      </c>
      <c r="B121" s="171"/>
      <c r="C121" s="171"/>
      <c r="D121" s="171"/>
      <c r="E121" s="177"/>
      <c r="F121" s="177"/>
      <c r="G121" s="177"/>
      <c r="H121" s="177"/>
      <c r="I121" s="177"/>
      <c r="J121" s="177"/>
      <c r="K121" s="177"/>
      <c r="L121" s="177"/>
      <c r="M121" s="177"/>
      <c r="N121" s="177"/>
    </row>
    <row r="122" spans="1:26" ht="33" customHeight="1">
      <c r="A122" s="169"/>
      <c r="B122" s="169"/>
      <c r="C122" s="169"/>
      <c r="D122" s="169"/>
      <c r="E122" s="170">
        <v>2018</v>
      </c>
      <c r="F122" s="170"/>
      <c r="G122" s="170"/>
      <c r="H122" s="170"/>
      <c r="I122" s="170">
        <v>2018</v>
      </c>
      <c r="J122" s="170">
        <v>2019</v>
      </c>
      <c r="K122" s="170"/>
      <c r="L122" s="170"/>
      <c r="M122" s="170"/>
      <c r="N122" s="170">
        <v>2019</v>
      </c>
      <c r="O122" s="170">
        <v>2020</v>
      </c>
      <c r="P122" s="170"/>
    </row>
    <row r="123" spans="1:26" ht="20.100000000000001" customHeight="1">
      <c r="A123" s="18"/>
      <c r="B123" s="18"/>
      <c r="C123" s="18"/>
      <c r="D123" s="18"/>
      <c r="E123" s="19" t="s">
        <v>9</v>
      </c>
      <c r="F123" s="19" t="s">
        <v>10</v>
      </c>
      <c r="G123" s="19" t="s">
        <v>11</v>
      </c>
      <c r="H123" s="19" t="s">
        <v>12</v>
      </c>
      <c r="I123" s="170"/>
      <c r="J123" s="19" t="s">
        <v>9</v>
      </c>
      <c r="K123" s="19" t="s">
        <v>10</v>
      </c>
      <c r="L123" s="19" t="s">
        <v>11</v>
      </c>
      <c r="M123" s="19" t="s">
        <v>12</v>
      </c>
      <c r="N123" s="170"/>
      <c r="O123" s="80" t="s">
        <v>9</v>
      </c>
      <c r="P123" s="80" t="s">
        <v>10</v>
      </c>
    </row>
    <row r="124" spans="1:26" ht="20.100000000000001" customHeight="1">
      <c r="A124" s="60" t="s">
        <v>13</v>
      </c>
      <c r="B124" s="51" t="s">
        <v>59</v>
      </c>
      <c r="C124" s="61"/>
      <c r="D124" s="62"/>
      <c r="E124" s="122">
        <v>9.753937722033811</v>
      </c>
      <c r="F124" s="122">
        <v>26.587424039116247</v>
      </c>
      <c r="G124" s="122">
        <v>9.7855837071010079</v>
      </c>
      <c r="H124" s="122">
        <v>14.064980211160293</v>
      </c>
      <c r="I124" s="123">
        <v>15.075400908525927</v>
      </c>
      <c r="J124" s="122">
        <v>5.4604246284167379</v>
      </c>
      <c r="K124" s="122">
        <v>-5.589877723129721</v>
      </c>
      <c r="L124" s="122">
        <v>10.683319821353997</v>
      </c>
      <c r="M124" s="122">
        <v>-12.906832064696738</v>
      </c>
      <c r="N124" s="123">
        <f>((N58/I58)-1)*100</f>
        <v>-2.3316353265082967</v>
      </c>
      <c r="O124" s="122">
        <v>10.370689293916824</v>
      </c>
      <c r="P124" s="122">
        <v>-2.2141024561495803</v>
      </c>
      <c r="Q124" s="77"/>
      <c r="R124" s="77"/>
      <c r="S124" s="77"/>
      <c r="T124" s="77"/>
      <c r="U124" s="77"/>
      <c r="V124" s="77"/>
      <c r="W124" s="77"/>
      <c r="X124" s="77"/>
      <c r="Y124" s="77"/>
      <c r="Z124" s="77"/>
    </row>
    <row r="125" spans="1:26" ht="20.100000000000001" customHeight="1">
      <c r="A125" s="63" t="s">
        <v>15</v>
      </c>
      <c r="B125" s="52" t="s">
        <v>60</v>
      </c>
      <c r="C125" s="64"/>
      <c r="D125" s="65"/>
      <c r="E125" s="124">
        <v>5.1419211683322974</v>
      </c>
      <c r="F125" s="124">
        <v>5.4260172346548785</v>
      </c>
      <c r="G125" s="124">
        <v>4.9338559028741402</v>
      </c>
      <c r="H125" s="124">
        <v>5.0320567281967321</v>
      </c>
      <c r="I125" s="123">
        <v>5.1329675773579497</v>
      </c>
      <c r="J125" s="124">
        <v>2.8547866455142401</v>
      </c>
      <c r="K125" s="124">
        <v>3.4397151546943228</v>
      </c>
      <c r="L125" s="124">
        <v>3.9189406999211807</v>
      </c>
      <c r="M125" s="124">
        <v>3.9341156613121653</v>
      </c>
      <c r="N125" s="123">
        <f>((N59/I59)-1)*100</f>
        <v>3.5393551058202632</v>
      </c>
      <c r="O125" s="124">
        <v>1.4530933321535988</v>
      </c>
      <c r="P125" s="124">
        <v>-15.836870212817523</v>
      </c>
      <c r="Q125" s="77"/>
      <c r="R125" s="77"/>
      <c r="S125" s="77"/>
      <c r="T125" s="77"/>
      <c r="U125" s="77"/>
      <c r="W125" s="77"/>
      <c r="X125" s="77"/>
      <c r="Y125" s="77"/>
      <c r="Z125" s="77"/>
    </row>
    <row r="126" spans="1:26" ht="20.100000000000001" customHeight="1">
      <c r="A126" s="60" t="s">
        <v>19</v>
      </c>
      <c r="B126" s="51" t="s">
        <v>62</v>
      </c>
      <c r="C126" s="61"/>
      <c r="D126" s="62"/>
      <c r="E126" s="122">
        <v>-1.2432231434646113</v>
      </c>
      <c r="F126" s="122">
        <v>7.4064638112912196</v>
      </c>
      <c r="G126" s="122">
        <v>1.9096157258778224</v>
      </c>
      <c r="H126" s="122">
        <v>-12.717587302343924</v>
      </c>
      <c r="I126" s="123">
        <v>-2.1256073115367702</v>
      </c>
      <c r="J126" s="122">
        <v>2.8694708344806585</v>
      </c>
      <c r="K126" s="122">
        <v>10.938979494361046</v>
      </c>
      <c r="L126" s="122">
        <v>15.503012212915657</v>
      </c>
      <c r="M126" s="122">
        <v>-2.7057108314342826</v>
      </c>
      <c r="N126" s="123">
        <f>((N61/I61)-1)*100</f>
        <v>6.1791886132527507</v>
      </c>
      <c r="O126" s="122">
        <v>-0.49826653542071053</v>
      </c>
      <c r="P126" s="122">
        <v>-23.535985525141502</v>
      </c>
      <c r="Q126" s="77"/>
      <c r="R126" s="77"/>
      <c r="S126" s="77"/>
      <c r="T126" s="77"/>
      <c r="U126" s="77"/>
      <c r="W126" s="77"/>
      <c r="X126" s="77"/>
      <c r="Y126" s="77"/>
      <c r="Z126" s="77"/>
    </row>
    <row r="127" spans="1:26" ht="20.100000000000001" customHeight="1">
      <c r="A127" s="63" t="s">
        <v>23</v>
      </c>
      <c r="B127" s="52" t="s">
        <v>63</v>
      </c>
      <c r="C127" s="64"/>
      <c r="D127" s="65"/>
      <c r="E127" s="124">
        <v>18.513640903431284</v>
      </c>
      <c r="F127" s="124">
        <v>45.593406069039411</v>
      </c>
      <c r="G127" s="124">
        <v>41.956152735911289</v>
      </c>
      <c r="H127" s="124">
        <v>21.322270548283527</v>
      </c>
      <c r="I127" s="123">
        <v>30.771034204017301</v>
      </c>
      <c r="J127" s="124">
        <v>3.2174443283404353</v>
      </c>
      <c r="K127" s="124">
        <v>-8.3052709108689342</v>
      </c>
      <c r="L127" s="124">
        <v>-16.007894689720949</v>
      </c>
      <c r="M127" s="124">
        <v>-13.858795642803656</v>
      </c>
      <c r="N127" s="123">
        <f t="shared" ref="N127:N133" si="6">((N62/I62)-1)*100</f>
        <v>-9.2267798033205732</v>
      </c>
      <c r="O127" s="124">
        <v>-20.15131810091836</v>
      </c>
      <c r="P127" s="124">
        <v>-55.80865912946448</v>
      </c>
      <c r="Q127" s="130"/>
      <c r="R127" s="77"/>
      <c r="S127" s="77"/>
      <c r="T127" s="77"/>
      <c r="U127" s="77"/>
      <c r="W127" s="77"/>
      <c r="X127" s="77"/>
      <c r="Y127" s="77"/>
      <c r="Z127" s="77"/>
    </row>
    <row r="128" spans="1:26" ht="20.100000000000001" customHeight="1">
      <c r="A128" s="60"/>
      <c r="B128" s="51" t="s">
        <v>64</v>
      </c>
      <c r="C128" s="61"/>
      <c r="D128" s="62"/>
      <c r="E128" s="122">
        <v>17.766851078876499</v>
      </c>
      <c r="F128" s="122">
        <v>48.144392783335157</v>
      </c>
      <c r="G128" s="122">
        <v>46.931093904018951</v>
      </c>
      <c r="H128" s="122">
        <v>21.648384952649337</v>
      </c>
      <c r="I128" s="123">
        <v>32.686623657939975</v>
      </c>
      <c r="J128" s="122">
        <v>1.9870363083272169</v>
      </c>
      <c r="K128" s="122">
        <v>-10.130586398158714</v>
      </c>
      <c r="L128" s="122">
        <v>-18.221246472291085</v>
      </c>
      <c r="M128" s="122">
        <v>-16.096669922902219</v>
      </c>
      <c r="N128" s="123">
        <f t="shared" si="6"/>
        <v>-11.131610494025102</v>
      </c>
      <c r="O128" s="122">
        <v>-20.571426051463469</v>
      </c>
      <c r="P128" s="122">
        <v>-53.640127478528996</v>
      </c>
      <c r="Q128" s="77"/>
      <c r="R128" s="77"/>
      <c r="S128" s="77"/>
      <c r="T128" s="77"/>
      <c r="U128" s="77"/>
      <c r="W128" s="77"/>
      <c r="X128" s="77"/>
      <c r="Y128" s="77"/>
      <c r="Z128" s="77"/>
    </row>
    <row r="129" spans="1:26" ht="20.100000000000001" customHeight="1">
      <c r="A129" s="63"/>
      <c r="B129" s="52" t="s">
        <v>65</v>
      </c>
      <c r="C129" s="64"/>
      <c r="D129" s="65"/>
      <c r="E129" s="124">
        <v>29.69999068880389</v>
      </c>
      <c r="F129" s="124">
        <v>15.244188624691656</v>
      </c>
      <c r="G129" s="124">
        <v>0.38429646047404287</v>
      </c>
      <c r="H129" s="124">
        <v>16.03279156627222</v>
      </c>
      <c r="I129" s="123">
        <v>7.3315704099460977</v>
      </c>
      <c r="J129" s="124">
        <v>19.952311687486656</v>
      </c>
      <c r="K129" s="124">
        <v>19.610101291042948</v>
      </c>
      <c r="L129" s="124">
        <v>11.063451014007342</v>
      </c>
      <c r="M129" s="124">
        <v>24.195545357390703</v>
      </c>
      <c r="N129" s="123">
        <f t="shared" si="6"/>
        <v>18.088108127021883</v>
      </c>
      <c r="O129" s="124">
        <v>-15.293174236364083</v>
      </c>
      <c r="P129" s="124">
        <v>-80.726780632440253</v>
      </c>
      <c r="Q129" s="77"/>
      <c r="R129" s="77"/>
      <c r="S129" s="77"/>
      <c r="T129" s="77"/>
      <c r="U129" s="77"/>
      <c r="W129" s="77"/>
      <c r="X129" s="77"/>
      <c r="Y129" s="77"/>
      <c r="Z129" s="77"/>
    </row>
    <row r="130" spans="1:26" ht="20.100000000000001" customHeight="1">
      <c r="A130" s="60" t="s">
        <v>25</v>
      </c>
      <c r="B130" s="51" t="s">
        <v>66</v>
      </c>
      <c r="C130" s="61"/>
      <c r="D130" s="62"/>
      <c r="E130" s="122">
        <v>8.4632485375181865</v>
      </c>
      <c r="F130" s="122">
        <v>-2.6556706537517627</v>
      </c>
      <c r="G130" s="122">
        <v>4.941017889932553</v>
      </c>
      <c r="H130" s="122">
        <v>4.9981070966677255</v>
      </c>
      <c r="I130" s="123">
        <v>3.7986473498089035</v>
      </c>
      <c r="J130" s="122">
        <v>1.1422985442840261</v>
      </c>
      <c r="K130" s="122">
        <v>7.2760178703825229</v>
      </c>
      <c r="L130" s="122">
        <v>9.1323480675180146</v>
      </c>
      <c r="M130" s="122">
        <v>0.77573519038993677</v>
      </c>
      <c r="N130" s="123">
        <f t="shared" si="6"/>
        <v>4.4617971207734586</v>
      </c>
      <c r="O130" s="122">
        <v>-12.994831827641429</v>
      </c>
      <c r="P130" s="122">
        <v>-24.166674870338877</v>
      </c>
      <c r="Q130" s="130"/>
      <c r="R130" s="77"/>
      <c r="S130" s="77"/>
      <c r="T130" s="77"/>
      <c r="U130" s="77"/>
      <c r="W130" s="77"/>
      <c r="X130" s="77"/>
      <c r="Y130" s="77"/>
      <c r="Z130" s="77"/>
    </row>
    <row r="131" spans="1:26" ht="20.100000000000001" customHeight="1">
      <c r="A131" s="63"/>
      <c r="B131" s="52" t="s">
        <v>67</v>
      </c>
      <c r="C131" s="64"/>
      <c r="D131" s="65"/>
      <c r="E131" s="124">
        <v>0.26659157623474261</v>
      </c>
      <c r="F131" s="124">
        <v>4.9794486293778695</v>
      </c>
      <c r="G131" s="124">
        <v>3.3651461040751229</v>
      </c>
      <c r="H131" s="124">
        <v>-0.98813196604612408</v>
      </c>
      <c r="I131" s="123">
        <v>1.892385268385488</v>
      </c>
      <c r="J131" s="124">
        <v>4.8678556593520383</v>
      </c>
      <c r="K131" s="124">
        <v>14.13235961546091</v>
      </c>
      <c r="L131" s="124">
        <v>13.615010151633111</v>
      </c>
      <c r="M131" s="124">
        <v>14.187693325872841</v>
      </c>
      <c r="N131" s="123">
        <f t="shared" si="6"/>
        <v>11.745062829906662</v>
      </c>
      <c r="O131" s="124">
        <v>-6.1217750609475097</v>
      </c>
      <c r="P131" s="124">
        <v>-22.841930773839991</v>
      </c>
      <c r="Q131" s="130"/>
      <c r="R131" s="77"/>
      <c r="S131" s="77"/>
      <c r="T131" s="77"/>
      <c r="U131" s="77"/>
      <c r="W131" s="77"/>
      <c r="X131" s="77"/>
      <c r="Y131" s="77"/>
      <c r="Z131" s="77"/>
    </row>
    <row r="132" spans="1:26" ht="20.100000000000001" customHeight="1">
      <c r="A132" s="60"/>
      <c r="B132" s="51" t="s">
        <v>68</v>
      </c>
      <c r="C132" s="61"/>
      <c r="D132" s="62"/>
      <c r="E132" s="122">
        <v>28.227891459639686</v>
      </c>
      <c r="F132" s="122">
        <v>-15.718716599404303</v>
      </c>
      <c r="G132" s="122">
        <v>8.5839525599801458</v>
      </c>
      <c r="H132" s="122">
        <v>15.4809174235222</v>
      </c>
      <c r="I132" s="123">
        <v>7.5960881652573864</v>
      </c>
      <c r="J132" s="122">
        <v>-5.8822301293569357</v>
      </c>
      <c r="K132" s="122">
        <v>-7.3354629198287054</v>
      </c>
      <c r="L132" s="122">
        <v>-0.73214975182417374</v>
      </c>
      <c r="M132" s="122">
        <v>-19.361177605713621</v>
      </c>
      <c r="N132" s="123">
        <f t="shared" si="6"/>
        <v>-9.3028800580072897</v>
      </c>
      <c r="O132" s="122">
        <v>-27.434148940209901</v>
      </c>
      <c r="P132" s="122">
        <v>-27.643869527276898</v>
      </c>
      <c r="Q132" s="130"/>
      <c r="R132" s="77"/>
      <c r="S132" s="77"/>
      <c r="T132" s="77"/>
      <c r="U132" s="77"/>
      <c r="W132" s="77"/>
      <c r="X132" s="77"/>
      <c r="Y132" s="77"/>
      <c r="Z132" s="77"/>
    </row>
    <row r="133" spans="1:26" ht="20.100000000000001" customHeight="1">
      <c r="A133" s="56"/>
      <c r="B133" s="168" t="s">
        <v>69</v>
      </c>
      <c r="C133" s="168"/>
      <c r="D133" s="38"/>
      <c r="E133" s="123">
        <v>10.157958320172945</v>
      </c>
      <c r="F133" s="123">
        <v>18.260475367057726</v>
      </c>
      <c r="G133" s="123">
        <v>15.600709005387925</v>
      </c>
      <c r="H133" s="123">
        <v>12.99778381308041</v>
      </c>
      <c r="I133" s="123">
        <v>14.222723909138724</v>
      </c>
      <c r="J133" s="123">
        <v>2.7678443125049634</v>
      </c>
      <c r="K133" s="123">
        <v>0.15984220049531928</v>
      </c>
      <c r="L133" s="123">
        <v>4.12487805716788E-2</v>
      </c>
      <c r="M133" s="123">
        <v>0.43421355832999886</v>
      </c>
      <c r="N133" s="123">
        <f t="shared" si="6"/>
        <v>0.81942008031512525</v>
      </c>
      <c r="O133" s="123">
        <v>-3.1971823314478565</v>
      </c>
      <c r="P133" s="123">
        <v>-23.758534193263202</v>
      </c>
      <c r="Q133" s="130"/>
      <c r="R133" s="77"/>
      <c r="S133" s="77"/>
      <c r="T133" s="77"/>
      <c r="U133" s="77"/>
      <c r="W133" s="77"/>
      <c r="X133" s="77"/>
      <c r="Y133" s="77"/>
      <c r="Z133" s="77"/>
    </row>
    <row r="134" spans="1:26" customFormat="1" ht="25.5" customHeight="1">
      <c r="A134" s="45"/>
    </row>
    <row r="136" spans="1:26" customFormat="1" ht="20.100000000000001" customHeight="1">
      <c r="A136" s="1"/>
      <c r="B136" s="6" t="s">
        <v>78</v>
      </c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26" customFormat="1" ht="15.95" customHeight="1">
      <c r="A137" s="171" t="s">
        <v>79</v>
      </c>
      <c r="B137" s="171"/>
      <c r="C137" s="171"/>
      <c r="D137" s="171"/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</row>
    <row r="138" spans="1:26" customFormat="1" ht="15.95" customHeight="1">
      <c r="A138" s="171" t="s">
        <v>80</v>
      </c>
      <c r="B138" s="171"/>
      <c r="C138" s="171"/>
      <c r="D138" s="171"/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</row>
    <row r="139" spans="1:26" ht="19.5" customHeight="1">
      <c r="A139" s="172" t="s">
        <v>6</v>
      </c>
      <c r="B139" s="172"/>
      <c r="C139" s="172"/>
      <c r="D139" s="15"/>
    </row>
    <row r="140" spans="1:26" ht="29.25" customHeight="1">
      <c r="A140" s="169"/>
      <c r="B140" s="169"/>
      <c r="C140" s="169"/>
      <c r="D140" s="169"/>
      <c r="E140" s="170">
        <v>2018</v>
      </c>
      <c r="F140" s="170"/>
      <c r="G140" s="170"/>
      <c r="H140" s="170"/>
      <c r="I140" s="170">
        <v>2018</v>
      </c>
      <c r="J140" s="170" t="s">
        <v>7</v>
      </c>
      <c r="K140" s="170"/>
      <c r="L140" s="170"/>
      <c r="M140" s="170"/>
      <c r="N140" s="170" t="s">
        <v>8</v>
      </c>
      <c r="O140" s="170" t="s">
        <v>100</v>
      </c>
      <c r="P140" s="170"/>
    </row>
    <row r="141" spans="1:26" ht="20.100000000000001" customHeight="1">
      <c r="A141" s="71"/>
      <c r="B141" s="18"/>
      <c r="C141" s="18"/>
      <c r="D141" s="18"/>
      <c r="E141" s="19" t="s">
        <v>9</v>
      </c>
      <c r="F141" s="19" t="s">
        <v>10</v>
      </c>
      <c r="G141" s="19" t="s">
        <v>11</v>
      </c>
      <c r="H141" s="19" t="s">
        <v>12</v>
      </c>
      <c r="I141" s="170"/>
      <c r="J141" s="80" t="s">
        <v>9</v>
      </c>
      <c r="K141" s="80" t="s">
        <v>10</v>
      </c>
      <c r="L141" s="80" t="s">
        <v>11</v>
      </c>
      <c r="M141" s="80" t="s">
        <v>12</v>
      </c>
      <c r="N141" s="170"/>
      <c r="O141" s="80" t="s">
        <v>9</v>
      </c>
      <c r="P141" s="80" t="s">
        <v>10</v>
      </c>
    </row>
    <row r="142" spans="1:26" ht="20.100000000000001" customHeight="1">
      <c r="A142" s="20" t="s">
        <v>13</v>
      </c>
      <c r="B142" s="174" t="s">
        <v>14</v>
      </c>
      <c r="C142" s="174"/>
      <c r="D142" s="21"/>
      <c r="E142" s="132">
        <v>16060.833931910205</v>
      </c>
      <c r="F142" s="132">
        <v>16036.426299652516</v>
      </c>
      <c r="G142" s="132">
        <v>15214.331225980661</v>
      </c>
      <c r="H142" s="132">
        <v>13305.603265169622</v>
      </c>
      <c r="I142" s="39">
        <v>60617.194722713029</v>
      </c>
      <c r="J142" s="132">
        <v>16174.965162440514</v>
      </c>
      <c r="K142" s="132">
        <v>16228.395123586946</v>
      </c>
      <c r="L142" s="132">
        <v>15492.717859368684</v>
      </c>
      <c r="M142" s="132">
        <v>13513.656055785454</v>
      </c>
      <c r="N142" s="39">
        <v>61409.7342011816</v>
      </c>
      <c r="O142" s="132">
        <v>16131.134230127227</v>
      </c>
      <c r="P142" s="132">
        <v>14636.859623422477</v>
      </c>
      <c r="Q142" s="67"/>
    </row>
    <row r="143" spans="1:26" ht="20.100000000000001" customHeight="1">
      <c r="A143" s="25" t="s">
        <v>15</v>
      </c>
      <c r="B143" s="175" t="s">
        <v>16</v>
      </c>
      <c r="C143" s="175"/>
      <c r="D143" s="26"/>
      <c r="E143" s="133">
        <v>251842.14011110694</v>
      </c>
      <c r="F143" s="133">
        <v>256203.60959472248</v>
      </c>
      <c r="G143" s="133">
        <v>265919.26613474655</v>
      </c>
      <c r="H143" s="133">
        <v>272953.13257752819</v>
      </c>
      <c r="I143" s="39">
        <v>1046918.1484181042</v>
      </c>
      <c r="J143" s="133">
        <v>254434.3704668858</v>
      </c>
      <c r="K143" s="133">
        <v>248707.37293076277</v>
      </c>
      <c r="L143" s="133">
        <v>248925.90953910016</v>
      </c>
      <c r="M143" s="133">
        <v>256721.44337794228</v>
      </c>
      <c r="N143" s="39">
        <v>1008789.096314691</v>
      </c>
      <c r="O143" s="133">
        <v>247369.40660663202</v>
      </c>
      <c r="P143" s="133">
        <v>237619.65086488918</v>
      </c>
      <c r="Q143" s="67"/>
    </row>
    <row r="144" spans="1:26" ht="20.100000000000001" customHeight="1">
      <c r="A144" s="29"/>
      <c r="B144" s="174" t="s">
        <v>17</v>
      </c>
      <c r="C144" s="174"/>
      <c r="D144" s="21"/>
      <c r="E144" s="132">
        <v>249014.02829149351</v>
      </c>
      <c r="F144" s="132">
        <v>253676.36585026904</v>
      </c>
      <c r="G144" s="132">
        <v>263346.28078024701</v>
      </c>
      <c r="H144" s="132">
        <v>270703.14141097193</v>
      </c>
      <c r="I144" s="39">
        <v>1036739.8163329815</v>
      </c>
      <c r="J144" s="132">
        <v>251479.2671715793</v>
      </c>
      <c r="K144" s="132">
        <v>246116.81014793101</v>
      </c>
      <c r="L144" s="132">
        <v>246176.1032733749</v>
      </c>
      <c r="M144" s="132">
        <v>254352.67166974922</v>
      </c>
      <c r="N144" s="39">
        <v>998124.85226263443</v>
      </c>
      <c r="O144" s="132">
        <v>244277.28679001649</v>
      </c>
      <c r="P144" s="132">
        <v>235115.38873431852</v>
      </c>
      <c r="Q144" s="67"/>
    </row>
    <row r="145" spans="1:17" ht="20.100000000000001" customHeight="1">
      <c r="A145" s="30"/>
      <c r="B145" s="175" t="s">
        <v>18</v>
      </c>
      <c r="C145" s="175"/>
      <c r="D145" s="31"/>
      <c r="E145" s="133">
        <v>2828.1118196134221</v>
      </c>
      <c r="F145" s="133">
        <v>2527.2437444534476</v>
      </c>
      <c r="G145" s="133">
        <v>2572.9853544995335</v>
      </c>
      <c r="H145" s="133">
        <v>2249.9911665562649</v>
      </c>
      <c r="I145" s="39">
        <v>10178.332085122667</v>
      </c>
      <c r="J145" s="133">
        <v>2955.1032953065055</v>
      </c>
      <c r="K145" s="133">
        <v>2590.5627828317647</v>
      </c>
      <c r="L145" s="133">
        <v>2749.8062657252717</v>
      </c>
      <c r="M145" s="133">
        <v>2368.7717081930705</v>
      </c>
      <c r="N145" s="39">
        <v>10664.244052056612</v>
      </c>
      <c r="O145" s="133">
        <v>3092.1198166155418</v>
      </c>
      <c r="P145" s="133">
        <v>2504.2621305706466</v>
      </c>
      <c r="Q145" s="67"/>
    </row>
    <row r="146" spans="1:17" ht="20.100000000000001" customHeight="1">
      <c r="A146" s="20" t="s">
        <v>19</v>
      </c>
      <c r="B146" s="174" t="s">
        <v>20</v>
      </c>
      <c r="C146" s="174"/>
      <c r="D146" s="21"/>
      <c r="E146" s="132">
        <v>80906.564108631384</v>
      </c>
      <c r="F146" s="132">
        <v>77952.052286051403</v>
      </c>
      <c r="G146" s="132">
        <v>79914.175050028047</v>
      </c>
      <c r="H146" s="132">
        <v>79756.393091946782</v>
      </c>
      <c r="I146" s="39">
        <v>318529.18453665765</v>
      </c>
      <c r="J146" s="132">
        <v>80884.452963359567</v>
      </c>
      <c r="K146" s="132">
        <v>76169.799130673375</v>
      </c>
      <c r="L146" s="132">
        <v>77995.86479624355</v>
      </c>
      <c r="M146" s="132">
        <v>78502.658802935373</v>
      </c>
      <c r="N146" s="39">
        <v>313552.77569321188</v>
      </c>
      <c r="O146" s="132">
        <v>73805.683470035961</v>
      </c>
      <c r="P146" s="132">
        <v>67369.788683844235</v>
      </c>
      <c r="Q146" s="67"/>
    </row>
    <row r="147" spans="1:17" ht="20.100000000000001" customHeight="1">
      <c r="A147" s="30"/>
      <c r="B147" s="175" t="s">
        <v>21</v>
      </c>
      <c r="C147" s="175"/>
      <c r="D147" s="31"/>
      <c r="E147" s="133">
        <v>22723.43937946</v>
      </c>
      <c r="F147" s="133">
        <v>23370.966763837707</v>
      </c>
      <c r="G147" s="133">
        <v>24466.019082581741</v>
      </c>
      <c r="H147" s="133">
        <v>23815.604164608718</v>
      </c>
      <c r="I147" s="39">
        <v>94376.029390488169</v>
      </c>
      <c r="J147" s="133">
        <v>23056.337766369092</v>
      </c>
      <c r="K147" s="133">
        <v>22482.870026811874</v>
      </c>
      <c r="L147" s="133">
        <v>22970.655996000001</v>
      </c>
      <c r="M147" s="133">
        <v>22860.360281566263</v>
      </c>
      <c r="N147" s="39">
        <v>91370.224070747223</v>
      </c>
      <c r="O147" s="133">
        <v>17484.704576112701</v>
      </c>
      <c r="P147" s="133">
        <v>19344.261371068937</v>
      </c>
      <c r="Q147" s="67"/>
    </row>
    <row r="148" spans="1:17" ht="20.100000000000001" customHeight="1">
      <c r="A148" s="29"/>
      <c r="B148" s="174" t="s">
        <v>22</v>
      </c>
      <c r="C148" s="174"/>
      <c r="D148" s="21"/>
      <c r="E148" s="132">
        <v>58183.124729171388</v>
      </c>
      <c r="F148" s="132">
        <v>54581.085522213696</v>
      </c>
      <c r="G148" s="132">
        <v>55448.155967446313</v>
      </c>
      <c r="H148" s="132">
        <v>55940.788927338057</v>
      </c>
      <c r="I148" s="39">
        <v>224153.15514616945</v>
      </c>
      <c r="J148" s="132">
        <v>57828.115196990482</v>
      </c>
      <c r="K148" s="132">
        <v>53686.929103861497</v>
      </c>
      <c r="L148" s="132">
        <v>55025.208800243548</v>
      </c>
      <c r="M148" s="132">
        <v>55642.298521369114</v>
      </c>
      <c r="N148" s="39">
        <v>222182.55162246464</v>
      </c>
      <c r="O148" s="132">
        <v>56320.978893923253</v>
      </c>
      <c r="P148" s="132">
        <v>48025.527312775303</v>
      </c>
      <c r="Q148" s="67"/>
    </row>
    <row r="149" spans="1:17" ht="20.100000000000001" customHeight="1">
      <c r="A149" s="25" t="s">
        <v>23</v>
      </c>
      <c r="B149" s="175" t="s">
        <v>24</v>
      </c>
      <c r="C149" s="175"/>
      <c r="D149" s="26"/>
      <c r="E149" s="133">
        <v>3782.8243171791883</v>
      </c>
      <c r="F149" s="133">
        <v>9918.0663452905337</v>
      </c>
      <c r="G149" s="133">
        <v>15103.140001120179</v>
      </c>
      <c r="H149" s="133">
        <v>5972.5676315219807</v>
      </c>
      <c r="I149" s="39">
        <v>34776.26992385387</v>
      </c>
      <c r="J149" s="133">
        <v>3823.7108561658015</v>
      </c>
      <c r="K149" s="133">
        <v>9290.174518020267</v>
      </c>
      <c r="L149" s="133">
        <v>14381.53495842699</v>
      </c>
      <c r="M149" s="133">
        <v>5902.5676315219807</v>
      </c>
      <c r="N149" s="39">
        <v>33397.987964135042</v>
      </c>
      <c r="O149" s="133">
        <v>3831.2875779136157</v>
      </c>
      <c r="P149" s="133">
        <v>8562.3265052314509</v>
      </c>
      <c r="Q149" s="67"/>
    </row>
    <row r="150" spans="1:17" ht="20.100000000000001" customHeight="1">
      <c r="A150" s="20" t="s">
        <v>25</v>
      </c>
      <c r="B150" s="174" t="s">
        <v>26</v>
      </c>
      <c r="C150" s="174"/>
      <c r="D150" s="21"/>
      <c r="E150" s="132">
        <v>28834.423173699604</v>
      </c>
      <c r="F150" s="132">
        <v>27212.529516408988</v>
      </c>
      <c r="G150" s="132">
        <v>28763.548328888326</v>
      </c>
      <c r="H150" s="132">
        <v>28361.020638044298</v>
      </c>
      <c r="I150" s="39">
        <v>113171.52165704122</v>
      </c>
      <c r="J150" s="132">
        <v>29198.932184388548</v>
      </c>
      <c r="K150" s="132">
        <v>28547.2516908773</v>
      </c>
      <c r="L150" s="132">
        <v>30092.776394871664</v>
      </c>
      <c r="M150" s="132">
        <v>30541.922600018181</v>
      </c>
      <c r="N150" s="39">
        <v>118380.88287015569</v>
      </c>
      <c r="O150" s="132">
        <v>29838.170555012242</v>
      </c>
      <c r="P150" s="132">
        <v>27203.997375586536</v>
      </c>
      <c r="Q150" s="67"/>
    </row>
    <row r="151" spans="1:17" ht="20.100000000000001" customHeight="1">
      <c r="A151" s="25" t="s">
        <v>27</v>
      </c>
      <c r="B151" s="175" t="s">
        <v>28</v>
      </c>
      <c r="C151" s="175"/>
      <c r="D151" s="26"/>
      <c r="E151" s="133">
        <v>57782.247793596376</v>
      </c>
      <c r="F151" s="133">
        <v>54107.991051047975</v>
      </c>
      <c r="G151" s="133">
        <v>58729.170406435216</v>
      </c>
      <c r="H151" s="133">
        <v>60949.46635599708</v>
      </c>
      <c r="I151" s="39">
        <v>231568.87560707665</v>
      </c>
      <c r="J151" s="133">
        <v>58858.127621159576</v>
      </c>
      <c r="K151" s="133">
        <v>57237.60099574874</v>
      </c>
      <c r="L151" s="133">
        <v>63450.87166192117</v>
      </c>
      <c r="M151" s="133">
        <v>66538.708555460762</v>
      </c>
      <c r="N151" s="39">
        <v>246085.30883429025</v>
      </c>
      <c r="O151" s="133">
        <v>61662.399899203396</v>
      </c>
      <c r="P151" s="133">
        <v>46787.054650546648</v>
      </c>
      <c r="Q151" s="67"/>
    </row>
    <row r="152" spans="1:17" ht="20.100000000000001" customHeight="1">
      <c r="A152" s="20" t="s">
        <v>29</v>
      </c>
      <c r="B152" s="174" t="s">
        <v>30</v>
      </c>
      <c r="C152" s="174"/>
      <c r="D152" s="21"/>
      <c r="E152" s="132">
        <v>38909.470240115479</v>
      </c>
      <c r="F152" s="132">
        <v>37433.274120393035</v>
      </c>
      <c r="G152" s="132">
        <v>37501.952791292599</v>
      </c>
      <c r="H152" s="132">
        <v>41101.002872774407</v>
      </c>
      <c r="I152" s="39">
        <v>154945.70002457552</v>
      </c>
      <c r="J152" s="132">
        <v>40828.193646498497</v>
      </c>
      <c r="K152" s="132">
        <v>39812.593676320364</v>
      </c>
      <c r="L152" s="132">
        <v>39606.678698247917</v>
      </c>
      <c r="M152" s="132">
        <v>43370.5593588216</v>
      </c>
      <c r="N152" s="39">
        <v>163618.02537988836</v>
      </c>
      <c r="O152" s="132">
        <v>42486.514306194797</v>
      </c>
      <c r="P152" s="132">
        <v>33328.804249746507</v>
      </c>
      <c r="Q152" s="67"/>
    </row>
    <row r="153" spans="1:17" ht="20.100000000000001" customHeight="1">
      <c r="A153" s="25" t="s">
        <v>31</v>
      </c>
      <c r="B153" s="175" t="s">
        <v>32</v>
      </c>
      <c r="C153" s="175"/>
      <c r="D153" s="26"/>
      <c r="E153" s="133">
        <v>63666.442934802508</v>
      </c>
      <c r="F153" s="133">
        <v>63844.152438231657</v>
      </c>
      <c r="G153" s="133">
        <v>62052.813562643234</v>
      </c>
      <c r="H153" s="133">
        <v>68128.969530049391</v>
      </c>
      <c r="I153" s="39">
        <v>257692.37846572677</v>
      </c>
      <c r="J153" s="133">
        <v>66751.472794420115</v>
      </c>
      <c r="K153" s="133">
        <v>67315.832168966881</v>
      </c>
      <c r="L153" s="133">
        <v>65948.98601411593</v>
      </c>
      <c r="M153" s="133">
        <v>71921.862187482795</v>
      </c>
      <c r="N153" s="39">
        <v>271938.15316498571</v>
      </c>
      <c r="O153" s="133">
        <v>67396.049667765619</v>
      </c>
      <c r="P153" s="133">
        <v>66846.504178433781</v>
      </c>
      <c r="Q153" s="67"/>
    </row>
    <row r="154" spans="1:17" ht="20.100000000000001" customHeight="1">
      <c r="A154" s="29"/>
      <c r="B154" s="174" t="s">
        <v>34</v>
      </c>
      <c r="C154" s="174"/>
      <c r="D154" s="21"/>
      <c r="E154" s="132">
        <v>35149.273086431553</v>
      </c>
      <c r="F154" s="132">
        <v>34376.194110144956</v>
      </c>
      <c r="G154" s="132">
        <v>33474.955179305034</v>
      </c>
      <c r="H154" s="132">
        <v>34933.755335994843</v>
      </c>
      <c r="I154" s="39">
        <v>137934.17771187637</v>
      </c>
      <c r="J154" s="132">
        <v>36839.941744682801</v>
      </c>
      <c r="K154" s="132">
        <v>35203.398359534462</v>
      </c>
      <c r="L154" s="132">
        <v>34525.751656003464</v>
      </c>
      <c r="M154" s="132">
        <v>36051.615983441268</v>
      </c>
      <c r="N154" s="39">
        <v>142620.707743662</v>
      </c>
      <c r="O154" s="132">
        <v>36314.495974176119</v>
      </c>
      <c r="P154" s="132">
        <v>34819.562712407671</v>
      </c>
      <c r="Q154" s="67"/>
    </row>
    <row r="155" spans="1:17" ht="20.100000000000001" customHeight="1">
      <c r="A155" s="30"/>
      <c r="B155" s="175" t="s">
        <v>35</v>
      </c>
      <c r="C155" s="175"/>
      <c r="D155" s="31"/>
      <c r="E155" s="133">
        <v>28517.169848370955</v>
      </c>
      <c r="F155" s="133">
        <v>29467.958328086705</v>
      </c>
      <c r="G155" s="133">
        <v>28577.858383338196</v>
      </c>
      <c r="H155" s="133">
        <v>33195.214194054548</v>
      </c>
      <c r="I155" s="39">
        <v>119758.2007538504</v>
      </c>
      <c r="J155" s="133">
        <v>29911.531049737318</v>
      </c>
      <c r="K155" s="133">
        <v>32112.433809432412</v>
      </c>
      <c r="L155" s="133">
        <v>31423.23435811247</v>
      </c>
      <c r="M155" s="133">
        <v>35870.246204041534</v>
      </c>
      <c r="N155" s="39">
        <v>129317.44542132373</v>
      </c>
      <c r="O155" s="133">
        <v>31081.553693589496</v>
      </c>
      <c r="P155" s="133">
        <v>32026.94146602611</v>
      </c>
      <c r="Q155" s="67"/>
    </row>
    <row r="156" spans="1:17" ht="20.100000000000001" customHeight="1">
      <c r="A156" s="20" t="s">
        <v>36</v>
      </c>
      <c r="B156" s="174" t="s">
        <v>37</v>
      </c>
      <c r="C156" s="174"/>
      <c r="D156" s="21"/>
      <c r="E156" s="132">
        <v>13515.61474477453</v>
      </c>
      <c r="F156" s="132">
        <v>13527.866225099853</v>
      </c>
      <c r="G156" s="132">
        <v>12786.162351852598</v>
      </c>
      <c r="H156" s="132">
        <v>13088.455421952967</v>
      </c>
      <c r="I156" s="39">
        <v>52918.098743679948</v>
      </c>
      <c r="J156" s="132">
        <v>14103.821407661471</v>
      </c>
      <c r="K156" s="132">
        <v>14528.080046673045</v>
      </c>
      <c r="L156" s="132">
        <v>13777.112562612365</v>
      </c>
      <c r="M156" s="132">
        <v>14181.852761051763</v>
      </c>
      <c r="N156" s="39">
        <v>56590.866777998643</v>
      </c>
      <c r="O156" s="132">
        <v>14625.542335713677</v>
      </c>
      <c r="P156" s="132">
        <v>12696.264963986627</v>
      </c>
      <c r="Q156" s="67"/>
    </row>
    <row r="157" spans="1:17" ht="20.100000000000001" customHeight="1">
      <c r="A157" s="25" t="s">
        <v>38</v>
      </c>
      <c r="B157" s="175" t="s">
        <v>39</v>
      </c>
      <c r="C157" s="175"/>
      <c r="D157" s="26"/>
      <c r="E157" s="133">
        <v>4991.6781128680495</v>
      </c>
      <c r="F157" s="133">
        <v>5348.2734872975761</v>
      </c>
      <c r="G157" s="133">
        <v>5083.0460613385476</v>
      </c>
      <c r="H157" s="133">
        <v>5809.3040813293246</v>
      </c>
      <c r="I157" s="39">
        <v>21232.301742833501</v>
      </c>
      <c r="J157" s="133">
        <v>5049.887090070737</v>
      </c>
      <c r="K157" s="133">
        <v>5576.4960834613594</v>
      </c>
      <c r="L157" s="133">
        <v>5347.1391677780057</v>
      </c>
      <c r="M157" s="133">
        <v>5992.5038142396388</v>
      </c>
      <c r="N157" s="39">
        <v>21966.026155549742</v>
      </c>
      <c r="O157" s="133">
        <v>5445.5833995389394</v>
      </c>
      <c r="P157" s="133">
        <v>6092.333330301979</v>
      </c>
      <c r="Q157" s="67"/>
    </row>
    <row r="158" spans="1:17" ht="20.100000000000001" customHeight="1">
      <c r="A158" s="20"/>
      <c r="B158" s="179" t="s">
        <v>40</v>
      </c>
      <c r="C158" s="179"/>
      <c r="D158" s="32"/>
      <c r="E158" s="132">
        <v>550308.8832429481</v>
      </c>
      <c r="F158" s="132">
        <v>550887.69438960089</v>
      </c>
      <c r="G158" s="132">
        <v>570901.5137916489</v>
      </c>
      <c r="H158" s="132">
        <v>577807.30730365531</v>
      </c>
      <c r="I158" s="39">
        <v>2249905.0703565953</v>
      </c>
      <c r="J158" s="132">
        <v>560008.16001290909</v>
      </c>
      <c r="K158" s="132">
        <v>552260.60419816838</v>
      </c>
      <c r="L158" s="132">
        <v>564325.31331713055</v>
      </c>
      <c r="M158" s="132">
        <v>575202.72751678049</v>
      </c>
      <c r="N158" s="39">
        <v>2251796.8050449886</v>
      </c>
      <c r="O158" s="132">
        <v>551700.60524905962</v>
      </c>
      <c r="P158" s="132">
        <v>508958.91776538547</v>
      </c>
      <c r="Q158" s="67"/>
    </row>
    <row r="159" spans="1:17" ht="20.100000000000001" customHeight="1">
      <c r="A159" s="33"/>
      <c r="B159" s="178" t="s">
        <v>41</v>
      </c>
      <c r="C159" s="178"/>
      <c r="D159" s="26"/>
      <c r="E159" s="133">
        <v>96136.544537610214</v>
      </c>
      <c r="F159" s="133">
        <v>85692.443214762287</v>
      </c>
      <c r="G159" s="133">
        <v>79444.704482745539</v>
      </c>
      <c r="H159" s="133">
        <v>104891.61549426769</v>
      </c>
      <c r="I159" s="39">
        <v>366165.30772938579</v>
      </c>
      <c r="J159" s="133">
        <v>97227.239551542676</v>
      </c>
      <c r="K159" s="133">
        <v>86398.872227707383</v>
      </c>
      <c r="L159" s="133">
        <v>82964.497536254887</v>
      </c>
      <c r="M159" s="133">
        <v>105086.52549420093</v>
      </c>
      <c r="N159" s="39">
        <v>371677.13480970589</v>
      </c>
      <c r="O159" s="133">
        <v>98723.664445086222</v>
      </c>
      <c r="P159" s="133">
        <v>85249.380731865604</v>
      </c>
      <c r="Q159" s="67"/>
    </row>
    <row r="160" spans="1:17" ht="20.100000000000001" customHeight="1">
      <c r="A160" s="34"/>
      <c r="B160" s="179" t="s">
        <v>42</v>
      </c>
      <c r="C160" s="179"/>
      <c r="D160" s="32"/>
      <c r="E160" s="132">
        <v>646445.42778055836</v>
      </c>
      <c r="F160" s="132">
        <v>636580.13760436315</v>
      </c>
      <c r="G160" s="132">
        <v>650346.2182743944</v>
      </c>
      <c r="H160" s="132">
        <v>682698.92279792298</v>
      </c>
      <c r="I160" s="39">
        <v>2616070.3780859811</v>
      </c>
      <c r="J160" s="132">
        <v>657235.39956445177</v>
      </c>
      <c r="K160" s="132">
        <v>638659.47642587579</v>
      </c>
      <c r="L160" s="132">
        <v>647289.81085338548</v>
      </c>
      <c r="M160" s="132">
        <v>680289.25301098148</v>
      </c>
      <c r="N160" s="39">
        <v>2623473.9398546945</v>
      </c>
      <c r="O160" s="132">
        <v>650424.26969414589</v>
      </c>
      <c r="P160" s="132">
        <v>594208.29849725112</v>
      </c>
      <c r="Q160" s="67"/>
    </row>
    <row r="161" spans="1:17" ht="20.100000000000001" customHeight="1">
      <c r="A161" s="33"/>
      <c r="B161" s="180" t="s">
        <v>43</v>
      </c>
      <c r="C161" s="180"/>
      <c r="D161" s="26"/>
      <c r="E161" s="133">
        <v>3432.4234926152217</v>
      </c>
      <c r="F161" s="133">
        <v>3271.2828978165699</v>
      </c>
      <c r="G161" s="133">
        <v>4025.8803628608989</v>
      </c>
      <c r="H161" s="133">
        <v>4291.1178132092418</v>
      </c>
      <c r="I161" s="39">
        <v>15020.704566501932</v>
      </c>
      <c r="J161" s="133">
        <v>3445.0022284914371</v>
      </c>
      <c r="K161" s="133">
        <v>4120.4918601171112</v>
      </c>
      <c r="L161" s="133">
        <v>4102.5089040786588</v>
      </c>
      <c r="M161" s="133">
        <v>4669.5157091829424</v>
      </c>
      <c r="N161" s="39">
        <v>16337.518701870149</v>
      </c>
      <c r="O161" s="133">
        <v>3605.6842799150531</v>
      </c>
      <c r="P161" s="133">
        <v>3629.2469902969951</v>
      </c>
      <c r="Q161" s="67"/>
    </row>
    <row r="162" spans="1:17" ht="30" customHeight="1">
      <c r="A162" s="37"/>
      <c r="B162" s="176" t="s">
        <v>44</v>
      </c>
      <c r="C162" s="176"/>
      <c r="D162" s="38"/>
      <c r="E162" s="140">
        <v>649877.85127317358</v>
      </c>
      <c r="F162" s="140">
        <v>639851.42050217977</v>
      </c>
      <c r="G162" s="140">
        <v>654372.09863725526</v>
      </c>
      <c r="H162" s="140">
        <v>686990.04061113216</v>
      </c>
      <c r="I162" s="141">
        <v>2631091.0826524831</v>
      </c>
      <c r="J162" s="140">
        <v>660680.40179294324</v>
      </c>
      <c r="K162" s="140">
        <v>642779.96828599286</v>
      </c>
      <c r="L162" s="140">
        <v>651392.31975746411</v>
      </c>
      <c r="M162" s="140">
        <v>684958.76872016443</v>
      </c>
      <c r="N162" s="141">
        <v>2639811.4585565645</v>
      </c>
      <c r="O162" s="140">
        <v>654029.95397406095</v>
      </c>
      <c r="P162" s="140">
        <v>597837.54548754811</v>
      </c>
      <c r="Q162" s="67"/>
    </row>
    <row r="163" spans="1:17" ht="18">
      <c r="A163" s="172" t="s">
        <v>46</v>
      </c>
      <c r="B163" s="172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</row>
    <row r="164" spans="1:17" customFormat="1" ht="20.100000000000001" customHeight="1">
      <c r="A164" s="45"/>
      <c r="B164" s="46"/>
      <c r="C164" s="47"/>
      <c r="D164" s="72"/>
      <c r="F164" s="73"/>
    </row>
    <row r="165" spans="1:17" ht="30.75" customHeight="1">
      <c r="A165" s="1"/>
      <c r="B165" s="6" t="s">
        <v>81</v>
      </c>
    </row>
    <row r="166" spans="1:17" customFormat="1" ht="15.95" customHeight="1">
      <c r="A166" s="171" t="s">
        <v>49</v>
      </c>
      <c r="B166" s="171"/>
      <c r="C166" s="171"/>
      <c r="D166" s="171"/>
      <c r="E166" s="177"/>
      <c r="F166" s="177"/>
      <c r="G166" s="177"/>
      <c r="H166" s="177"/>
      <c r="I166" s="177"/>
      <c r="J166" s="177"/>
      <c r="K166" s="177"/>
      <c r="L166" s="177"/>
      <c r="M166" s="177"/>
      <c r="N166" s="177"/>
    </row>
    <row r="167" spans="1:17" customFormat="1" ht="15.95" customHeight="1">
      <c r="A167" s="171" t="s">
        <v>82</v>
      </c>
      <c r="B167" s="171"/>
      <c r="C167" s="171"/>
      <c r="D167" s="171"/>
      <c r="E167" s="177"/>
      <c r="F167" s="177"/>
      <c r="G167" s="177"/>
      <c r="H167" s="177"/>
      <c r="I167" s="177"/>
      <c r="J167" s="177"/>
      <c r="K167" s="177"/>
      <c r="L167" s="177"/>
      <c r="M167" s="177"/>
      <c r="N167" s="177"/>
    </row>
    <row r="168" spans="1:17" ht="18.75" customHeight="1">
      <c r="A168" s="49" t="s">
        <v>6</v>
      </c>
      <c r="C168" s="15"/>
      <c r="D168" s="15"/>
    </row>
    <row r="169" spans="1:17" ht="33" customHeight="1">
      <c r="A169" s="169"/>
      <c r="B169" s="169"/>
      <c r="C169" s="169"/>
      <c r="D169" s="169"/>
      <c r="E169" s="170">
        <v>2018</v>
      </c>
      <c r="F169" s="170"/>
      <c r="G169" s="170"/>
      <c r="H169" s="170"/>
      <c r="I169" s="170">
        <v>2018</v>
      </c>
      <c r="J169" s="170" t="s">
        <v>7</v>
      </c>
      <c r="K169" s="170"/>
      <c r="L169" s="170"/>
      <c r="M169" s="170"/>
      <c r="N169" s="170" t="s">
        <v>8</v>
      </c>
      <c r="O169" s="170" t="s">
        <v>100</v>
      </c>
      <c r="P169" s="170"/>
    </row>
    <row r="170" spans="1:17" ht="20.100000000000001" customHeight="1">
      <c r="A170" s="71"/>
      <c r="B170" s="18"/>
      <c r="C170" s="18"/>
      <c r="D170" s="18"/>
      <c r="E170" s="19" t="s">
        <v>9</v>
      </c>
      <c r="F170" s="19" t="s">
        <v>10</v>
      </c>
      <c r="G170" s="19" t="s">
        <v>11</v>
      </c>
      <c r="H170" s="19" t="s">
        <v>12</v>
      </c>
      <c r="I170" s="170"/>
      <c r="J170" s="80" t="s">
        <v>9</v>
      </c>
      <c r="K170" s="80" t="s">
        <v>10</v>
      </c>
      <c r="L170" s="80" t="s">
        <v>11</v>
      </c>
      <c r="M170" s="80" t="s">
        <v>12</v>
      </c>
      <c r="N170" s="170"/>
      <c r="O170" s="80" t="s">
        <v>9</v>
      </c>
      <c r="P170" s="80" t="s">
        <v>10</v>
      </c>
    </row>
    <row r="171" spans="1:17" ht="20.100000000000001" customHeight="1">
      <c r="A171" s="20" t="s">
        <v>13</v>
      </c>
      <c r="B171" s="51" t="s">
        <v>51</v>
      </c>
      <c r="C171" s="32"/>
      <c r="D171" s="32"/>
      <c r="E171" s="22">
        <v>273031.43230564002</v>
      </c>
      <c r="F171" s="22">
        <v>278734.95963959239</v>
      </c>
      <c r="G171" s="22">
        <v>289870.74130309804</v>
      </c>
      <c r="H171" s="22">
        <v>296008.5090627551</v>
      </c>
      <c r="I171" s="39">
        <f>E171+F171+G171+H171</f>
        <v>1137645.6423110855</v>
      </c>
      <c r="J171" s="22">
        <v>275867.03015416354</v>
      </c>
      <c r="K171" s="22">
        <v>270308.54015109077</v>
      </c>
      <c r="L171" s="22">
        <v>271219.14706160472</v>
      </c>
      <c r="M171" s="22">
        <v>278774.92370534182</v>
      </c>
      <c r="N171" s="39">
        <f>J171+K171+L171+M171</f>
        <v>1096169.6410722008</v>
      </c>
      <c r="O171" s="22">
        <v>263128.53451406828</v>
      </c>
      <c r="P171" s="22">
        <v>256035.9608252024</v>
      </c>
      <c r="Q171" s="67"/>
    </row>
    <row r="172" spans="1:17" ht="20.100000000000001" customHeight="1">
      <c r="A172" s="25" t="s">
        <v>15</v>
      </c>
      <c r="B172" s="52" t="s">
        <v>52</v>
      </c>
      <c r="C172" s="26"/>
      <c r="D172" s="26"/>
      <c r="E172" s="27">
        <v>373413.9954749184</v>
      </c>
      <c r="F172" s="27">
        <v>357845.17796477076</v>
      </c>
      <c r="G172" s="27">
        <v>360475.4769712963</v>
      </c>
      <c r="H172" s="27">
        <v>386690.413735168</v>
      </c>
      <c r="I172" s="39">
        <f t="shared" ref="I172:I177" si="7">E172+F172+G172+H172</f>
        <v>1478425.0641461536</v>
      </c>
      <c r="J172" s="27">
        <v>381368.36941028823</v>
      </c>
      <c r="K172" s="27">
        <v>368350.93627478497</v>
      </c>
      <c r="L172" s="27">
        <v>376070.66379178059</v>
      </c>
      <c r="M172" s="27">
        <v>401514.32930563955</v>
      </c>
      <c r="N172" s="39">
        <f t="shared" ref="N172:N177" si="8">J172+K172+L172+M172</f>
        <v>1527304.2987824932</v>
      </c>
      <c r="O172" s="27">
        <v>387295.73518007749</v>
      </c>
      <c r="P172" s="27">
        <v>338172.33767204871</v>
      </c>
      <c r="Q172" s="67"/>
    </row>
    <row r="173" spans="1:17" ht="20.100000000000001" customHeight="1">
      <c r="A173" s="20"/>
      <c r="B173" s="53" t="s">
        <v>53</v>
      </c>
      <c r="C173" s="32"/>
      <c r="D173" s="32"/>
      <c r="E173" s="22">
        <v>258442.14957145037</v>
      </c>
      <c r="F173" s="22">
        <v>253180.21018197061</v>
      </c>
      <c r="G173" s="22">
        <v>261598.41045868074</v>
      </c>
      <c r="H173" s="22">
        <v>261414.97541711404</v>
      </c>
      <c r="I173" s="39">
        <f t="shared" si="7"/>
        <v>1034635.7456292158</v>
      </c>
      <c r="J173" s="22">
        <v>264393.54307395552</v>
      </c>
      <c r="K173" s="22">
        <v>261838.89860951141</v>
      </c>
      <c r="L173" s="22">
        <v>272628.01940943795</v>
      </c>
      <c r="M173" s="22">
        <v>274883.25494894589</v>
      </c>
      <c r="N173" s="39">
        <f t="shared" si="8"/>
        <v>1073743.7160418509</v>
      </c>
      <c r="O173" s="22">
        <v>268062.2302527451</v>
      </c>
      <c r="P173" s="22">
        <v>235437.05942727003</v>
      </c>
      <c r="Q173" s="67"/>
    </row>
    <row r="174" spans="1:17" ht="20.100000000000001" customHeight="1">
      <c r="A174" s="25"/>
      <c r="B174" s="54" t="s">
        <v>54</v>
      </c>
      <c r="C174" s="26"/>
      <c r="D174" s="26"/>
      <c r="E174" s="27">
        <v>114971.84590346803</v>
      </c>
      <c r="F174" s="27">
        <v>104664.96778280014</v>
      </c>
      <c r="G174" s="27">
        <v>98877.066512615565</v>
      </c>
      <c r="H174" s="27">
        <v>125275.43831805396</v>
      </c>
      <c r="I174" s="39">
        <f t="shared" si="7"/>
        <v>443789.31851693767</v>
      </c>
      <c r="J174" s="27">
        <v>116974.82633633273</v>
      </c>
      <c r="K174" s="27">
        <v>106512.03766527356</v>
      </c>
      <c r="L174" s="27">
        <v>103442.64438234262</v>
      </c>
      <c r="M174" s="27">
        <v>126631.07435669366</v>
      </c>
      <c r="N174" s="39">
        <f t="shared" si="8"/>
        <v>453560.5827406426</v>
      </c>
      <c r="O174" s="27">
        <v>119233.50492733241</v>
      </c>
      <c r="P174" s="27">
        <v>102735.27824477867</v>
      </c>
      <c r="Q174" s="67"/>
    </row>
    <row r="175" spans="1:17" ht="20.100000000000001" customHeight="1">
      <c r="A175" s="20" t="s">
        <v>19</v>
      </c>
      <c r="B175" s="51" t="s">
        <v>42</v>
      </c>
      <c r="C175" s="32"/>
      <c r="D175" s="32"/>
      <c r="E175" s="22">
        <v>646445.42778055836</v>
      </c>
      <c r="F175" s="22">
        <v>636580.13760436315</v>
      </c>
      <c r="G175" s="22">
        <v>650346.21827439428</v>
      </c>
      <c r="H175" s="22">
        <v>682698.92279792309</v>
      </c>
      <c r="I175" s="39">
        <f t="shared" si="7"/>
        <v>2616070.7064572391</v>
      </c>
      <c r="J175" s="22">
        <v>657235.39956445177</v>
      </c>
      <c r="K175" s="22">
        <v>638659.47642587568</v>
      </c>
      <c r="L175" s="22">
        <v>647289.81085338537</v>
      </c>
      <c r="M175" s="22">
        <v>680289.25301098137</v>
      </c>
      <c r="N175" s="39">
        <f t="shared" si="8"/>
        <v>2623473.9398546941</v>
      </c>
      <c r="O175" s="22">
        <v>650424.26969414577</v>
      </c>
      <c r="P175" s="22">
        <v>594208.29849725112</v>
      </c>
      <c r="Q175" s="67"/>
    </row>
    <row r="176" spans="1:17" ht="20.100000000000001" customHeight="1">
      <c r="A176" s="74"/>
      <c r="B176" s="52" t="s">
        <v>43</v>
      </c>
      <c r="C176" s="26"/>
      <c r="D176" s="26"/>
      <c r="E176" s="27">
        <v>3432.4234926152217</v>
      </c>
      <c r="F176" s="27">
        <v>3271.2828978165699</v>
      </c>
      <c r="G176" s="27">
        <v>4025.8803628608989</v>
      </c>
      <c r="H176" s="27">
        <v>4291.1178132092418</v>
      </c>
      <c r="I176" s="39">
        <f t="shared" si="7"/>
        <v>15020.704566501932</v>
      </c>
      <c r="J176" s="27">
        <v>3445.0022284914371</v>
      </c>
      <c r="K176" s="27">
        <v>4120.4918601171112</v>
      </c>
      <c r="L176" s="27">
        <v>4102.5089040786588</v>
      </c>
      <c r="M176" s="27">
        <v>4669.5157091829424</v>
      </c>
      <c r="N176" s="39">
        <f t="shared" si="8"/>
        <v>16337.518701870149</v>
      </c>
      <c r="O176" s="27">
        <v>3605.6842799150531</v>
      </c>
      <c r="P176" s="27">
        <v>3629.2469902969951</v>
      </c>
      <c r="Q176" s="67"/>
    </row>
    <row r="177" spans="1:17" ht="30" customHeight="1">
      <c r="A177" s="37"/>
      <c r="B177" s="176" t="s">
        <v>44</v>
      </c>
      <c r="C177" s="176"/>
      <c r="D177" s="38"/>
      <c r="E177" s="142">
        <v>649877.85127317358</v>
      </c>
      <c r="F177" s="142">
        <v>639851.42050217977</v>
      </c>
      <c r="G177" s="142">
        <v>654372.09863725514</v>
      </c>
      <c r="H177" s="142">
        <v>686990.04061113228</v>
      </c>
      <c r="I177" s="141">
        <f t="shared" si="7"/>
        <v>2631091.4110237407</v>
      </c>
      <c r="J177" s="142">
        <v>660680.40179294324</v>
      </c>
      <c r="K177" s="142">
        <v>642779.96828599274</v>
      </c>
      <c r="L177" s="142">
        <v>651392.31975746399</v>
      </c>
      <c r="M177" s="142">
        <v>684958.76872016431</v>
      </c>
      <c r="N177" s="141">
        <f t="shared" si="8"/>
        <v>2639811.4585565645</v>
      </c>
      <c r="O177" s="142">
        <v>654029.95397406083</v>
      </c>
      <c r="P177" s="142">
        <v>597837.54548754811</v>
      </c>
      <c r="Q177" s="67"/>
    </row>
    <row r="178" spans="1:17" ht="18">
      <c r="A178" s="172" t="s">
        <v>46</v>
      </c>
      <c r="B178" s="172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</row>
    <row r="179" spans="1:17" customFormat="1" ht="20.100000000000001" customHeight="1">
      <c r="A179" s="45"/>
      <c r="B179" s="46"/>
      <c r="C179" s="47"/>
      <c r="D179" s="72"/>
    </row>
    <row r="180" spans="1:17" ht="18">
      <c r="A180" s="49"/>
      <c r="B180" s="49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</row>
    <row r="181" spans="1:17">
      <c r="A181" s="16"/>
      <c r="B181" s="68"/>
      <c r="C181" s="15"/>
      <c r="D181" s="15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</row>
    <row r="182" spans="1:17">
      <c r="A182" s="16"/>
      <c r="B182" s="68"/>
      <c r="C182" s="15"/>
      <c r="D182" s="15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</row>
    <row r="183" spans="1:17"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</row>
    <row r="184" spans="1:17" ht="16.5">
      <c r="A184" s="1"/>
      <c r="B184" s="6" t="s">
        <v>83</v>
      </c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</row>
    <row r="185" spans="1:17" customFormat="1" ht="15.95" customHeight="1">
      <c r="A185" s="171" t="s">
        <v>84</v>
      </c>
      <c r="B185" s="171"/>
      <c r="C185" s="171"/>
      <c r="D185" s="171"/>
      <c r="E185" s="177"/>
      <c r="F185" s="177"/>
      <c r="G185" s="177"/>
      <c r="H185" s="177"/>
      <c r="I185" s="177"/>
      <c r="J185" s="177"/>
      <c r="K185" s="177"/>
      <c r="L185" s="177"/>
      <c r="M185" s="177"/>
      <c r="N185" s="177"/>
    </row>
    <row r="186" spans="1:17" customFormat="1" ht="15.95" customHeight="1">
      <c r="A186" s="171" t="s">
        <v>85</v>
      </c>
      <c r="B186" s="171"/>
      <c r="C186" s="171"/>
      <c r="D186" s="171"/>
      <c r="E186" s="177"/>
      <c r="F186" s="177"/>
      <c r="G186" s="177"/>
      <c r="H186" s="177"/>
      <c r="I186" s="177"/>
      <c r="J186" s="177"/>
      <c r="K186" s="177"/>
      <c r="L186" s="177"/>
      <c r="M186" s="177"/>
      <c r="N186" s="177"/>
    </row>
    <row r="187" spans="1:17" ht="37.5" customHeight="1">
      <c r="A187" s="169"/>
      <c r="B187" s="169"/>
      <c r="C187" s="169"/>
      <c r="D187" s="169"/>
      <c r="E187" s="170">
        <v>2018</v>
      </c>
      <c r="F187" s="170"/>
      <c r="G187" s="170"/>
      <c r="H187" s="170"/>
      <c r="I187" s="170">
        <v>2018</v>
      </c>
      <c r="J187" s="170">
        <v>2019</v>
      </c>
      <c r="K187" s="170"/>
      <c r="L187" s="170"/>
      <c r="M187" s="170"/>
      <c r="N187" s="170">
        <v>2019</v>
      </c>
      <c r="O187" s="170">
        <v>2020</v>
      </c>
      <c r="P187" s="170"/>
    </row>
    <row r="188" spans="1:17" ht="20.100000000000001" customHeight="1">
      <c r="A188" s="71"/>
      <c r="B188" s="18"/>
      <c r="C188" s="18"/>
      <c r="D188" s="18"/>
      <c r="E188" s="19" t="s">
        <v>9</v>
      </c>
      <c r="F188" s="19" t="s">
        <v>10</v>
      </c>
      <c r="G188" s="19" t="s">
        <v>11</v>
      </c>
      <c r="H188" s="19" t="s">
        <v>12</v>
      </c>
      <c r="I188" s="170"/>
      <c r="J188" s="19" t="s">
        <v>9</v>
      </c>
      <c r="K188" s="19" t="s">
        <v>10</v>
      </c>
      <c r="L188" s="19" t="s">
        <v>11</v>
      </c>
      <c r="M188" s="19" t="s">
        <v>12</v>
      </c>
      <c r="N188" s="170"/>
      <c r="O188" s="80" t="s">
        <v>9</v>
      </c>
      <c r="P188" s="80" t="s">
        <v>10</v>
      </c>
    </row>
    <row r="189" spans="1:17" ht="20.100000000000001" customHeight="1">
      <c r="A189" s="20" t="s">
        <v>13</v>
      </c>
      <c r="B189" s="174" t="s">
        <v>14</v>
      </c>
      <c r="C189" s="174"/>
      <c r="D189" s="21"/>
      <c r="E189" s="122">
        <v>0.27318374927782774</v>
      </c>
      <c r="F189" s="122">
        <v>0.68876140912308426</v>
      </c>
      <c r="G189" s="122">
        <v>0.14021328481093054</v>
      </c>
      <c r="H189" s="122">
        <v>0.15377633509290334</v>
      </c>
      <c r="I189" s="123">
        <v>0.32303678352363363</v>
      </c>
      <c r="J189" s="122">
        <v>0.71061833410499542</v>
      </c>
      <c r="K189" s="122">
        <v>1.1970798253136294</v>
      </c>
      <c r="L189" s="122">
        <v>1.8297658257409255</v>
      </c>
      <c r="M189" s="122">
        <v>1.563647934404111</v>
      </c>
      <c r="N189" s="123">
        <v>1.3074499440199672</v>
      </c>
      <c r="O189" s="122">
        <v>-0.2709800724335798</v>
      </c>
      <c r="P189" s="122">
        <v>-9.8071034630606952</v>
      </c>
      <c r="Q189" s="134"/>
    </row>
    <row r="190" spans="1:17" ht="20.100000000000001" customHeight="1">
      <c r="A190" s="25" t="s">
        <v>15</v>
      </c>
      <c r="B190" s="175" t="s">
        <v>16</v>
      </c>
      <c r="C190" s="175"/>
      <c r="D190" s="26"/>
      <c r="E190" s="124">
        <v>0.64220681850575279</v>
      </c>
      <c r="F190" s="124">
        <v>1.6490037470600072</v>
      </c>
      <c r="G190" s="124">
        <v>4.1899960087913968</v>
      </c>
      <c r="H190" s="124">
        <v>8.0591724033626022</v>
      </c>
      <c r="I190" s="123">
        <v>3.6446130941993227</v>
      </c>
      <c r="J190" s="124">
        <v>1.029307626847209</v>
      </c>
      <c r="K190" s="124">
        <v>-2.925890340037629</v>
      </c>
      <c r="L190" s="124">
        <v>-6.3904194843240614</v>
      </c>
      <c r="M190" s="124">
        <v>-5.9466946014900657</v>
      </c>
      <c r="N190" s="123">
        <v>-3.6420280000902028</v>
      </c>
      <c r="O190" s="124">
        <v>-2.7767332877588813</v>
      </c>
      <c r="P190" s="124">
        <v>-4.4581396744359019</v>
      </c>
      <c r="Q190" s="134"/>
    </row>
    <row r="191" spans="1:17" ht="20.100000000000001" customHeight="1">
      <c r="A191" s="29"/>
      <c r="B191" s="174" t="s">
        <v>17</v>
      </c>
      <c r="C191" s="174"/>
      <c r="D191" s="21"/>
      <c r="E191" s="122">
        <v>0.59000000000000163</v>
      </c>
      <c r="F191" s="122">
        <v>1.6423999999999994</v>
      </c>
      <c r="G191" s="122">
        <v>4.2271240354224027</v>
      </c>
      <c r="H191" s="122">
        <v>8.1239999999999988</v>
      </c>
      <c r="I191" s="123">
        <v>3.6573800720434813</v>
      </c>
      <c r="J191" s="122">
        <v>0.99000000000000199</v>
      </c>
      <c r="K191" s="122">
        <v>-2.9800000000000049</v>
      </c>
      <c r="L191" s="122">
        <v>-6.5200000000000031</v>
      </c>
      <c r="M191" s="122">
        <v>-6.0400000000000009</v>
      </c>
      <c r="N191" s="123">
        <v>-3.724653327864913</v>
      </c>
      <c r="O191" s="122">
        <v>-2.8638465757294562</v>
      </c>
      <c r="P191" s="122">
        <v>-4.4699999999999962</v>
      </c>
      <c r="Q191" s="134"/>
    </row>
    <row r="192" spans="1:17" ht="20.100000000000001" customHeight="1">
      <c r="A192" s="30"/>
      <c r="B192" s="175" t="s">
        <v>18</v>
      </c>
      <c r="C192" s="175"/>
      <c r="D192" s="31"/>
      <c r="E192" s="124">
        <v>5.4616192328845292</v>
      </c>
      <c r="F192" s="124">
        <v>2.3162606200028302</v>
      </c>
      <c r="G192" s="124">
        <v>0.52490584865299006</v>
      </c>
      <c r="H192" s="124">
        <v>0.78870760115592464</v>
      </c>
      <c r="I192" s="123">
        <v>2.3604703233248037</v>
      </c>
      <c r="J192" s="124">
        <v>4.4903272498766356</v>
      </c>
      <c r="K192" s="124">
        <v>2.5054583087715132</v>
      </c>
      <c r="L192" s="124">
        <v>6.8722082275564089</v>
      </c>
      <c r="M192" s="124">
        <v>5.2791559096921015</v>
      </c>
      <c r="N192" s="123">
        <v>4.7739842134271404</v>
      </c>
      <c r="O192" s="124">
        <v>4.6366068328865362</v>
      </c>
      <c r="P192" s="124">
        <v>-3.3313476451160229</v>
      </c>
      <c r="Q192" s="134"/>
    </row>
    <row r="193" spans="1:17" ht="20.100000000000001" customHeight="1">
      <c r="A193" s="20" t="s">
        <v>19</v>
      </c>
      <c r="B193" s="174" t="s">
        <v>20</v>
      </c>
      <c r="C193" s="174"/>
      <c r="D193" s="21"/>
      <c r="E193" s="122">
        <v>2.5297312847334608</v>
      </c>
      <c r="F193" s="122">
        <v>1.9925482647127568</v>
      </c>
      <c r="G193" s="122">
        <v>1.6633469577731708</v>
      </c>
      <c r="H193" s="122">
        <v>2.2054345031307321</v>
      </c>
      <c r="I193" s="123">
        <v>2.0987229219340264</v>
      </c>
      <c r="J193" s="122">
        <v>-2.7329235291873033E-2</v>
      </c>
      <c r="K193" s="122">
        <v>-2.2863453919569787</v>
      </c>
      <c r="L193" s="122">
        <v>-2.4004630625087398</v>
      </c>
      <c r="M193" s="122">
        <v>-1.5719545987567973</v>
      </c>
      <c r="N193" s="123">
        <v>-1.5623085999747932</v>
      </c>
      <c r="O193" s="122">
        <v>-8.7517059632340803</v>
      </c>
      <c r="P193" s="122">
        <v>-11.553149079114998</v>
      </c>
      <c r="Q193" s="134"/>
    </row>
    <row r="194" spans="1:17" ht="20.100000000000001" customHeight="1">
      <c r="A194" s="30"/>
      <c r="B194" s="175" t="s">
        <v>21</v>
      </c>
      <c r="C194" s="175"/>
      <c r="D194" s="31"/>
      <c r="E194" s="124">
        <v>-0.1013188850900848</v>
      </c>
      <c r="F194" s="124">
        <v>-3.1399999999999983</v>
      </c>
      <c r="G194" s="124">
        <v>-2.1400000000000086</v>
      </c>
      <c r="H194" s="124">
        <v>-3.4120000000000039</v>
      </c>
      <c r="I194" s="123">
        <v>-2.2344686751599729</v>
      </c>
      <c r="J194" s="124">
        <v>1.4650000000000052</v>
      </c>
      <c r="K194" s="124">
        <v>-3.8000000000000034</v>
      </c>
      <c r="L194" s="124">
        <v>-6.1120000010395747</v>
      </c>
      <c r="M194" s="124">
        <v>-4.0109999999999975</v>
      </c>
      <c r="N194" s="123">
        <v>-3.1849245397940984</v>
      </c>
      <c r="O194" s="124">
        <v>-24.165300000000002</v>
      </c>
      <c r="P194" s="124">
        <v>-13.959999999999994</v>
      </c>
      <c r="Q194" s="134"/>
    </row>
    <row r="195" spans="1:17" ht="20.100000000000001" customHeight="1">
      <c r="A195" s="29"/>
      <c r="B195" s="174" t="s">
        <v>22</v>
      </c>
      <c r="C195" s="174"/>
      <c r="D195" s="21"/>
      <c r="E195" s="122">
        <v>3.5953123722746616</v>
      </c>
      <c r="F195" s="122">
        <v>4.3604240786454307</v>
      </c>
      <c r="G195" s="122">
        <v>3.4371836075539841</v>
      </c>
      <c r="H195" s="122">
        <v>4.800272644397463</v>
      </c>
      <c r="I195" s="123">
        <v>4.0402359140024213</v>
      </c>
      <c r="J195" s="122">
        <v>-0.61015893153451017</v>
      </c>
      <c r="K195" s="122">
        <v>-1.6382166272385534</v>
      </c>
      <c r="L195" s="122">
        <v>-0.76277950064034261</v>
      </c>
      <c r="M195" s="122">
        <v>-0.53358276079490397</v>
      </c>
      <c r="N195" s="123">
        <v>-0.87913262805503489</v>
      </c>
      <c r="O195" s="122">
        <v>-2.6062345243886953</v>
      </c>
      <c r="P195" s="122">
        <v>-10.545214422925508</v>
      </c>
      <c r="Q195" s="134"/>
    </row>
    <row r="196" spans="1:17" ht="20.100000000000001" customHeight="1">
      <c r="A196" s="25" t="s">
        <v>23</v>
      </c>
      <c r="B196" s="175" t="s">
        <v>24</v>
      </c>
      <c r="C196" s="175"/>
      <c r="D196" s="26"/>
      <c r="E196" s="124">
        <v>2.8614553205668969</v>
      </c>
      <c r="F196" s="124">
        <v>-0.10062906472395605</v>
      </c>
      <c r="G196" s="124">
        <v>3.6255551553260768</v>
      </c>
      <c r="H196" s="124">
        <v>0.35126315288112053</v>
      </c>
      <c r="I196" s="123">
        <v>1.8884394727541221</v>
      </c>
      <c r="J196" s="124">
        <v>1.08084689000576</v>
      </c>
      <c r="K196" s="124">
        <v>-6.3307887385570139</v>
      </c>
      <c r="L196" s="124">
        <v>-4.7778478027725946</v>
      </c>
      <c r="M196" s="124">
        <v>-1.1720252380325369</v>
      </c>
      <c r="N196" s="123">
        <v>-3.9641897096376444</v>
      </c>
      <c r="O196" s="124">
        <v>0.19815101174809335</v>
      </c>
      <c r="P196" s="124">
        <v>-7.8346000000000027</v>
      </c>
      <c r="Q196" s="134"/>
    </row>
    <row r="197" spans="1:17" ht="20.100000000000001" customHeight="1">
      <c r="A197" s="20" t="s">
        <v>25</v>
      </c>
      <c r="B197" s="174" t="s">
        <v>26</v>
      </c>
      <c r="C197" s="174"/>
      <c r="D197" s="21"/>
      <c r="E197" s="122">
        <v>-2.4249464880749305</v>
      </c>
      <c r="F197" s="122">
        <v>-2.8331007667975916</v>
      </c>
      <c r="G197" s="122">
        <v>-3.6188840466278571</v>
      </c>
      <c r="H197" s="122">
        <v>-5.0134937654026546</v>
      </c>
      <c r="I197" s="123">
        <v>-3.4854309358644753</v>
      </c>
      <c r="J197" s="122">
        <v>1.2641453185767926</v>
      </c>
      <c r="K197" s="122">
        <v>4.9048074478467152</v>
      </c>
      <c r="L197" s="122">
        <v>4.6212242341753917</v>
      </c>
      <c r="M197" s="122">
        <v>7.6897865905726892</v>
      </c>
      <c r="N197" s="123">
        <v>4.603067217653134</v>
      </c>
      <c r="O197" s="122">
        <v>2.1892525609736868</v>
      </c>
      <c r="P197" s="122">
        <v>-4.7053717458904192</v>
      </c>
      <c r="Q197" s="134"/>
    </row>
    <row r="198" spans="1:17" ht="20.100000000000001" customHeight="1">
      <c r="A198" s="25" t="s">
        <v>27</v>
      </c>
      <c r="B198" s="175" t="s">
        <v>28</v>
      </c>
      <c r="C198" s="175"/>
      <c r="D198" s="26"/>
      <c r="E198" s="124">
        <v>0.70438769064704587</v>
      </c>
      <c r="F198" s="124">
        <v>0.61886351986264465</v>
      </c>
      <c r="G198" s="124">
        <v>0.94910555799214702</v>
      </c>
      <c r="H198" s="124">
        <v>1.5011806674712691</v>
      </c>
      <c r="I198" s="123">
        <v>0.95499431808079294</v>
      </c>
      <c r="J198" s="124">
        <v>1.8619556501269008</v>
      </c>
      <c r="K198" s="124">
        <v>5.7840069163686891</v>
      </c>
      <c r="L198" s="124">
        <v>8.039788784362889</v>
      </c>
      <c r="M198" s="124">
        <v>9.1702889846774447</v>
      </c>
      <c r="N198" s="123">
        <v>6.2687324404705036</v>
      </c>
      <c r="O198" s="124">
        <v>4.7644605620034808</v>
      </c>
      <c r="P198" s="124">
        <v>-18.258183717340447</v>
      </c>
      <c r="Q198" s="134"/>
    </row>
    <row r="199" spans="1:17" ht="20.100000000000001" customHeight="1">
      <c r="A199" s="20" t="s">
        <v>29</v>
      </c>
      <c r="B199" s="174" t="s">
        <v>30</v>
      </c>
      <c r="C199" s="174"/>
      <c r="D199" s="21"/>
      <c r="E199" s="122">
        <v>-0.12078661052952189</v>
      </c>
      <c r="F199" s="122">
        <v>0.41940497536776533</v>
      </c>
      <c r="G199" s="122">
        <v>5.4126490949254258</v>
      </c>
      <c r="H199" s="122">
        <v>2.8037190923104527</v>
      </c>
      <c r="I199" s="123">
        <v>2.0790834888453791</v>
      </c>
      <c r="J199" s="122">
        <v>4.931250398790632</v>
      </c>
      <c r="K199" s="122">
        <v>6.3561620292014842</v>
      </c>
      <c r="L199" s="122">
        <v>5.6123101606698311</v>
      </c>
      <c r="M199" s="122">
        <v>5.5219005070812122</v>
      </c>
      <c r="N199" s="123">
        <v>5.5970093742113258</v>
      </c>
      <c r="O199" s="122">
        <v>4.0617046986072491</v>
      </c>
      <c r="P199" s="122">
        <v>-16.285774996945925</v>
      </c>
      <c r="Q199" s="134"/>
    </row>
    <row r="200" spans="1:17" ht="18">
      <c r="A200" s="25" t="s">
        <v>31</v>
      </c>
      <c r="B200" s="175" t="s">
        <v>32</v>
      </c>
      <c r="C200" s="175"/>
      <c r="D200" s="26"/>
      <c r="E200" s="131">
        <v>2.6292396441596422</v>
      </c>
      <c r="F200" s="131">
        <v>3.3690287592261337</v>
      </c>
      <c r="G200" s="131">
        <v>2.5628224253614995</v>
      </c>
      <c r="H200" s="131">
        <v>4.0253001217278594</v>
      </c>
      <c r="I200" s="123">
        <v>3.1621002850110269</v>
      </c>
      <c r="J200" s="131">
        <v>4.8456136661770621</v>
      </c>
      <c r="K200" s="131">
        <v>5.4377411213877735</v>
      </c>
      <c r="L200" s="131">
        <v>6.2788006341395919</v>
      </c>
      <c r="M200" s="131">
        <v>5.5672244620704081</v>
      </c>
      <c r="N200" s="123">
        <v>5.5282095590396541</v>
      </c>
      <c r="O200" s="131">
        <v>0.96563693108413506</v>
      </c>
      <c r="P200" s="131">
        <v>-0.69720298392071944</v>
      </c>
      <c r="Q200" s="134"/>
    </row>
    <row r="201" spans="1:17" ht="20.100000000000001" customHeight="1">
      <c r="A201" s="29"/>
      <c r="B201" s="174" t="s">
        <v>34</v>
      </c>
      <c r="C201" s="174"/>
      <c r="D201" s="21"/>
      <c r="E201" s="122">
        <v>3.0323028416291198</v>
      </c>
      <c r="F201" s="122">
        <v>2.2096846784266821</v>
      </c>
      <c r="G201" s="122">
        <v>2.072963374218717</v>
      </c>
      <c r="H201" s="122">
        <v>2.9155463246692381</v>
      </c>
      <c r="I201" s="123">
        <v>2.5631723153438424</v>
      </c>
      <c r="J201" s="122">
        <v>4.8099676317456597</v>
      </c>
      <c r="K201" s="122">
        <v>2.4063287714138903</v>
      </c>
      <c r="L201" s="122">
        <v>3.1390526770534777</v>
      </c>
      <c r="M201" s="122">
        <v>3.1999441133504725</v>
      </c>
      <c r="N201" s="123">
        <v>3.3976568458435885</v>
      </c>
      <c r="O201" s="122">
        <v>-1.4262937062937131</v>
      </c>
      <c r="P201" s="122">
        <v>-1.0903369135179863</v>
      </c>
      <c r="Q201" s="134"/>
    </row>
    <row r="202" spans="1:17" ht="20.100000000000001" customHeight="1">
      <c r="A202" s="30"/>
      <c r="B202" s="175" t="s">
        <v>35</v>
      </c>
      <c r="C202" s="175"/>
      <c r="D202" s="31"/>
      <c r="E202" s="124">
        <v>2.1367560982765932</v>
      </c>
      <c r="F202" s="124">
        <v>4.7551571510861645</v>
      </c>
      <c r="G202" s="124">
        <v>3.1426367861524085</v>
      </c>
      <c r="H202" s="124">
        <v>5.2193182994340948</v>
      </c>
      <c r="I202" s="123">
        <v>3.8606556576764595</v>
      </c>
      <c r="J202" s="124">
        <v>4.8895497301462143</v>
      </c>
      <c r="K202" s="124">
        <v>8.9740709278293807</v>
      </c>
      <c r="L202" s="124">
        <v>9.9565752499957139</v>
      </c>
      <c r="M202" s="124">
        <v>8.0584869684802385</v>
      </c>
      <c r="N202" s="123">
        <v>7.9821211468609876</v>
      </c>
      <c r="O202" s="124">
        <v>3.911610682537936</v>
      </c>
      <c r="P202" s="124">
        <v>-0.26622816543163674</v>
      </c>
      <c r="Q202" s="134"/>
    </row>
    <row r="203" spans="1:17" ht="20.100000000000001" customHeight="1">
      <c r="A203" s="20" t="s">
        <v>36</v>
      </c>
      <c r="B203" s="174" t="s">
        <v>37</v>
      </c>
      <c r="C203" s="174"/>
      <c r="D203" s="21"/>
      <c r="E203" s="122">
        <v>5.0171406502572236</v>
      </c>
      <c r="F203" s="122">
        <v>6.6092845298966196</v>
      </c>
      <c r="G203" s="122">
        <v>4.4128205001012777</v>
      </c>
      <c r="H203" s="122">
        <v>4.5534380022855592</v>
      </c>
      <c r="I203" s="123">
        <v>5.1561980455767431</v>
      </c>
      <c r="J203" s="122">
        <v>4.3520525998594017</v>
      </c>
      <c r="K203" s="122">
        <v>7.39372939479086</v>
      </c>
      <c r="L203" s="122">
        <v>7.7501769764106498</v>
      </c>
      <c r="M203" s="122">
        <v>8.3539065829331136</v>
      </c>
      <c r="N203" s="123">
        <v>6.9404761726390207</v>
      </c>
      <c r="O203" s="122">
        <v>3.6991458766543639</v>
      </c>
      <c r="P203" s="122">
        <v>-12.608789852489199</v>
      </c>
      <c r="Q203" s="134"/>
    </row>
    <row r="204" spans="1:17" ht="20.100000000000001" customHeight="1">
      <c r="A204" s="25" t="s">
        <v>38</v>
      </c>
      <c r="B204" s="175" t="s">
        <v>39</v>
      </c>
      <c r="C204" s="175"/>
      <c r="D204" s="26"/>
      <c r="E204" s="124">
        <v>-4.2428405598936125</v>
      </c>
      <c r="F204" s="124">
        <v>1.1150420596427679</v>
      </c>
      <c r="G204" s="124">
        <v>2.1137874370803056</v>
      </c>
      <c r="H204" s="124">
        <v>5.9578709485817782</v>
      </c>
      <c r="I204" s="123">
        <v>1.286456361797983</v>
      </c>
      <c r="J204" s="124">
        <v>1.1661204085381627</v>
      </c>
      <c r="K204" s="124">
        <v>4.2672200048449849</v>
      </c>
      <c r="L204" s="124">
        <v>5.1955678396884863</v>
      </c>
      <c r="M204" s="124">
        <v>3.1535572995585515</v>
      </c>
      <c r="N204" s="123">
        <v>3.455698876189417</v>
      </c>
      <c r="O204" s="124">
        <v>7.8357456792694347</v>
      </c>
      <c r="P204" s="124">
        <v>9.2502036963762571</v>
      </c>
      <c r="Q204" s="134"/>
    </row>
    <row r="205" spans="1:17" ht="20.100000000000001" customHeight="1">
      <c r="A205" s="20"/>
      <c r="B205" s="179" t="s">
        <v>40</v>
      </c>
      <c r="C205" s="179"/>
      <c r="D205" s="32"/>
      <c r="E205" s="122">
        <v>1.0820142141588995</v>
      </c>
      <c r="F205" s="122">
        <v>1.5362704652930326</v>
      </c>
      <c r="G205" s="122">
        <v>2.871281166572448</v>
      </c>
      <c r="H205" s="122">
        <v>4.6216509445020648</v>
      </c>
      <c r="I205" s="123">
        <v>2.5378032481258916</v>
      </c>
      <c r="J205" s="122">
        <v>1.762515028433409</v>
      </c>
      <c r="K205" s="122">
        <v>0.24921773031956196</v>
      </c>
      <c r="L205" s="122">
        <v>-1.1518975367296624</v>
      </c>
      <c r="M205" s="122">
        <v>-0.45076961712878783</v>
      </c>
      <c r="N205" s="123">
        <v>8.4066037541163929E-2</v>
      </c>
      <c r="O205" s="122">
        <v>-1.483470305800183</v>
      </c>
      <c r="P205" s="122">
        <v>-7.8408066958991167</v>
      </c>
      <c r="Q205" s="134"/>
    </row>
    <row r="206" spans="1:17" ht="20.100000000000001" customHeight="1">
      <c r="A206" s="33"/>
      <c r="B206" s="178" t="s">
        <v>41</v>
      </c>
      <c r="C206" s="178"/>
      <c r="D206" s="26"/>
      <c r="E206" s="124">
        <v>3.4346049450560967</v>
      </c>
      <c r="F206" s="124">
        <v>4.4241418890249129</v>
      </c>
      <c r="G206" s="124">
        <v>1.6234265410339344</v>
      </c>
      <c r="H206" s="124">
        <v>2.4146446453800596</v>
      </c>
      <c r="I206" s="123">
        <v>2.9710240802194088</v>
      </c>
      <c r="J206" s="124">
        <v>1.1345269576500838</v>
      </c>
      <c r="K206" s="124">
        <v>0.82437725713415677</v>
      </c>
      <c r="L206" s="124">
        <v>4.4304942367477729</v>
      </c>
      <c r="M206" s="124">
        <v>0.1858203813667858</v>
      </c>
      <c r="N206" s="123">
        <v>1.5052838059671059</v>
      </c>
      <c r="O206" s="124">
        <v>1.5391004624277782</v>
      </c>
      <c r="P206" s="124">
        <v>-1.330447338261842</v>
      </c>
      <c r="Q206" s="134"/>
    </row>
    <row r="207" spans="1:17" ht="20.100000000000001" customHeight="1">
      <c r="A207" s="34"/>
      <c r="B207" s="179" t="s">
        <v>42</v>
      </c>
      <c r="C207" s="179"/>
      <c r="D207" s="32"/>
      <c r="E207" s="122">
        <v>1.4250840524522967</v>
      </c>
      <c r="F207" s="122">
        <v>1.9156792508149945</v>
      </c>
      <c r="G207" s="122">
        <v>2.7172056297155578</v>
      </c>
      <c r="H207" s="122">
        <v>4.2763966555508182</v>
      </c>
      <c r="I207" s="123">
        <v>2.5982206222556536</v>
      </c>
      <c r="J207" s="122">
        <v>1.6691233815263606</v>
      </c>
      <c r="K207" s="122">
        <v>0.32664211443005353</v>
      </c>
      <c r="L207" s="122">
        <v>-0.469966201866856</v>
      </c>
      <c r="M207" s="122">
        <v>-0.35296229516019739</v>
      </c>
      <c r="N207" s="123">
        <v>0.28299056975722436</v>
      </c>
      <c r="O207" s="122">
        <v>-1.0363303429516413</v>
      </c>
      <c r="P207" s="122">
        <v>-6.9600749021037629</v>
      </c>
      <c r="Q207" s="134"/>
    </row>
    <row r="208" spans="1:17" ht="20.100000000000001" customHeight="1">
      <c r="A208" s="33"/>
      <c r="B208" s="180" t="s">
        <v>43</v>
      </c>
      <c r="C208" s="180"/>
      <c r="D208" s="26"/>
      <c r="E208" s="124">
        <v>-6.1823049862057449</v>
      </c>
      <c r="F208" s="124">
        <v>-38.409907044705029</v>
      </c>
      <c r="G208" s="124">
        <v>-27.962172002779095</v>
      </c>
      <c r="H208" s="124">
        <v>2.3990327763199204</v>
      </c>
      <c r="I208" s="123">
        <v>-19.885888169377395</v>
      </c>
      <c r="J208" s="124">
        <v>0.36646806267577325</v>
      </c>
      <c r="K208" s="124">
        <v>25.959508511701902</v>
      </c>
      <c r="L208" s="124">
        <v>1.9033983703208079</v>
      </c>
      <c r="M208" s="124">
        <v>8.8181660920352289</v>
      </c>
      <c r="N208" s="123">
        <v>8.7666602424554707</v>
      </c>
      <c r="O208" s="124">
        <v>4.6642074740827821</v>
      </c>
      <c r="P208" s="124">
        <v>-11.921995880514958</v>
      </c>
      <c r="Q208" s="134"/>
    </row>
    <row r="209" spans="1:17" ht="30" customHeight="1">
      <c r="A209" s="37"/>
      <c r="B209" s="176" t="s">
        <v>44</v>
      </c>
      <c r="C209" s="176"/>
      <c r="D209" s="38"/>
      <c r="E209" s="123">
        <v>1.3816650923761165</v>
      </c>
      <c r="F209" s="123">
        <v>1.5756639465706712</v>
      </c>
      <c r="G209" s="123">
        <v>2.4487770182022972</v>
      </c>
      <c r="H209" s="123">
        <v>4.2644565302506043</v>
      </c>
      <c r="I209" s="123">
        <v>2.4340990853436217</v>
      </c>
      <c r="J209" s="123">
        <v>1.6622432197999082</v>
      </c>
      <c r="K209" s="123">
        <v>0.45769184688448927</v>
      </c>
      <c r="L209" s="123">
        <v>-0.45536459852072442</v>
      </c>
      <c r="M209" s="123">
        <v>-0.29567705074162731</v>
      </c>
      <c r="N209" s="123">
        <v>0.33142320697368</v>
      </c>
      <c r="O209" s="123">
        <v>-1.0066058870271344</v>
      </c>
      <c r="P209" s="123">
        <v>-6.9918829173046815</v>
      </c>
      <c r="Q209" s="134"/>
    </row>
    <row r="210" spans="1:17" customFormat="1" ht="20.100000000000001" customHeight="1">
      <c r="A210" s="45"/>
      <c r="B210" s="46"/>
      <c r="C210" s="47"/>
      <c r="D210" s="72"/>
    </row>
    <row r="211" spans="1:17">
      <c r="A211" s="1"/>
    </row>
    <row r="212" spans="1:17" ht="16.5">
      <c r="A212" s="1"/>
      <c r="B212" s="6" t="s">
        <v>86</v>
      </c>
    </row>
    <row r="213" spans="1:17" customFormat="1" ht="15.95" customHeight="1">
      <c r="A213" s="171" t="s">
        <v>74</v>
      </c>
      <c r="B213" s="171"/>
      <c r="C213" s="171"/>
      <c r="D213" s="171"/>
      <c r="E213" s="177"/>
      <c r="F213" s="177"/>
      <c r="G213" s="177"/>
      <c r="H213" s="177"/>
      <c r="I213" s="177"/>
      <c r="J213" s="177"/>
      <c r="K213" s="177"/>
      <c r="L213" s="177"/>
      <c r="M213" s="177"/>
      <c r="N213" s="177"/>
    </row>
    <row r="214" spans="1:17" customFormat="1" ht="15.95" customHeight="1">
      <c r="A214" s="171" t="s">
        <v>87</v>
      </c>
      <c r="B214" s="171"/>
      <c r="C214" s="171"/>
      <c r="D214" s="171"/>
      <c r="E214" s="177"/>
      <c r="F214" s="177"/>
      <c r="G214" s="177"/>
      <c r="H214" s="177"/>
      <c r="I214" s="177"/>
      <c r="J214" s="177"/>
      <c r="K214" s="177"/>
      <c r="L214" s="177"/>
      <c r="M214" s="177"/>
      <c r="N214" s="177"/>
    </row>
    <row r="215" spans="1:17" ht="36" customHeight="1">
      <c r="A215" s="169"/>
      <c r="B215" s="169"/>
      <c r="C215" s="169"/>
      <c r="D215" s="169"/>
      <c r="E215" s="170">
        <v>2018</v>
      </c>
      <c r="F215" s="170"/>
      <c r="G215" s="170"/>
      <c r="H215" s="170"/>
      <c r="I215" s="170">
        <v>2018</v>
      </c>
      <c r="J215" s="170">
        <v>2019</v>
      </c>
      <c r="K215" s="170"/>
      <c r="L215" s="170"/>
      <c r="M215" s="170"/>
      <c r="N215" s="170">
        <v>2019</v>
      </c>
      <c r="O215" s="170">
        <v>2020</v>
      </c>
      <c r="P215" s="170"/>
    </row>
    <row r="216" spans="1:17" ht="20.100000000000001" customHeight="1">
      <c r="A216" s="71"/>
      <c r="B216" s="18"/>
      <c r="C216" s="18"/>
      <c r="D216" s="18"/>
      <c r="E216" s="19" t="s">
        <v>9</v>
      </c>
      <c r="F216" s="19" t="s">
        <v>10</v>
      </c>
      <c r="G216" s="19" t="s">
        <v>11</v>
      </c>
      <c r="H216" s="19" t="s">
        <v>12</v>
      </c>
      <c r="I216" s="170"/>
      <c r="J216" s="19" t="s">
        <v>9</v>
      </c>
      <c r="K216" s="19" t="s">
        <v>10</v>
      </c>
      <c r="L216" s="19" t="s">
        <v>11</v>
      </c>
      <c r="M216" s="19" t="s">
        <v>12</v>
      </c>
      <c r="N216" s="170"/>
      <c r="O216" s="80" t="s">
        <v>9</v>
      </c>
      <c r="P216" s="80" t="s">
        <v>10</v>
      </c>
    </row>
    <row r="217" spans="1:17" ht="20.100000000000001" customHeight="1">
      <c r="A217" s="20" t="s">
        <v>13</v>
      </c>
      <c r="B217" s="51" t="s">
        <v>51</v>
      </c>
      <c r="C217" s="32"/>
      <c r="D217" s="32"/>
      <c r="E217" s="122">
        <v>0.53065188304648458</v>
      </c>
      <c r="F217" s="122">
        <v>1.2143726782239517</v>
      </c>
      <c r="G217" s="122">
        <v>3.643685348245751</v>
      </c>
      <c r="H217" s="122">
        <v>7.0528920270162443</v>
      </c>
      <c r="I217" s="123">
        <v>3.1253500499319076</v>
      </c>
      <c r="J217" s="122">
        <v>1.0385609541649021</v>
      </c>
      <c r="K217" s="122">
        <v>-3.0230938736199753</v>
      </c>
      <c r="L217" s="122">
        <v>-6.434452182944062</v>
      </c>
      <c r="M217" s="122">
        <v>-5.8219898515686541</v>
      </c>
      <c r="N217" s="123">
        <v>-3.6457750723351445</v>
      </c>
      <c r="O217" s="122">
        <v>-4.6176216248011155</v>
      </c>
      <c r="P217" s="122">
        <v>-5.2801066950791125</v>
      </c>
      <c r="Q217" s="130"/>
    </row>
    <row r="218" spans="1:17" ht="20.100000000000001" customHeight="1">
      <c r="A218" s="25" t="s">
        <v>15</v>
      </c>
      <c r="B218" s="52" t="s">
        <v>52</v>
      </c>
      <c r="C218" s="26"/>
      <c r="D218" s="26"/>
      <c r="E218" s="124">
        <v>2.0892105584731757</v>
      </c>
      <c r="F218" s="124">
        <v>2.4687151007325436</v>
      </c>
      <c r="G218" s="124">
        <v>1.9841207173596054</v>
      </c>
      <c r="H218" s="124">
        <v>2.2464364699557038</v>
      </c>
      <c r="I218" s="123">
        <v>2.1962498496500338</v>
      </c>
      <c r="J218" s="124">
        <v>2.130175631273068</v>
      </c>
      <c r="K218" s="124">
        <v>2.935839004388785</v>
      </c>
      <c r="L218" s="124">
        <v>4.3262823178748633</v>
      </c>
      <c r="M218" s="124">
        <v>3.8335358322650226</v>
      </c>
      <c r="N218" s="123">
        <v>3.3061692352036154</v>
      </c>
      <c r="O218" s="124">
        <v>1.5542363355814715</v>
      </c>
      <c r="P218" s="124">
        <v>-8.1928931436795356</v>
      </c>
      <c r="Q218" s="130"/>
    </row>
    <row r="219" spans="1:17" ht="20.100000000000001" customHeight="1">
      <c r="A219" s="20"/>
      <c r="B219" s="53" t="s">
        <v>53</v>
      </c>
      <c r="C219" s="32"/>
      <c r="D219" s="32"/>
      <c r="E219" s="122">
        <v>1.7268463099951337</v>
      </c>
      <c r="F219" s="122">
        <v>1.928162525891608</v>
      </c>
      <c r="G219" s="122">
        <v>1.885658187999173</v>
      </c>
      <c r="H219" s="122">
        <v>2.1120338069793076</v>
      </c>
      <c r="I219" s="123">
        <v>1.9134009059868839</v>
      </c>
      <c r="J219" s="122">
        <v>2.3027952338168456</v>
      </c>
      <c r="K219" s="122">
        <v>3.4199704713561374</v>
      </c>
      <c r="L219" s="122">
        <v>4.2162369914320763</v>
      </c>
      <c r="M219" s="122">
        <v>5.1520688554058003</v>
      </c>
      <c r="N219" s="123">
        <v>3.7798781433799666</v>
      </c>
      <c r="O219" s="122">
        <v>1.3875857693557148</v>
      </c>
      <c r="P219" s="122">
        <v>-10.083237946098789</v>
      </c>
      <c r="Q219" s="130"/>
    </row>
    <row r="220" spans="1:17" ht="20.100000000000001" customHeight="1">
      <c r="A220" s="25"/>
      <c r="B220" s="54" t="s">
        <v>54</v>
      </c>
      <c r="C220" s="26"/>
      <c r="D220" s="26"/>
      <c r="E220" s="124">
        <v>2.9132593661727935</v>
      </c>
      <c r="F220" s="124">
        <v>3.8003059150315766</v>
      </c>
      <c r="G220" s="124">
        <v>2.2455425433846488</v>
      </c>
      <c r="H220" s="124">
        <v>2.5280400259622526</v>
      </c>
      <c r="I220" s="123">
        <v>2.8618111588443185</v>
      </c>
      <c r="J220" s="124">
        <v>1.7421486252785945</v>
      </c>
      <c r="K220" s="124">
        <v>1.7647450924615393</v>
      </c>
      <c r="L220" s="124">
        <v>4.6174285208436583</v>
      </c>
      <c r="M220" s="124">
        <v>1.0821243627964439</v>
      </c>
      <c r="N220" s="123">
        <v>2.2017799473765365</v>
      </c>
      <c r="O220" s="124">
        <v>1.9309099758826775</v>
      </c>
      <c r="P220" s="124">
        <v>-3.5458521903071527</v>
      </c>
      <c r="Q220" s="130"/>
    </row>
    <row r="221" spans="1:17" ht="20.100000000000001" customHeight="1">
      <c r="A221" s="20" t="s">
        <v>19</v>
      </c>
      <c r="B221" s="51" t="s">
        <v>42</v>
      </c>
      <c r="C221" s="32"/>
      <c r="D221" s="32"/>
      <c r="E221" s="122">
        <v>1.425084052452319</v>
      </c>
      <c r="F221" s="122">
        <v>1.9156792508149945</v>
      </c>
      <c r="G221" s="122">
        <v>2.7172056297155578</v>
      </c>
      <c r="H221" s="122">
        <v>4.2763966555508626</v>
      </c>
      <c r="I221" s="123">
        <v>2.5982206222556758</v>
      </c>
      <c r="J221" s="122">
        <v>1.6691233815263606</v>
      </c>
      <c r="K221" s="122">
        <v>0.32664211443003133</v>
      </c>
      <c r="L221" s="122">
        <v>-0.469966201866856</v>
      </c>
      <c r="M221" s="122">
        <v>-0.3529622951602307</v>
      </c>
      <c r="N221" s="123">
        <v>0.28299056975722436</v>
      </c>
      <c r="O221" s="122">
        <v>-1.0363303429516635</v>
      </c>
      <c r="P221" s="122">
        <v>-6.9600749021037416</v>
      </c>
      <c r="Q221" s="130"/>
    </row>
    <row r="222" spans="1:17" ht="20.100000000000001" customHeight="1">
      <c r="A222" s="74"/>
      <c r="B222" s="52" t="s">
        <v>43</v>
      </c>
      <c r="C222" s="26"/>
      <c r="D222" s="26"/>
      <c r="E222" s="124">
        <v>-6.1823049862057449</v>
      </c>
      <c r="F222" s="124">
        <v>-38.409907044705029</v>
      </c>
      <c r="G222" s="124">
        <v>-27.962172002779095</v>
      </c>
      <c r="H222" s="124">
        <v>2.3990327763199204</v>
      </c>
      <c r="I222" s="123">
        <v>-19.885888169377395</v>
      </c>
      <c r="J222" s="124">
        <v>0.36646806267577325</v>
      </c>
      <c r="K222" s="124">
        <v>25.959508511701902</v>
      </c>
      <c r="L222" s="124">
        <v>1.9033983703208079</v>
      </c>
      <c r="M222" s="124">
        <v>8.8181660920352289</v>
      </c>
      <c r="N222" s="123">
        <v>8.7666602424554707</v>
      </c>
      <c r="O222" s="124">
        <v>4.6642074740827821</v>
      </c>
      <c r="P222" s="124">
        <v>-11.921995880514958</v>
      </c>
      <c r="Q222" s="130"/>
    </row>
    <row r="223" spans="1:17" ht="30" customHeight="1">
      <c r="A223" s="37"/>
      <c r="B223" s="176" t="s">
        <v>44</v>
      </c>
      <c r="C223" s="176"/>
      <c r="D223" s="38"/>
      <c r="E223" s="123">
        <v>1.3816650923761165</v>
      </c>
      <c r="F223" s="123">
        <v>1.5756639465706712</v>
      </c>
      <c r="G223" s="123">
        <v>2.4487770182022972</v>
      </c>
      <c r="H223" s="123">
        <v>4.2644565302506487</v>
      </c>
      <c r="I223" s="123">
        <v>2.4340990853436217</v>
      </c>
      <c r="J223" s="123">
        <v>1.6622432197999082</v>
      </c>
      <c r="K223" s="123">
        <v>0.45769184688446707</v>
      </c>
      <c r="L223" s="123">
        <v>-0.45536459852072442</v>
      </c>
      <c r="M223" s="123">
        <v>-0.29567705074166062</v>
      </c>
      <c r="N223" s="123">
        <v>0.33142320697368</v>
      </c>
      <c r="O223" s="123">
        <v>-1.0066058870271566</v>
      </c>
      <c r="P223" s="123">
        <v>-6.9918829173046593</v>
      </c>
      <c r="Q223" s="130"/>
    </row>
    <row r="224" spans="1:17" customFormat="1" ht="20.100000000000001" customHeight="1">
      <c r="A224" s="45"/>
      <c r="B224" s="46"/>
      <c r="C224" s="47"/>
      <c r="D224" s="72"/>
    </row>
    <row r="226" spans="1:27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 s="3"/>
      <c r="O226"/>
    </row>
    <row r="227" spans="1:27" ht="16.5">
      <c r="A227" s="4"/>
      <c r="B227" s="6" t="s">
        <v>88</v>
      </c>
      <c r="C227" s="7"/>
      <c r="D227" s="8"/>
      <c r="E227" s="8"/>
      <c r="F227" s="8"/>
      <c r="G227" s="8"/>
      <c r="H227" s="8"/>
      <c r="I227" s="8"/>
      <c r="J227" s="8"/>
      <c r="K227" s="8"/>
      <c r="L227" s="7"/>
      <c r="M227" s="75"/>
      <c r="N227" s="76"/>
      <c r="O227" s="75"/>
    </row>
    <row r="228" spans="1:27" ht="15.95" customHeight="1">
      <c r="A228" s="171" t="s">
        <v>69</v>
      </c>
      <c r="B228" s="171"/>
      <c r="C228" s="171"/>
      <c r="D228" s="171"/>
      <c r="N228" s="13"/>
    </row>
    <row r="229" spans="1:27" ht="15.95" customHeight="1">
      <c r="A229" s="171" t="s">
        <v>89</v>
      </c>
      <c r="B229" s="171"/>
      <c r="C229" s="171"/>
      <c r="D229" s="171"/>
      <c r="N229" s="13"/>
    </row>
    <row r="230" spans="1:27" ht="18.75" customHeight="1">
      <c r="A230" s="10"/>
      <c r="B230" s="172" t="s">
        <v>6</v>
      </c>
      <c r="C230" s="172"/>
      <c r="D230" s="172"/>
      <c r="E230" s="17"/>
      <c r="F230" s="17"/>
      <c r="G230" s="17"/>
      <c r="H230" s="17"/>
      <c r="I230" s="17"/>
      <c r="J230" s="17"/>
      <c r="K230" s="17"/>
      <c r="L230"/>
      <c r="M230"/>
      <c r="N230"/>
      <c r="O230"/>
    </row>
    <row r="231" spans="1:27" ht="31.5" customHeight="1">
      <c r="A231" s="169"/>
      <c r="B231" s="169"/>
      <c r="C231" s="169"/>
      <c r="D231" s="169"/>
      <c r="E231" s="170">
        <v>2018</v>
      </c>
      <c r="F231" s="170"/>
      <c r="G231" s="170"/>
      <c r="H231" s="170"/>
      <c r="I231" s="170">
        <v>2018</v>
      </c>
      <c r="J231" s="170" t="s">
        <v>7</v>
      </c>
      <c r="K231" s="170"/>
      <c r="L231" s="170"/>
      <c r="M231" s="170"/>
      <c r="N231" s="170" t="s">
        <v>8</v>
      </c>
      <c r="O231" s="170" t="s">
        <v>100</v>
      </c>
      <c r="P231" s="170"/>
    </row>
    <row r="232" spans="1:27" ht="20.100000000000001" customHeight="1">
      <c r="A232" s="18"/>
      <c r="B232" s="18"/>
      <c r="C232" s="18"/>
      <c r="D232" s="18"/>
      <c r="E232" s="19" t="s">
        <v>9</v>
      </c>
      <c r="F232" s="19" t="s">
        <v>10</v>
      </c>
      <c r="G232" s="19" t="s">
        <v>11</v>
      </c>
      <c r="H232" s="19" t="s">
        <v>12</v>
      </c>
      <c r="I232" s="170"/>
      <c r="J232" s="80" t="s">
        <v>9</v>
      </c>
      <c r="K232" s="80" t="s">
        <v>10</v>
      </c>
      <c r="L232" s="80" t="s">
        <v>11</v>
      </c>
      <c r="M232" s="80" t="s">
        <v>12</v>
      </c>
      <c r="N232" s="170"/>
      <c r="O232" s="80" t="s">
        <v>9</v>
      </c>
      <c r="P232" s="80" t="s">
        <v>10</v>
      </c>
    </row>
    <row r="233" spans="1:27" ht="20.100000000000001" customHeight="1">
      <c r="A233" s="60" t="s">
        <v>13</v>
      </c>
      <c r="B233" s="51" t="s">
        <v>59</v>
      </c>
      <c r="C233" s="61"/>
      <c r="D233" s="62"/>
      <c r="E233" s="137">
        <v>109004.35310876419</v>
      </c>
      <c r="F233" s="137">
        <v>130238.52263773927</v>
      </c>
      <c r="G233" s="137">
        <v>114827.97721486056</v>
      </c>
      <c r="H233" s="137">
        <v>202578.59839974373</v>
      </c>
      <c r="I233" s="139">
        <v>556649.45136110776</v>
      </c>
      <c r="J233" s="135">
        <v>110666.59112651704</v>
      </c>
      <c r="K233" s="135">
        <v>125540.07732592356</v>
      </c>
      <c r="L233" s="135">
        <v>123689.97792161789</v>
      </c>
      <c r="M233" s="135">
        <v>177258.01318361796</v>
      </c>
      <c r="N233" s="139">
        <v>537154.65955767641</v>
      </c>
      <c r="O233" s="135">
        <v>119480.11245798469</v>
      </c>
      <c r="P233" s="135">
        <v>124776.96768064277</v>
      </c>
      <c r="Q233" s="156"/>
      <c r="W233" s="67"/>
      <c r="X233" s="67"/>
      <c r="Y233" s="67"/>
      <c r="Z233" s="67"/>
      <c r="AA233" s="67"/>
    </row>
    <row r="234" spans="1:27" ht="20.100000000000001" customHeight="1">
      <c r="A234" s="63" t="s">
        <v>15</v>
      </c>
      <c r="B234" s="52" t="s">
        <v>60</v>
      </c>
      <c r="C234" s="64"/>
      <c r="D234" s="65"/>
      <c r="E234" s="138">
        <v>224699.48203809571</v>
      </c>
      <c r="F234" s="138">
        <v>226938.9563262114</v>
      </c>
      <c r="G234" s="138">
        <v>224534.92536449095</v>
      </c>
      <c r="H234" s="138">
        <v>225611.84803524514</v>
      </c>
      <c r="I234" s="139">
        <v>901785.2117640432</v>
      </c>
      <c r="J234" s="136">
        <v>234622.39629880022</v>
      </c>
      <c r="K234" s="136">
        <v>236330.76435661971</v>
      </c>
      <c r="L234" s="136">
        <v>236428.20922822965</v>
      </c>
      <c r="M234" s="136">
        <v>234638.75342770992</v>
      </c>
      <c r="N234" s="139">
        <v>942020.12331135944</v>
      </c>
      <c r="O234" s="136">
        <v>237487.72772002386</v>
      </c>
      <c r="P234" s="136">
        <v>196238.84986938766</v>
      </c>
      <c r="Q234" s="156"/>
      <c r="W234" s="67"/>
      <c r="X234" s="67"/>
      <c r="Y234" s="67"/>
      <c r="Z234" s="67"/>
      <c r="AA234" s="67"/>
    </row>
    <row r="235" spans="1:27" ht="20.100000000000001" customHeight="1">
      <c r="A235" s="60" t="s">
        <v>19</v>
      </c>
      <c r="B235" s="51" t="s">
        <v>61</v>
      </c>
      <c r="C235" s="61"/>
      <c r="D235" s="62"/>
      <c r="E235" s="137">
        <v>61055.223677318492</v>
      </c>
      <c r="F235" s="137">
        <v>-3674.4162663293041</v>
      </c>
      <c r="G235" s="137">
        <v>40484.372183590989</v>
      </c>
      <c r="H235" s="137">
        <v>-70380.395338201663</v>
      </c>
      <c r="I235" s="139">
        <v>27484.784256378509</v>
      </c>
      <c r="J235" s="135">
        <v>49192.138812626035</v>
      </c>
      <c r="K235" s="135">
        <v>13405.66233451014</v>
      </c>
      <c r="L235" s="135">
        <v>48287.42417871709</v>
      </c>
      <c r="M235" s="135">
        <v>8431.7508111019688</v>
      </c>
      <c r="N235" s="139">
        <v>119316.97613695524</v>
      </c>
      <c r="O235" s="135">
        <v>31438.422861105792</v>
      </c>
      <c r="P235" s="135">
        <v>17699.636111128166</v>
      </c>
      <c r="Q235" s="156"/>
      <c r="W235" s="67"/>
      <c r="X235" s="67"/>
      <c r="Y235" s="67"/>
      <c r="Z235" s="67"/>
      <c r="AA235" s="67"/>
    </row>
    <row r="236" spans="1:27" ht="20.100000000000001" customHeight="1">
      <c r="A236" s="63" t="s">
        <v>23</v>
      </c>
      <c r="B236" s="52" t="s">
        <v>62</v>
      </c>
      <c r="C236" s="64"/>
      <c r="D236" s="65"/>
      <c r="E236" s="138">
        <v>139711.35336606234</v>
      </c>
      <c r="F236" s="138">
        <v>152675.71489067661</v>
      </c>
      <c r="G236" s="138">
        <v>127996.0810365025</v>
      </c>
      <c r="H236" s="138">
        <v>165343.31574781201</v>
      </c>
      <c r="I236" s="139">
        <v>585726.46504105348</v>
      </c>
      <c r="J236" s="136">
        <v>144781.62141813198</v>
      </c>
      <c r="K236" s="136">
        <v>166483.16511777719</v>
      </c>
      <c r="L236" s="136">
        <v>143271.39193553338</v>
      </c>
      <c r="M236" s="136">
        <v>154768.08376778103</v>
      </c>
      <c r="N236" s="139">
        <v>609304.26223922358</v>
      </c>
      <c r="O236" s="136">
        <v>139947.02500295779</v>
      </c>
      <c r="P236" s="136">
        <v>125165.30629411596</v>
      </c>
      <c r="Q236" s="156"/>
      <c r="W236" s="67"/>
      <c r="X236" s="67"/>
      <c r="Y236" s="67"/>
      <c r="Z236" s="67"/>
      <c r="AA236" s="67"/>
    </row>
    <row r="237" spans="1:27" ht="20.100000000000001" customHeight="1">
      <c r="A237" s="60" t="s">
        <v>25</v>
      </c>
      <c r="B237" s="51" t="s">
        <v>63</v>
      </c>
      <c r="C237" s="61"/>
      <c r="D237" s="62"/>
      <c r="E237" s="137">
        <v>283766.03826006735</v>
      </c>
      <c r="F237" s="137">
        <v>305259.19079605024</v>
      </c>
      <c r="G237" s="137">
        <v>307269.44688412757</v>
      </c>
      <c r="H237" s="137">
        <v>345528.18005556206</v>
      </c>
      <c r="I237" s="139">
        <v>1241822.8559958073</v>
      </c>
      <c r="J237" s="135">
        <v>296793.19559749763</v>
      </c>
      <c r="K237" s="135">
        <v>291300.45517301117</v>
      </c>
      <c r="L237" s="135">
        <v>285074.26625187526</v>
      </c>
      <c r="M237" s="135">
        <v>306602.72353306791</v>
      </c>
      <c r="N237" s="139">
        <v>1179770.6405554519</v>
      </c>
      <c r="O237" s="135">
        <v>270926.77946246514</v>
      </c>
      <c r="P237" s="135">
        <v>271188.31563759898</v>
      </c>
      <c r="Q237" s="156"/>
      <c r="W237" s="67"/>
      <c r="X237" s="67"/>
      <c r="Y237" s="67"/>
      <c r="Z237" s="67"/>
      <c r="AA237" s="67"/>
    </row>
    <row r="238" spans="1:27" ht="20.100000000000001" customHeight="1">
      <c r="A238" s="63" t="s">
        <v>27</v>
      </c>
      <c r="B238" s="52" t="s">
        <v>66</v>
      </c>
      <c r="C238" s="64"/>
      <c r="D238" s="65"/>
      <c r="E238" s="138">
        <v>168358.59917459817</v>
      </c>
      <c r="F238" s="138">
        <v>171586.54788455032</v>
      </c>
      <c r="G238" s="138">
        <v>160740.70404799035</v>
      </c>
      <c r="H238" s="138">
        <v>181691.50628654042</v>
      </c>
      <c r="I238" s="139">
        <v>682377.35739367933</v>
      </c>
      <c r="J238" s="136">
        <v>175375.54145726404</v>
      </c>
      <c r="K238" s="136">
        <v>190280.1560254526</v>
      </c>
      <c r="L238" s="136">
        <v>185358.94975535048</v>
      </c>
      <c r="M238" s="136">
        <v>196740.55600673219</v>
      </c>
      <c r="N238" s="139">
        <v>747755.20324479928</v>
      </c>
      <c r="O238" s="136">
        <v>145250.11352634258</v>
      </c>
      <c r="P238" s="136">
        <v>137231.5301066589</v>
      </c>
      <c r="Q238" s="156"/>
      <c r="W238" s="67"/>
      <c r="X238" s="67"/>
      <c r="Y238" s="67"/>
      <c r="Z238" s="67"/>
      <c r="AA238" s="67"/>
    </row>
    <row r="239" spans="1:27" ht="20.100000000000001" customHeight="1">
      <c r="A239" s="56"/>
      <c r="B239" s="66" t="s">
        <v>69</v>
      </c>
      <c r="C239" s="66"/>
      <c r="D239" s="38"/>
      <c r="E239" s="23">
        <v>649877.85127570992</v>
      </c>
      <c r="F239" s="23">
        <v>639851.42049979803</v>
      </c>
      <c r="G239" s="23">
        <v>654372.09863558214</v>
      </c>
      <c r="H239" s="23">
        <v>686990.04061362089</v>
      </c>
      <c r="I239" s="139">
        <v>2631091.4110247111</v>
      </c>
      <c r="J239" s="129">
        <v>660680.40179630881</v>
      </c>
      <c r="K239" s="129">
        <v>642779.96828238922</v>
      </c>
      <c r="L239" s="129">
        <v>651392.31976062281</v>
      </c>
      <c r="M239" s="129">
        <v>684958.76871654671</v>
      </c>
      <c r="N239" s="139">
        <v>2639811.4585558674</v>
      </c>
      <c r="O239" s="129">
        <v>654029.95397819474</v>
      </c>
      <c r="P239" s="129">
        <v>597837.54548621457</v>
      </c>
      <c r="Q239" s="156"/>
      <c r="W239" s="67"/>
      <c r="X239" s="67"/>
      <c r="Y239" s="67"/>
      <c r="Z239" s="67"/>
      <c r="AA239" s="67"/>
    </row>
    <row r="240" spans="1:27" ht="18">
      <c r="A240"/>
      <c r="B240" s="172" t="s">
        <v>46</v>
      </c>
      <c r="C240" s="172"/>
      <c r="D240"/>
      <c r="E240"/>
      <c r="F240"/>
      <c r="G240"/>
      <c r="H240"/>
      <c r="I240"/>
      <c r="J240"/>
      <c r="K240"/>
      <c r="L240"/>
      <c r="M240"/>
      <c r="N240" s="3"/>
      <c r="O240"/>
    </row>
    <row r="241" spans="1:28">
      <c r="A241"/>
      <c r="B241"/>
      <c r="C241"/>
      <c r="D241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</row>
    <row r="242" spans="1:28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 s="3"/>
      <c r="O242"/>
    </row>
    <row r="243" spans="1:28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 s="3"/>
      <c r="O243"/>
    </row>
    <row r="244" spans="1:28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 s="3"/>
      <c r="O244"/>
    </row>
    <row r="245" spans="1:28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 s="3"/>
      <c r="O245"/>
    </row>
    <row r="246" spans="1:28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 s="3"/>
      <c r="O246"/>
    </row>
    <row r="247" spans="1:28">
      <c r="A247"/>
      <c r="C247"/>
      <c r="D247"/>
      <c r="E247"/>
      <c r="F247"/>
      <c r="G247"/>
      <c r="H247"/>
      <c r="I247"/>
      <c r="J247"/>
      <c r="K247"/>
      <c r="L247"/>
      <c r="M247"/>
      <c r="N247" s="3"/>
      <c r="O247"/>
    </row>
    <row r="248" spans="1:28" ht="16.5">
      <c r="A248"/>
      <c r="B248" s="6" t="s">
        <v>90</v>
      </c>
      <c r="C248"/>
      <c r="D248"/>
      <c r="E248"/>
      <c r="F248"/>
      <c r="G248"/>
      <c r="H248"/>
      <c r="I248"/>
      <c r="J248"/>
      <c r="K248"/>
      <c r="L248"/>
      <c r="M248"/>
      <c r="N248" s="3"/>
      <c r="O248"/>
    </row>
    <row r="249" spans="1:28" ht="15.95" customHeight="1">
      <c r="A249" s="171" t="s">
        <v>91</v>
      </c>
      <c r="B249" s="171"/>
      <c r="C249" s="171"/>
      <c r="D249" s="171"/>
      <c r="E249"/>
      <c r="F249"/>
      <c r="G249"/>
      <c r="H249"/>
      <c r="I249"/>
      <c r="J249"/>
      <c r="K249"/>
      <c r="L249"/>
      <c r="M249"/>
      <c r="N249" s="3"/>
      <c r="O249"/>
    </row>
    <row r="250" spans="1:28" ht="15.95" customHeight="1">
      <c r="A250" s="171" t="s">
        <v>89</v>
      </c>
      <c r="B250" s="171"/>
      <c r="C250" s="171"/>
      <c r="D250" s="171"/>
      <c r="E250" s="8"/>
      <c r="F250" s="8"/>
      <c r="G250" s="8"/>
      <c r="H250" s="8"/>
      <c r="I250" s="8"/>
      <c r="J250" s="8"/>
      <c r="K250" s="8"/>
      <c r="L250" s="7"/>
      <c r="M250" s="75"/>
      <c r="N250" s="76"/>
      <c r="O250" s="75"/>
    </row>
    <row r="251" spans="1:28" ht="33" customHeight="1">
      <c r="A251" s="169"/>
      <c r="B251" s="169"/>
      <c r="C251" s="169"/>
      <c r="D251" s="169"/>
      <c r="E251" s="170">
        <v>2018</v>
      </c>
      <c r="F251" s="170"/>
      <c r="G251" s="170"/>
      <c r="H251" s="170"/>
      <c r="I251" s="170">
        <v>2018</v>
      </c>
      <c r="J251" s="170">
        <v>2019</v>
      </c>
      <c r="K251" s="170"/>
      <c r="L251" s="170"/>
      <c r="M251" s="170"/>
      <c r="N251" s="170">
        <v>2019</v>
      </c>
      <c r="O251" s="170">
        <v>2020</v>
      </c>
      <c r="P251" s="170"/>
    </row>
    <row r="252" spans="1:28" ht="20.100000000000001" customHeight="1">
      <c r="A252" s="18"/>
      <c r="B252" s="18"/>
      <c r="C252" s="18"/>
      <c r="D252" s="18"/>
      <c r="E252" s="19" t="s">
        <v>9</v>
      </c>
      <c r="F252" s="19" t="s">
        <v>10</v>
      </c>
      <c r="G252" s="19" t="s">
        <v>11</v>
      </c>
      <c r="H252" s="19" t="s">
        <v>12</v>
      </c>
      <c r="I252" s="170"/>
      <c r="J252" s="19" t="s">
        <v>9</v>
      </c>
      <c r="K252" s="19" t="s">
        <v>10</v>
      </c>
      <c r="L252" s="19" t="s">
        <v>11</v>
      </c>
      <c r="M252" s="19" t="s">
        <v>12</v>
      </c>
      <c r="N252" s="170"/>
      <c r="O252" s="80" t="s">
        <v>9</v>
      </c>
      <c r="P252" s="80" t="s">
        <v>10</v>
      </c>
      <c r="Q252" s="127"/>
      <c r="R252" s="77"/>
      <c r="S252" s="77"/>
      <c r="T252" s="77"/>
      <c r="U252" s="77"/>
      <c r="V252" s="77"/>
      <c r="X252" s="77"/>
      <c r="Y252" s="77"/>
      <c r="Z252" s="77"/>
      <c r="AA252" s="77"/>
      <c r="AB252" s="77"/>
    </row>
    <row r="253" spans="1:28" ht="20.100000000000001" customHeight="1">
      <c r="A253" s="60" t="s">
        <v>13</v>
      </c>
      <c r="B253" s="51" t="s">
        <v>59</v>
      </c>
      <c r="C253" s="61"/>
      <c r="D253" s="62"/>
      <c r="E253" s="122">
        <v>-4.1565112955267551</v>
      </c>
      <c r="F253" s="122">
        <v>14.527164983564766</v>
      </c>
      <c r="G253" s="122">
        <v>7.5470606521004457</v>
      </c>
      <c r="H253" s="122">
        <v>6.0197787588445184</v>
      </c>
      <c r="I253" s="123">
        <v>5.9686623057129795</v>
      </c>
      <c r="J253" s="122">
        <v>1.5249281063979936</v>
      </c>
      <c r="K253" s="122">
        <v>-3.607569570552116</v>
      </c>
      <c r="L253" s="122">
        <v>7.7176319932686699</v>
      </c>
      <c r="M253" s="122">
        <v>-12.499141279554726</v>
      </c>
      <c r="N253" s="123">
        <v>-3.50216671475434</v>
      </c>
      <c r="O253" s="122">
        <v>7.9640307357003559</v>
      </c>
      <c r="P253" s="122">
        <f>((P233/K233)-1)*100</f>
        <v>-0.60786137903963144</v>
      </c>
      <c r="Q253" s="157"/>
      <c r="R253" s="77"/>
      <c r="S253" s="77"/>
      <c r="T253" s="77"/>
      <c r="U253" s="77"/>
      <c r="V253" s="77"/>
      <c r="X253" s="77"/>
      <c r="Y253" s="77"/>
      <c r="Z253" s="77"/>
      <c r="AA253" s="77"/>
      <c r="AB253" s="77"/>
    </row>
    <row r="254" spans="1:28" ht="20.100000000000001" customHeight="1">
      <c r="A254" s="63" t="s">
        <v>15</v>
      </c>
      <c r="B254" s="52" t="s">
        <v>60</v>
      </c>
      <c r="C254" s="64"/>
      <c r="D254" s="65"/>
      <c r="E254" s="124">
        <v>2.4759065755535881</v>
      </c>
      <c r="F254" s="124">
        <v>2.8059557646912259</v>
      </c>
      <c r="G254" s="124">
        <v>1.6133264429040617</v>
      </c>
      <c r="H254" s="124">
        <v>0.73021200809668674</v>
      </c>
      <c r="I254" s="123">
        <v>1.9010321656342422</v>
      </c>
      <c r="J254" s="124">
        <v>4.6859062751815728</v>
      </c>
      <c r="K254" s="124">
        <v>4.0701044956069632</v>
      </c>
      <c r="L254" s="124">
        <v>4.947070545663812</v>
      </c>
      <c r="M254" s="124">
        <v>4.4361072571394766</v>
      </c>
      <c r="N254" s="123">
        <v>4.4616956479703207</v>
      </c>
      <c r="O254" s="124">
        <v>0.96035843280948274</v>
      </c>
      <c r="P254" s="124">
        <f>((P234/K234)-1)*100</f>
        <v>-16.96432311568795</v>
      </c>
      <c r="Q254" s="157"/>
      <c r="R254" s="77"/>
      <c r="S254" s="77"/>
      <c r="T254" s="77"/>
      <c r="U254" s="77"/>
      <c r="V254" s="77"/>
      <c r="X254" s="77"/>
      <c r="Y254" s="77"/>
      <c r="Z254" s="77"/>
      <c r="AA254" s="77"/>
      <c r="AB254" s="77"/>
    </row>
    <row r="255" spans="1:28" ht="20.100000000000001" customHeight="1">
      <c r="A255" s="60" t="s">
        <v>19</v>
      </c>
      <c r="B255" s="51" t="s">
        <v>62</v>
      </c>
      <c r="C255" s="61"/>
      <c r="D255" s="62"/>
      <c r="E255" s="122">
        <v>-1.6590400681523176</v>
      </c>
      <c r="F255" s="122">
        <v>6.684806453847103</v>
      </c>
      <c r="G255" s="122">
        <v>2.0319940793924296</v>
      </c>
      <c r="H255" s="122">
        <v>-11.990778517647204</v>
      </c>
      <c r="I255" s="123">
        <v>-2.1334273374817414</v>
      </c>
      <c r="J255" s="122">
        <v>3.6291023813825873</v>
      </c>
      <c r="K255" s="122">
        <v>9.8797432167056378</v>
      </c>
      <c r="L255" s="122">
        <v>13.644173073588316</v>
      </c>
      <c r="M255" s="122">
        <v>-5.2546409453725573</v>
      </c>
      <c r="N255" s="123">
        <v>4.0253938664897904</v>
      </c>
      <c r="O255" s="122">
        <v>-3.3392335075539625</v>
      </c>
      <c r="P255" s="122">
        <f>((P236/K236)-1)*100</f>
        <v>-24.818040187085121</v>
      </c>
      <c r="Q255" s="157"/>
      <c r="R255" s="77"/>
      <c r="S255" s="77"/>
      <c r="T255" s="77"/>
      <c r="U255" s="77"/>
      <c r="V255" s="77"/>
      <c r="X255" s="77"/>
      <c r="Y255" s="77"/>
      <c r="Z255" s="77"/>
      <c r="AA255" s="77"/>
      <c r="AB255" s="77"/>
    </row>
    <row r="256" spans="1:28" ht="20.100000000000001" customHeight="1">
      <c r="A256" s="63" t="s">
        <v>23</v>
      </c>
      <c r="B256" s="52" t="s">
        <v>63</v>
      </c>
      <c r="C256" s="64"/>
      <c r="D256" s="65"/>
      <c r="E256" s="124">
        <v>-0.61137784825591179</v>
      </c>
      <c r="F256" s="124">
        <v>9.1357065012626535</v>
      </c>
      <c r="G256" s="124">
        <v>10.17743283400867</v>
      </c>
      <c r="H256" s="124">
        <v>8.5967160602506318</v>
      </c>
      <c r="I256" s="123">
        <v>7.1597397449719713</v>
      </c>
      <c r="J256" s="124">
        <v>4.6773708458671681</v>
      </c>
      <c r="K256" s="124">
        <v>-3.8922991221958081</v>
      </c>
      <c r="L256" s="124">
        <v>-5.4556051507387959</v>
      </c>
      <c r="M256" s="124">
        <v>-12.209444836868821</v>
      </c>
      <c r="N256" s="123">
        <v>-4.9968653049630269</v>
      </c>
      <c r="O256" s="124">
        <v>-8.4135958302609009</v>
      </c>
      <c r="P256" s="124">
        <f t="shared" ref="P256:P258" si="9">((P237/K237)-1)*100</f>
        <v>-6.9042595637095916</v>
      </c>
      <c r="Q256" s="157"/>
      <c r="R256" s="77"/>
      <c r="S256" s="77"/>
      <c r="T256" s="77"/>
      <c r="U256" s="77"/>
      <c r="V256" s="77"/>
      <c r="X256" s="77"/>
      <c r="Y256" s="77"/>
      <c r="Z256" s="77"/>
      <c r="AA256" s="77"/>
      <c r="AB256" s="77"/>
    </row>
    <row r="257" spans="1:28" ht="20.100000000000001" customHeight="1">
      <c r="A257" s="60" t="s">
        <v>25</v>
      </c>
      <c r="B257" s="51" t="s">
        <v>66</v>
      </c>
      <c r="C257" s="61"/>
      <c r="D257" s="62"/>
      <c r="E257" s="122">
        <v>3.210560069704349</v>
      </c>
      <c r="F257" s="122">
        <v>-2.2359348183037975</v>
      </c>
      <c r="G257" s="122">
        <v>5.5211189880062683</v>
      </c>
      <c r="H257" s="122">
        <v>4.5239013425249164</v>
      </c>
      <c r="I257" s="123">
        <v>2.614443239970865</v>
      </c>
      <c r="J257" s="122">
        <v>-0.6908250884863798</v>
      </c>
      <c r="K257" s="122">
        <v>3.8687185216092601</v>
      </c>
      <c r="L257" s="122">
        <v>10.72654028302078</v>
      </c>
      <c r="M257" s="122">
        <v>-4.6020642894621266</v>
      </c>
      <c r="N257" s="123">
        <v>9.5808932026743676</v>
      </c>
      <c r="O257" s="122">
        <v>-13.124429790434478</v>
      </c>
      <c r="P257" s="122">
        <f t="shared" si="9"/>
        <v>-27.879221368568619</v>
      </c>
      <c r="Q257" s="157"/>
      <c r="R257" s="77"/>
      <c r="S257" s="77"/>
      <c r="T257" s="77"/>
      <c r="U257" s="77"/>
      <c r="V257" s="77"/>
      <c r="X257" s="77"/>
      <c r="Y257" s="77"/>
      <c r="Z257" s="77"/>
      <c r="AA257" s="77"/>
      <c r="AB257" s="77"/>
    </row>
    <row r="258" spans="1:28" ht="20.100000000000001" customHeight="1">
      <c r="A258" s="56"/>
      <c r="B258" s="168" t="s">
        <v>69</v>
      </c>
      <c r="C258" s="168"/>
      <c r="D258" s="38"/>
      <c r="E258" s="123">
        <v>1.3816650926659735</v>
      </c>
      <c r="F258" s="123">
        <v>1.5756639465982269</v>
      </c>
      <c r="G258" s="123">
        <v>2.4487770180661173</v>
      </c>
      <c r="H258" s="123">
        <v>4.2644565299592374</v>
      </c>
      <c r="I258" s="123">
        <v>2.4340990854470501</v>
      </c>
      <c r="J258" s="123">
        <v>1.6622432193253545</v>
      </c>
      <c r="K258" s="123">
        <v>0.45769184579236288</v>
      </c>
      <c r="L258" s="123">
        <v>-0.45536459832481446</v>
      </c>
      <c r="M258" s="123">
        <v>-0.29567705007507161</v>
      </c>
      <c r="N258" s="123">
        <v>0.33142320691017524</v>
      </c>
      <c r="O258" s="123">
        <v>-1.0066058858533178</v>
      </c>
      <c r="P258" s="123">
        <f t="shared" si="9"/>
        <v>-6.9918829169907104</v>
      </c>
      <c r="Q258" s="157"/>
    </row>
    <row r="259" spans="1:28">
      <c r="A259" s="36"/>
      <c r="B259" s="42"/>
      <c r="E259" s="43"/>
      <c r="F259" s="43"/>
      <c r="G259" s="43"/>
      <c r="H259" s="43"/>
      <c r="I259" s="43"/>
      <c r="J259" s="43"/>
      <c r="K259" s="44"/>
      <c r="L259" s="44"/>
      <c r="N259" s="13"/>
    </row>
    <row r="260" spans="1:28">
      <c r="A260" s="36"/>
      <c r="B260" s="42"/>
      <c r="E260" s="77"/>
      <c r="F260" s="77"/>
      <c r="G260" s="77"/>
      <c r="H260" s="77"/>
      <c r="I260" s="77"/>
      <c r="J260" s="77"/>
      <c r="K260" s="77"/>
      <c r="L260" s="77"/>
      <c r="M260" s="77"/>
      <c r="N260" s="130"/>
      <c r="O260" s="77"/>
    </row>
    <row r="261" spans="1:28">
      <c r="A261" s="36"/>
      <c r="B261" s="42"/>
      <c r="E261" s="43"/>
      <c r="F261" s="43"/>
      <c r="G261" s="43"/>
      <c r="H261" s="43"/>
      <c r="I261" s="43"/>
      <c r="J261" s="43"/>
      <c r="K261" s="44"/>
      <c r="L261" s="44"/>
      <c r="N261" s="130"/>
    </row>
    <row r="262" spans="1:28">
      <c r="A262" s="36"/>
      <c r="B262" s="42"/>
      <c r="E262" s="43"/>
      <c r="F262" s="43"/>
      <c r="G262" s="43"/>
      <c r="H262" s="43"/>
      <c r="I262" s="43"/>
      <c r="J262" s="43"/>
      <c r="K262" s="44"/>
      <c r="L262" s="44"/>
      <c r="N262" s="130"/>
    </row>
    <row r="263" spans="1:28">
      <c r="A263" s="36"/>
      <c r="B263" s="42"/>
      <c r="E263" s="43"/>
      <c r="F263" s="43"/>
      <c r="G263" s="43"/>
      <c r="H263" s="43"/>
      <c r="I263" s="43"/>
      <c r="J263" s="43"/>
      <c r="K263" s="44"/>
      <c r="L263" s="44"/>
      <c r="N263" s="130"/>
    </row>
    <row r="264" spans="1:28">
      <c r="A264" s="36"/>
      <c r="B264" s="42"/>
      <c r="E264" s="43"/>
      <c r="F264" s="43"/>
      <c r="G264" s="43"/>
      <c r="H264" s="43"/>
      <c r="I264" s="43"/>
      <c r="J264" s="43"/>
      <c r="K264" s="44"/>
      <c r="L264" s="44"/>
      <c r="N264" s="130"/>
    </row>
    <row r="265" spans="1:28">
      <c r="A265" s="36"/>
      <c r="B265" s="42"/>
      <c r="E265" s="43"/>
      <c r="F265" s="43"/>
      <c r="G265" s="43"/>
      <c r="H265" s="43"/>
      <c r="I265" s="43"/>
      <c r="J265" s="43"/>
      <c r="K265" s="44"/>
      <c r="L265" s="44"/>
      <c r="N265" s="130"/>
    </row>
    <row r="266" spans="1:28">
      <c r="A266" s="36"/>
      <c r="B266" s="42"/>
      <c r="E266" s="43"/>
      <c r="F266" s="43"/>
      <c r="G266" s="43"/>
      <c r="H266" s="43"/>
      <c r="I266" s="43"/>
      <c r="J266" s="43"/>
      <c r="K266" s="44"/>
      <c r="L266" s="44"/>
    </row>
    <row r="267" spans="1:28">
      <c r="A267" s="36"/>
      <c r="B267" s="42"/>
      <c r="E267" s="43"/>
      <c r="F267" s="43"/>
      <c r="G267" s="43"/>
      <c r="H267" s="43"/>
      <c r="I267" s="43"/>
      <c r="J267" s="43"/>
      <c r="K267" s="44"/>
      <c r="L267" s="44"/>
      <c r="N267" s="13"/>
    </row>
    <row r="268" spans="1:28">
      <c r="A268" s="36"/>
      <c r="B268" s="42"/>
      <c r="E268" s="43"/>
      <c r="F268" s="43"/>
      <c r="G268" s="43"/>
      <c r="H268" s="43"/>
      <c r="I268" s="43"/>
      <c r="J268" s="43"/>
      <c r="K268" s="44"/>
      <c r="L268" s="44"/>
      <c r="N268" s="13"/>
    </row>
    <row r="269" spans="1:28" ht="16.5">
      <c r="A269" s="6" t="s">
        <v>1</v>
      </c>
      <c r="B269" s="7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</row>
    <row r="270" spans="1:28" ht="27">
      <c r="A270" s="11" t="s">
        <v>3</v>
      </c>
      <c r="B270" s="11"/>
      <c r="C270" s="12"/>
      <c r="D270" s="12"/>
      <c r="E270" s="12"/>
    </row>
    <row r="271" spans="1:28" ht="27">
      <c r="A271" s="11" t="s">
        <v>5</v>
      </c>
      <c r="B271" s="11"/>
      <c r="C271" s="12"/>
      <c r="D271" s="12"/>
      <c r="E271" s="12"/>
    </row>
    <row r="272" spans="1:28" ht="19.5" customHeight="1">
      <c r="A272" s="172" t="s">
        <v>6</v>
      </c>
      <c r="B272" s="172"/>
      <c r="C272" s="172"/>
      <c r="D272" s="15"/>
      <c r="E272" s="16"/>
      <c r="F272" s="16"/>
      <c r="G272" s="16"/>
      <c r="H272" s="16"/>
      <c r="I272" s="87"/>
      <c r="J272" s="16"/>
      <c r="K272" s="16"/>
      <c r="L272" s="16"/>
      <c r="M272" s="16"/>
      <c r="N272" s="16"/>
      <c r="O272" s="16"/>
      <c r="P272" s="16"/>
    </row>
    <row r="273" spans="1:14" ht="32.450000000000003" customHeight="1">
      <c r="A273" s="169"/>
      <c r="B273" s="169"/>
      <c r="C273" s="169"/>
      <c r="D273" s="169"/>
      <c r="E273" s="167">
        <v>2018</v>
      </c>
      <c r="F273" s="167"/>
      <c r="G273" s="167"/>
      <c r="H273" s="167"/>
      <c r="I273" s="166" t="s">
        <v>8</v>
      </c>
      <c r="J273" s="167"/>
      <c r="K273" s="167"/>
      <c r="L273" s="173"/>
      <c r="M273" s="166" t="s">
        <v>100</v>
      </c>
      <c r="N273" s="167"/>
    </row>
    <row r="274" spans="1:14" ht="18">
      <c r="A274" s="18"/>
      <c r="B274" s="18"/>
      <c r="C274" s="18"/>
      <c r="D274" s="18"/>
      <c r="E274" s="98" t="s">
        <v>9</v>
      </c>
      <c r="F274" s="98" t="s">
        <v>10</v>
      </c>
      <c r="G274" s="98" t="s">
        <v>11</v>
      </c>
      <c r="H274" s="98" t="s">
        <v>12</v>
      </c>
      <c r="I274" s="79" t="s">
        <v>9</v>
      </c>
      <c r="J274" s="98" t="s">
        <v>10</v>
      </c>
      <c r="K274" s="98" t="s">
        <v>11</v>
      </c>
      <c r="L274" s="99" t="s">
        <v>12</v>
      </c>
      <c r="M274" s="98" t="s">
        <v>9</v>
      </c>
      <c r="N274" s="98" t="s">
        <v>10</v>
      </c>
    </row>
    <row r="275" spans="1:14" ht="18">
      <c r="A275" s="20" t="s">
        <v>13</v>
      </c>
      <c r="B275" s="174" t="s">
        <v>14</v>
      </c>
      <c r="C275" s="174"/>
      <c r="D275" s="21"/>
      <c r="E275" s="24">
        <v>15100.783764788008</v>
      </c>
      <c r="F275" s="24">
        <v>15140.956654306843</v>
      </c>
      <c r="G275" s="24">
        <v>15161.612543416031</v>
      </c>
      <c r="H275" s="24">
        <v>15213.841760202135</v>
      </c>
      <c r="I275" s="107">
        <v>15296.317101618359</v>
      </c>
      <c r="J275" s="101">
        <v>15331.713124149488</v>
      </c>
      <c r="K275" s="101">
        <v>15380.207903475944</v>
      </c>
      <c r="L275" s="102">
        <v>15401.49607193781</v>
      </c>
      <c r="M275" s="24">
        <v>15385.859850356977</v>
      </c>
      <c r="N275" s="24">
        <v>13818.987074990931</v>
      </c>
    </row>
    <row r="276" spans="1:14" ht="18">
      <c r="A276" s="25" t="s">
        <v>15</v>
      </c>
      <c r="B276" s="175" t="s">
        <v>16</v>
      </c>
      <c r="C276" s="175"/>
      <c r="D276" s="26"/>
      <c r="E276" s="28">
        <v>255823.18608995166</v>
      </c>
      <c r="F276" s="28">
        <v>260601.4884737994</v>
      </c>
      <c r="G276" s="28">
        <v>264246.14418614516</v>
      </c>
      <c r="H276" s="28">
        <v>266247.32966820803</v>
      </c>
      <c r="I276" s="108">
        <v>257468.77087214566</v>
      </c>
      <c r="J276" s="103">
        <v>253510.01863949304</v>
      </c>
      <c r="K276" s="103">
        <v>248421.23461645431</v>
      </c>
      <c r="L276" s="104">
        <v>249389.07218659777</v>
      </c>
      <c r="M276" s="28">
        <v>249189.24679631021</v>
      </c>
      <c r="N276" s="28">
        <v>243353.2208058312</v>
      </c>
    </row>
    <row r="277" spans="1:14" ht="18">
      <c r="A277" s="29"/>
      <c r="B277" s="174" t="s">
        <v>17</v>
      </c>
      <c r="C277" s="174"/>
      <c r="D277" s="21"/>
      <c r="E277" s="24">
        <v>253287.5602816107</v>
      </c>
      <c r="F277" s="24">
        <v>258056.95032638145</v>
      </c>
      <c r="G277" s="24">
        <v>261715.65187991085</v>
      </c>
      <c r="H277" s="24">
        <v>263679.65384507854</v>
      </c>
      <c r="I277" s="107">
        <v>254843.76391297812</v>
      </c>
      <c r="J277" s="101">
        <v>250876.47063270994</v>
      </c>
      <c r="K277" s="101">
        <v>245725.7367364729</v>
      </c>
      <c r="L277" s="102">
        <v>246678.88098047316</v>
      </c>
      <c r="M277" s="24">
        <v>246448.30110113393</v>
      </c>
      <c r="N277" s="24">
        <v>240798.71035845447</v>
      </c>
    </row>
    <row r="278" spans="1:14" ht="18">
      <c r="A278" s="30"/>
      <c r="B278" s="175" t="s">
        <v>18</v>
      </c>
      <c r="C278" s="175"/>
      <c r="D278" s="31"/>
      <c r="E278" s="28">
        <v>2535.6258083409616</v>
      </c>
      <c r="F278" s="28">
        <v>2544.5381474179362</v>
      </c>
      <c r="G278" s="28">
        <v>2530.4923062343032</v>
      </c>
      <c r="H278" s="28">
        <v>2567.6758231294675</v>
      </c>
      <c r="I278" s="108">
        <v>2625.0069591675315</v>
      </c>
      <c r="J278" s="103">
        <v>2633.5480067830827</v>
      </c>
      <c r="K278" s="103">
        <v>2695.4978799813998</v>
      </c>
      <c r="L278" s="104">
        <v>2710.191206124598</v>
      </c>
      <c r="M278" s="28">
        <v>2740.9456951762813</v>
      </c>
      <c r="N278" s="28">
        <v>2554.5104473767151</v>
      </c>
    </row>
    <row r="279" spans="1:14" ht="18">
      <c r="A279" s="20" t="s">
        <v>19</v>
      </c>
      <c r="B279" s="174" t="s">
        <v>20</v>
      </c>
      <c r="C279" s="174"/>
      <c r="D279" s="21"/>
      <c r="E279" s="24">
        <v>78661.693161748044</v>
      </c>
      <c r="F279" s="24">
        <v>79974.404013260428</v>
      </c>
      <c r="G279" s="24">
        <v>80156.493028806726</v>
      </c>
      <c r="H279" s="24">
        <v>79736.594332842389</v>
      </c>
      <c r="I279" s="107">
        <v>79083.410119783162</v>
      </c>
      <c r="J279" s="101">
        <v>79120.62534511408</v>
      </c>
      <c r="K279" s="101">
        <v>78117.041227370122</v>
      </c>
      <c r="L279" s="102">
        <v>77231.699000944514</v>
      </c>
      <c r="M279" s="24">
        <v>71437.387187065469</v>
      </c>
      <c r="N279" s="24">
        <v>71501.521611020187</v>
      </c>
    </row>
    <row r="280" spans="1:14" ht="18">
      <c r="A280" s="30"/>
      <c r="B280" s="175" t="s">
        <v>21</v>
      </c>
      <c r="C280" s="175"/>
      <c r="D280" s="31"/>
      <c r="E280" s="28">
        <v>23021.351206452218</v>
      </c>
      <c r="F280" s="28">
        <v>23873.729504430998</v>
      </c>
      <c r="G280" s="28">
        <v>24056.345786175592</v>
      </c>
      <c r="H280" s="28">
        <v>23424.602893429346</v>
      </c>
      <c r="I280" s="108">
        <v>23364.435417273959</v>
      </c>
      <c r="J280" s="103">
        <v>22958.571360007609</v>
      </c>
      <c r="K280" s="103">
        <v>22609.256165954273</v>
      </c>
      <c r="L280" s="104">
        <v>22437.961127511382</v>
      </c>
      <c r="M280" s="28">
        <v>17785.753666910183</v>
      </c>
      <c r="N280" s="28">
        <v>19822.858382762195</v>
      </c>
    </row>
    <row r="281" spans="1:14" ht="18">
      <c r="A281" s="29"/>
      <c r="B281" s="174" t="s">
        <v>22</v>
      </c>
      <c r="C281" s="174"/>
      <c r="D281" s="21"/>
      <c r="E281" s="24">
        <v>55640.341955295829</v>
      </c>
      <c r="F281" s="24">
        <v>56100.674508829434</v>
      </c>
      <c r="G281" s="24">
        <v>56100.14724263113</v>
      </c>
      <c r="H281" s="24">
        <v>56311.991439413046</v>
      </c>
      <c r="I281" s="107">
        <v>55718.9747025092</v>
      </c>
      <c r="J281" s="101">
        <v>56162.053985106468</v>
      </c>
      <c r="K281" s="101">
        <v>55507.785061415852</v>
      </c>
      <c r="L281" s="102">
        <v>54793.737873433136</v>
      </c>
      <c r="M281" s="24">
        <v>53651.633520155294</v>
      </c>
      <c r="N281" s="24">
        <v>51678.663228257989</v>
      </c>
    </row>
    <row r="282" spans="1:14" ht="18">
      <c r="A282" s="25" t="s">
        <v>23</v>
      </c>
      <c r="B282" s="175" t="s">
        <v>24</v>
      </c>
      <c r="C282" s="175"/>
      <c r="D282" s="26"/>
      <c r="E282" s="28">
        <v>8676.2743615383406</v>
      </c>
      <c r="F282" s="28">
        <v>8746.4114154538238</v>
      </c>
      <c r="G282" s="28">
        <v>8761.3256767755302</v>
      </c>
      <c r="H282" s="28">
        <v>8592.5868413441913</v>
      </c>
      <c r="I282" s="108">
        <v>8502.0999706744333</v>
      </c>
      <c r="J282" s="103">
        <v>8417.5070298829705</v>
      </c>
      <c r="K282" s="103">
        <v>8279.2090674623796</v>
      </c>
      <c r="L282" s="104">
        <v>8199.1718961152637</v>
      </c>
      <c r="M282" s="28">
        <v>8222.6875439827363</v>
      </c>
      <c r="N282" s="28">
        <v>8059.2090937168086</v>
      </c>
    </row>
    <row r="283" spans="1:14" ht="18">
      <c r="A283" s="20" t="s">
        <v>25</v>
      </c>
      <c r="B283" s="174" t="s">
        <v>26</v>
      </c>
      <c r="C283" s="174"/>
      <c r="D283" s="21"/>
      <c r="E283" s="24">
        <v>28527.801418537925</v>
      </c>
      <c r="F283" s="24">
        <v>28213.602174769909</v>
      </c>
      <c r="G283" s="24">
        <v>28282.41406305063</v>
      </c>
      <c r="H283" s="24">
        <v>28147.704000682752</v>
      </c>
      <c r="I283" s="107">
        <v>28981.673433531691</v>
      </c>
      <c r="J283" s="101">
        <v>29614.042720948</v>
      </c>
      <c r="K283" s="101">
        <v>29791.416108332196</v>
      </c>
      <c r="L283" s="102">
        <v>29993.750607343802</v>
      </c>
      <c r="M283" s="24">
        <v>29553.237212882694</v>
      </c>
      <c r="N283" s="24">
        <v>29039.461743089534</v>
      </c>
    </row>
    <row r="284" spans="1:14" ht="18">
      <c r="A284" s="25" t="s">
        <v>27</v>
      </c>
      <c r="B284" s="175" t="s">
        <v>28</v>
      </c>
      <c r="C284" s="175"/>
      <c r="D284" s="26"/>
      <c r="E284" s="28">
        <v>57610.517587395487</v>
      </c>
      <c r="F284" s="28">
        <v>57549.31462368233</v>
      </c>
      <c r="G284" s="28">
        <v>57912.949200274496</v>
      </c>
      <c r="H284" s="28">
        <v>58496.094195724341</v>
      </c>
      <c r="I284" s="108">
        <v>59761.141703528599</v>
      </c>
      <c r="J284" s="103">
        <v>60980.273204512203</v>
      </c>
      <c r="K284" s="103">
        <v>62112.339342565254</v>
      </c>
      <c r="L284" s="104">
        <v>63231.55458368417</v>
      </c>
      <c r="M284" s="28">
        <v>63707.901761590161</v>
      </c>
      <c r="N284" s="28">
        <v>50276.823065589633</v>
      </c>
    </row>
    <row r="285" spans="1:14" ht="18">
      <c r="A285" s="20" t="s">
        <v>29</v>
      </c>
      <c r="B285" s="174" t="s">
        <v>30</v>
      </c>
      <c r="C285" s="174"/>
      <c r="D285" s="21"/>
      <c r="E285" s="24">
        <v>37806.239298655579</v>
      </c>
      <c r="F285" s="24">
        <v>38366.554659190675</v>
      </c>
      <c r="G285" s="24">
        <v>39183.794694559707</v>
      </c>
      <c r="H285" s="24">
        <v>39589.111372169551</v>
      </c>
      <c r="I285" s="107">
        <v>40128.226001217285</v>
      </c>
      <c r="J285" s="101">
        <v>40697.910679508903</v>
      </c>
      <c r="K285" s="101">
        <v>41162.732511353795</v>
      </c>
      <c r="L285" s="102">
        <v>41629.15618780841</v>
      </c>
      <c r="M285" s="24">
        <v>42013.315349459372</v>
      </c>
      <c r="N285" s="24">
        <v>34045.597173544877</v>
      </c>
    </row>
    <row r="286" spans="1:14" ht="18">
      <c r="A286" s="25" t="s">
        <v>31</v>
      </c>
      <c r="B286" s="100" t="s">
        <v>33</v>
      </c>
      <c r="C286" s="100"/>
      <c r="D286" s="26"/>
      <c r="E286" s="28">
        <v>63379.27152613514</v>
      </c>
      <c r="F286" s="28">
        <v>64189.510215973132</v>
      </c>
      <c r="G286" s="28">
        <v>64706.707945207461</v>
      </c>
      <c r="H286" s="28">
        <v>65416.888778411027</v>
      </c>
      <c r="I286" s="108">
        <v>66443.470234185501</v>
      </c>
      <c r="J286" s="103">
        <v>68530.313804301506</v>
      </c>
      <c r="K286" s="103">
        <v>68463.752542289876</v>
      </c>
      <c r="L286" s="104">
        <v>68500.616584208823</v>
      </c>
      <c r="M286" s="28">
        <v>68051.214378246877</v>
      </c>
      <c r="N286" s="28">
        <v>68095.669308363213</v>
      </c>
    </row>
    <row r="287" spans="1:14" ht="18">
      <c r="A287" s="29"/>
      <c r="B287" s="174" t="s">
        <v>34</v>
      </c>
      <c r="C287" s="174"/>
      <c r="D287" s="21"/>
      <c r="E287" s="24">
        <v>33869.181298568932</v>
      </c>
      <c r="F287" s="24">
        <v>34395.390006270543</v>
      </c>
      <c r="G287" s="24">
        <v>34666.869285274392</v>
      </c>
      <c r="H287" s="24">
        <v>35002.737121762497</v>
      </c>
      <c r="I287" s="107">
        <v>35622.695644712672</v>
      </c>
      <c r="J287" s="101">
        <v>35534.883055245082</v>
      </c>
      <c r="K287" s="101">
        <v>35668.593604476024</v>
      </c>
      <c r="L287" s="102">
        <v>35794.53543922821</v>
      </c>
      <c r="M287" s="24">
        <v>35412.803030453113</v>
      </c>
      <c r="N287" s="24">
        <v>35351.347387815302</v>
      </c>
    </row>
    <row r="288" spans="1:14" ht="18">
      <c r="A288" s="30"/>
      <c r="B288" s="175" t="s">
        <v>35</v>
      </c>
      <c r="C288" s="175"/>
      <c r="D288" s="31"/>
      <c r="E288" s="28">
        <v>29510.090227566205</v>
      </c>
      <c r="F288" s="28">
        <v>29794.120209702585</v>
      </c>
      <c r="G288" s="28">
        <v>30039.83865993307</v>
      </c>
      <c r="H288" s="28">
        <v>30414.151656648526</v>
      </c>
      <c r="I288" s="108">
        <v>30820.774589472829</v>
      </c>
      <c r="J288" s="103">
        <v>32995.430749056424</v>
      </c>
      <c r="K288" s="103">
        <v>32795.15893781386</v>
      </c>
      <c r="L288" s="104">
        <v>32706.08114498061</v>
      </c>
      <c r="M288" s="28">
        <v>32638.411347793768</v>
      </c>
      <c r="N288" s="28">
        <v>32744.321920547914</v>
      </c>
    </row>
    <row r="289" spans="1:16" ht="18">
      <c r="A289" s="20" t="s">
        <v>36</v>
      </c>
      <c r="B289" s="174" t="s">
        <v>37</v>
      </c>
      <c r="C289" s="174"/>
      <c r="D289" s="21"/>
      <c r="E289" s="24">
        <v>13029.474227006129</v>
      </c>
      <c r="F289" s="24">
        <v>13151.368970026731</v>
      </c>
      <c r="G289" s="24">
        <v>13275.246423695042</v>
      </c>
      <c r="H289" s="24">
        <v>13462.00912295204</v>
      </c>
      <c r="I289" s="107">
        <v>13828.989511626807</v>
      </c>
      <c r="J289" s="101">
        <v>14035.950936026336</v>
      </c>
      <c r="K289" s="101">
        <v>14254.086971588626</v>
      </c>
      <c r="L289" s="102">
        <v>14471.839358756877</v>
      </c>
      <c r="M289" s="24">
        <v>14547.05810089164</v>
      </c>
      <c r="N289" s="24">
        <v>12285.101573776195</v>
      </c>
    </row>
    <row r="290" spans="1:16" ht="18">
      <c r="A290" s="25" t="s">
        <v>38</v>
      </c>
      <c r="B290" s="175" t="s">
        <v>39</v>
      </c>
      <c r="C290" s="175"/>
      <c r="D290" s="26"/>
      <c r="E290" s="28">
        <v>5190.6264160851351</v>
      </c>
      <c r="F290" s="28">
        <v>5260.9311557677393</v>
      </c>
      <c r="G290" s="28">
        <v>5288.4515247315067</v>
      </c>
      <c r="H290" s="28">
        <v>5492.2926462491214</v>
      </c>
      <c r="I290" s="108">
        <v>5317.7860001252757</v>
      </c>
      <c r="J290" s="103">
        <v>5441.4172345364032</v>
      </c>
      <c r="K290" s="103">
        <v>5547.6674387010062</v>
      </c>
      <c r="L290" s="104">
        <v>5659.1554821870568</v>
      </c>
      <c r="M290" s="28">
        <v>5758.8193602914816</v>
      </c>
      <c r="N290" s="28">
        <v>5889.9125193582722</v>
      </c>
    </row>
    <row r="291" spans="1:16" ht="18">
      <c r="A291" s="20"/>
      <c r="B291" s="179" t="s">
        <v>40</v>
      </c>
      <c r="C291" s="179"/>
      <c r="D291" s="32"/>
      <c r="E291" s="24">
        <v>553424.61501967115</v>
      </c>
      <c r="F291" s="24">
        <v>560672.6800446955</v>
      </c>
      <c r="G291" s="24">
        <v>566398.23623719928</v>
      </c>
      <c r="H291" s="24">
        <v>569409.86742628727</v>
      </c>
      <c r="I291" s="107">
        <v>564176.31294818618</v>
      </c>
      <c r="J291" s="101">
        <v>564796.93824940012</v>
      </c>
      <c r="K291" s="101">
        <v>560434.35285219154</v>
      </c>
      <c r="L291" s="102">
        <v>562389.20099521044</v>
      </c>
      <c r="M291" s="24">
        <v>556349.08882049471</v>
      </c>
      <c r="N291" s="24">
        <v>524585.67893056443</v>
      </c>
    </row>
    <row r="292" spans="1:16" ht="18">
      <c r="A292" s="33"/>
      <c r="B292" s="178" t="s">
        <v>41</v>
      </c>
      <c r="C292" s="178"/>
      <c r="D292" s="26"/>
      <c r="E292" s="28">
        <v>90878.446288128791</v>
      </c>
      <c r="F292" s="28">
        <v>91535.9022924499</v>
      </c>
      <c r="G292" s="28">
        <v>91420.332979713712</v>
      </c>
      <c r="H292" s="28">
        <v>92330.626169093361</v>
      </c>
      <c r="I292" s="108">
        <v>92388.111107266785</v>
      </c>
      <c r="J292" s="103">
        <v>92945.013865608737</v>
      </c>
      <c r="K292" s="103">
        <v>93300.520587369276</v>
      </c>
      <c r="L292" s="104">
        <v>93043.489249461039</v>
      </c>
      <c r="M292" s="28">
        <v>93245.392367801687</v>
      </c>
      <c r="N292" s="28">
        <v>93006.754543875344</v>
      </c>
    </row>
    <row r="293" spans="1:16" ht="18">
      <c r="A293" s="34"/>
      <c r="B293" s="35" t="s">
        <v>42</v>
      </c>
      <c r="C293" s="35"/>
      <c r="D293" s="32"/>
      <c r="E293" s="24">
        <v>644303.0613078</v>
      </c>
      <c r="F293" s="24">
        <v>652208.58233714546</v>
      </c>
      <c r="G293" s="24">
        <v>657818.56921691296</v>
      </c>
      <c r="H293" s="24">
        <v>661740.49359538057</v>
      </c>
      <c r="I293" s="107">
        <v>656564.42405545292</v>
      </c>
      <c r="J293" s="101">
        <v>657741.95211500884</v>
      </c>
      <c r="K293" s="101">
        <v>653734.87343956088</v>
      </c>
      <c r="L293" s="102">
        <v>655432.69024467142</v>
      </c>
      <c r="M293" s="24">
        <v>649594.48118829634</v>
      </c>
      <c r="N293" s="24">
        <v>617592.43347443978</v>
      </c>
    </row>
    <row r="294" spans="1:16" ht="18">
      <c r="A294" s="33"/>
      <c r="B294" s="180" t="s">
        <v>43</v>
      </c>
      <c r="C294" s="180"/>
      <c r="D294" s="26"/>
      <c r="E294" s="28">
        <v>3920.5236309092215</v>
      </c>
      <c r="F294" s="28">
        <v>3565.1472555838236</v>
      </c>
      <c r="G294" s="28">
        <v>3685.180879229119</v>
      </c>
      <c r="H294" s="28">
        <v>3849.852800779769</v>
      </c>
      <c r="I294" s="108">
        <v>3924.6503109265368</v>
      </c>
      <c r="J294" s="103">
        <v>4175.0263592002157</v>
      </c>
      <c r="K294" s="103">
        <v>4086.9025188391033</v>
      </c>
      <c r="L294" s="104">
        <v>4150.9395129042941</v>
      </c>
      <c r="M294" s="28">
        <v>4039.7560725694884</v>
      </c>
      <c r="N294" s="28">
        <v>3971.087212763046</v>
      </c>
    </row>
    <row r="295" spans="1:16" ht="20.45" customHeight="1">
      <c r="A295" s="37"/>
      <c r="B295" s="168" t="s">
        <v>44</v>
      </c>
      <c r="C295" s="168"/>
      <c r="D295" s="38"/>
      <c r="E295" s="39">
        <v>648223.58493870927</v>
      </c>
      <c r="F295" s="39">
        <v>655773.72959272924</v>
      </c>
      <c r="G295" s="39">
        <v>661503.75009614206</v>
      </c>
      <c r="H295" s="39">
        <v>665590.34639616031</v>
      </c>
      <c r="I295" s="109">
        <v>660489.07436637941</v>
      </c>
      <c r="J295" s="105">
        <v>661916.97847420909</v>
      </c>
      <c r="K295" s="105">
        <v>657821.77595839999</v>
      </c>
      <c r="L295" s="106">
        <v>659583.62975757569</v>
      </c>
      <c r="M295" s="39">
        <v>653634.23726086586</v>
      </c>
      <c r="N295" s="39">
        <v>621563.52068720281</v>
      </c>
    </row>
    <row r="296" spans="1:16" ht="18">
      <c r="A296" s="172" t="s">
        <v>46</v>
      </c>
      <c r="B296" s="172"/>
      <c r="G296" s="43"/>
      <c r="H296" s="43"/>
      <c r="I296" s="43"/>
      <c r="J296" s="43"/>
      <c r="K296" s="43"/>
      <c r="L296" s="43"/>
      <c r="M296" s="43"/>
      <c r="N296" s="43"/>
      <c r="O296" s="43"/>
      <c r="P296" s="43"/>
    </row>
    <row r="297" spans="1:16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</row>
    <row r="298" spans="1:16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</row>
    <row r="299" spans="1:16" ht="16.5">
      <c r="A299" s="6" t="s">
        <v>48</v>
      </c>
      <c r="B299" s="7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</row>
    <row r="300" spans="1:16" ht="27">
      <c r="A300" s="11" t="s">
        <v>50</v>
      </c>
      <c r="B300" s="12"/>
      <c r="C300" s="12"/>
      <c r="D300" s="12"/>
      <c r="E300" s="12"/>
    </row>
    <row r="301" spans="1:16" ht="27">
      <c r="A301" s="11" t="s">
        <v>5</v>
      </c>
      <c r="B301" s="12"/>
      <c r="C301" s="12"/>
      <c r="D301" s="12"/>
      <c r="E301" s="12"/>
    </row>
    <row r="302" spans="1:16" ht="19.5" customHeight="1">
      <c r="A302" s="172"/>
      <c r="B302" s="172"/>
      <c r="C302" s="172"/>
      <c r="D302" s="15"/>
      <c r="E302" s="16"/>
      <c r="F302" s="16"/>
      <c r="G302" s="16"/>
      <c r="H302" s="16"/>
      <c r="I302" s="87"/>
      <c r="J302" s="16"/>
      <c r="K302" s="16"/>
      <c r="L302" s="16"/>
      <c r="M302" s="16"/>
      <c r="N302" s="16"/>
      <c r="O302" s="16"/>
    </row>
    <row r="303" spans="1:16" ht="32.450000000000003" customHeight="1">
      <c r="A303" s="169"/>
      <c r="B303" s="169"/>
      <c r="C303" s="169"/>
      <c r="D303" s="169"/>
      <c r="E303" s="167">
        <v>2018</v>
      </c>
      <c r="F303" s="167"/>
      <c r="G303" s="167"/>
      <c r="H303" s="167"/>
      <c r="I303" s="166">
        <v>2019</v>
      </c>
      <c r="J303" s="167"/>
      <c r="K303" s="167"/>
      <c r="L303" s="173"/>
      <c r="M303" s="166">
        <v>2020</v>
      </c>
      <c r="N303" s="167"/>
    </row>
    <row r="304" spans="1:16" ht="18">
      <c r="A304" s="18"/>
      <c r="B304" s="18"/>
      <c r="C304" s="18"/>
      <c r="D304" s="18"/>
      <c r="E304" s="98" t="s">
        <v>9</v>
      </c>
      <c r="F304" s="98" t="s">
        <v>10</v>
      </c>
      <c r="G304" s="98" t="s">
        <v>11</v>
      </c>
      <c r="H304" s="98" t="s">
        <v>12</v>
      </c>
      <c r="I304" s="79" t="s">
        <v>9</v>
      </c>
      <c r="J304" s="98" t="s">
        <v>10</v>
      </c>
      <c r="K304" s="98" t="s">
        <v>11</v>
      </c>
      <c r="L304" s="99" t="s">
        <v>12</v>
      </c>
      <c r="M304" s="98" t="s">
        <v>9</v>
      </c>
      <c r="N304" s="98" t="s">
        <v>10</v>
      </c>
      <c r="O304"/>
    </row>
    <row r="305" spans="1:15" ht="18">
      <c r="A305" s="20" t="s">
        <v>13</v>
      </c>
      <c r="B305" s="174" t="s">
        <v>14</v>
      </c>
      <c r="C305" s="174"/>
      <c r="D305" s="21"/>
      <c r="E305" s="110">
        <v>-3.9034733508580555E-2</v>
      </c>
      <c r="F305" s="110">
        <v>0.26603181758360073</v>
      </c>
      <c r="G305" s="110">
        <v>0.13642393661639218</v>
      </c>
      <c r="H305" s="110">
        <v>0.34448325754627973</v>
      </c>
      <c r="I305" s="111">
        <v>0.54210726466190629</v>
      </c>
      <c r="J305" s="112">
        <v>0.2314022538626892</v>
      </c>
      <c r="K305" s="112">
        <v>0.31630372244619842</v>
      </c>
      <c r="L305" s="113">
        <v>0.1384127483546882</v>
      </c>
      <c r="M305" s="110">
        <v>-0.10152404355914246</v>
      </c>
      <c r="N305" s="110">
        <v>-10.183849265529943</v>
      </c>
      <c r="O305"/>
    </row>
    <row r="306" spans="1:15" ht="18">
      <c r="A306" s="25" t="s">
        <v>15</v>
      </c>
      <c r="B306" s="175" t="s">
        <v>16</v>
      </c>
      <c r="C306" s="175"/>
      <c r="D306" s="26"/>
      <c r="E306" s="114">
        <v>3.3258361987959395</v>
      </c>
      <c r="F306" s="114">
        <v>1.8678144295207089</v>
      </c>
      <c r="G306" s="114">
        <v>1.3985552168909399</v>
      </c>
      <c r="H306" s="114">
        <v>0.75731870685429303</v>
      </c>
      <c r="I306" s="115">
        <v>-3.2971443533356903</v>
      </c>
      <c r="J306" s="116">
        <v>-1.5375659810091924</v>
      </c>
      <c r="K306" s="116">
        <v>-2.0073305387884099</v>
      </c>
      <c r="L306" s="117">
        <v>0.3895953466448665</v>
      </c>
      <c r="M306" s="114">
        <v>-8.0125960827204246E-2</v>
      </c>
      <c r="N306" s="114">
        <v>-2.3420055502031523</v>
      </c>
      <c r="O306"/>
    </row>
    <row r="307" spans="1:15" ht="18">
      <c r="A307" s="29"/>
      <c r="B307" s="174" t="s">
        <v>17</v>
      </c>
      <c r="C307" s="174"/>
      <c r="D307" s="21"/>
      <c r="E307" s="110">
        <v>3.3596117321633256</v>
      </c>
      <c r="F307" s="110">
        <v>1.882994190266607</v>
      </c>
      <c r="G307" s="110">
        <v>1.4177884179837008</v>
      </c>
      <c r="H307" s="110">
        <v>0.75043351479371356</v>
      </c>
      <c r="I307" s="111">
        <v>-3.350994209546343</v>
      </c>
      <c r="J307" s="112">
        <v>-1.5567550954956433</v>
      </c>
      <c r="K307" s="112">
        <v>-2.0530956463341909</v>
      </c>
      <c r="L307" s="113">
        <v>0.38788946435124316</v>
      </c>
      <c r="M307" s="110">
        <v>-9.3473700878954347E-2</v>
      </c>
      <c r="N307" s="110">
        <v>-2.2924040122967004</v>
      </c>
      <c r="O307"/>
    </row>
    <row r="308" spans="1:15" ht="18">
      <c r="A308" s="30"/>
      <c r="B308" s="175" t="s">
        <v>18</v>
      </c>
      <c r="C308" s="175"/>
      <c r="D308" s="31"/>
      <c r="E308" s="114">
        <v>5.9663953810007442E-2</v>
      </c>
      <c r="F308" s="114">
        <v>0.35148479115716391</v>
      </c>
      <c r="G308" s="114">
        <v>-0.55199963096981275</v>
      </c>
      <c r="H308" s="114">
        <v>1.4694182947545986</v>
      </c>
      <c r="I308" s="115">
        <v>2.2328027362967129</v>
      </c>
      <c r="J308" s="116">
        <v>0.32537237989875845</v>
      </c>
      <c r="K308" s="116">
        <v>2.35233506428425</v>
      </c>
      <c r="L308" s="117">
        <v>0.54510620291414735</v>
      </c>
      <c r="M308" s="114">
        <v>1.1347719298248515</v>
      </c>
      <c r="N308" s="114">
        <v>-6.8018585018911111</v>
      </c>
      <c r="O308"/>
    </row>
    <row r="309" spans="1:15" ht="18">
      <c r="A309" s="20" t="s">
        <v>19</v>
      </c>
      <c r="B309" s="174" t="s">
        <v>20</v>
      </c>
      <c r="C309" s="174"/>
      <c r="D309" s="21"/>
      <c r="E309" s="110">
        <v>0.24967205575221474</v>
      </c>
      <c r="F309" s="110">
        <v>1.6688057410779722</v>
      </c>
      <c r="G309" s="110">
        <v>0.22768411692835056</v>
      </c>
      <c r="H309" s="110">
        <v>-0.52384863670799087</v>
      </c>
      <c r="I309" s="111">
        <v>-0.81917746616146925</v>
      </c>
      <c r="J309" s="112">
        <v>4.7058194979898715E-2</v>
      </c>
      <c r="K309" s="112">
        <v>-1.2684228838769296</v>
      </c>
      <c r="L309" s="113">
        <v>-1.1333535071415435</v>
      </c>
      <c r="M309" s="110">
        <v>-7.5025046565506459</v>
      </c>
      <c r="N309" s="110">
        <v>8.9777113189737356E-2</v>
      </c>
      <c r="O309"/>
    </row>
    <row r="310" spans="1:15" ht="18">
      <c r="A310" s="30"/>
      <c r="B310" s="175" t="s">
        <v>21</v>
      </c>
      <c r="C310" s="175"/>
      <c r="D310" s="31"/>
      <c r="E310" s="114">
        <v>-4.9020694155187394</v>
      </c>
      <c r="F310" s="114">
        <v>3.7025554683336015</v>
      </c>
      <c r="G310" s="114">
        <v>0.76492565483201602</v>
      </c>
      <c r="H310" s="114">
        <v>-2.6260966580771705</v>
      </c>
      <c r="I310" s="115">
        <v>-0.25685590671108427</v>
      </c>
      <c r="J310" s="116">
        <v>-1.7371019244329045</v>
      </c>
      <c r="K310" s="116">
        <v>-1.5215023120376703</v>
      </c>
      <c r="L310" s="117">
        <v>-0.75763234838672755</v>
      </c>
      <c r="M310" s="114">
        <v>-20.733646137291352</v>
      </c>
      <c r="N310" s="114">
        <v>11.453575451469234</v>
      </c>
      <c r="O310"/>
    </row>
    <row r="311" spans="1:15" ht="18">
      <c r="A311" s="29"/>
      <c r="B311" s="174" t="s">
        <v>22</v>
      </c>
      <c r="C311" s="174"/>
      <c r="D311" s="21"/>
      <c r="E311" s="110">
        <v>2.5482122788171191</v>
      </c>
      <c r="F311" s="110">
        <v>0.82733595329709253</v>
      </c>
      <c r="G311" s="110">
        <v>-9.3985714596511727E-4</v>
      </c>
      <c r="H311" s="110">
        <v>0.37761789798107515</v>
      </c>
      <c r="I311" s="111">
        <v>-1.0530913962470745</v>
      </c>
      <c r="J311" s="112">
        <v>0.79520358183711171</v>
      </c>
      <c r="K311" s="112">
        <v>-1.1649661600056871</v>
      </c>
      <c r="L311" s="113">
        <v>-1.2863910660327549</v>
      </c>
      <c r="M311" s="110">
        <v>-2.0843702174798917</v>
      </c>
      <c r="N311" s="110">
        <v>-3.6773722670645603</v>
      </c>
      <c r="O311"/>
    </row>
    <row r="312" spans="1:15" ht="18">
      <c r="A312" s="25" t="s">
        <v>23</v>
      </c>
      <c r="B312" s="175" t="s">
        <v>24</v>
      </c>
      <c r="C312" s="175"/>
      <c r="D312" s="26"/>
      <c r="E312" s="114">
        <v>0.46273501617783985</v>
      </c>
      <c r="F312" s="114">
        <v>0.80837754769949033</v>
      </c>
      <c r="G312" s="114">
        <v>0.17051863459516259</v>
      </c>
      <c r="H312" s="114">
        <v>-1.9259509537310149</v>
      </c>
      <c r="I312" s="115">
        <v>-1.0530806652354174</v>
      </c>
      <c r="J312" s="116">
        <v>-0.99496525662179369</v>
      </c>
      <c r="K312" s="116">
        <v>-1.6429800644017223</v>
      </c>
      <c r="L312" s="117">
        <v>-0.9667248488948732</v>
      </c>
      <c r="M312" s="114">
        <v>0.28680515746490887</v>
      </c>
      <c r="N312" s="114">
        <v>-1.9881389070360522</v>
      </c>
      <c r="O312"/>
    </row>
    <row r="313" spans="1:15" ht="18">
      <c r="A313" s="20" t="s">
        <v>25</v>
      </c>
      <c r="B313" s="174" t="s">
        <v>26</v>
      </c>
      <c r="C313" s="174"/>
      <c r="D313" s="21"/>
      <c r="E313" s="110">
        <v>-1.8170304574286922</v>
      </c>
      <c r="F313" s="110">
        <v>-1.1013791043982923</v>
      </c>
      <c r="G313" s="110">
        <v>0.2438961457472244</v>
      </c>
      <c r="H313" s="110">
        <v>-0.47630326770397025</v>
      </c>
      <c r="I313" s="111">
        <v>2.9628328933283932</v>
      </c>
      <c r="J313" s="112">
        <v>2.1819626422422633</v>
      </c>
      <c r="K313" s="112">
        <v>0.59895026510083937</v>
      </c>
      <c r="L313" s="113">
        <v>0.67917046398817682</v>
      </c>
      <c r="M313" s="110">
        <v>-1.4686839276220831</v>
      </c>
      <c r="N313" s="110">
        <v>-1.7384744219127279</v>
      </c>
      <c r="O313"/>
    </row>
    <row r="314" spans="1:15" ht="18">
      <c r="A314" s="25" t="s">
        <v>27</v>
      </c>
      <c r="B314" s="175" t="s">
        <v>28</v>
      </c>
      <c r="C314" s="175"/>
      <c r="D314" s="26"/>
      <c r="E314" s="114">
        <v>9.2860044676834619E-2</v>
      </c>
      <c r="F314" s="114">
        <v>-0.10623574700628913</v>
      </c>
      <c r="G314" s="114">
        <v>0.63186604214140463</v>
      </c>
      <c r="H314" s="114">
        <v>1.0069336884108937</v>
      </c>
      <c r="I314" s="115">
        <v>2.1626187614706138</v>
      </c>
      <c r="J314" s="116">
        <v>2.0400070450990349</v>
      </c>
      <c r="K314" s="116">
        <v>1.856446484351415</v>
      </c>
      <c r="L314" s="117">
        <v>1.8019209274121151</v>
      </c>
      <c r="M314" s="114">
        <v>0.75333776156898402</v>
      </c>
      <c r="N314" s="114">
        <v>-21.082280729104465</v>
      </c>
      <c r="O314"/>
    </row>
    <row r="315" spans="1:15" ht="18">
      <c r="A315" s="20" t="s">
        <v>29</v>
      </c>
      <c r="B315" s="174" t="s">
        <v>30</v>
      </c>
      <c r="C315" s="174"/>
      <c r="D315" s="21"/>
      <c r="E315" s="110">
        <v>-1.5516879330788158</v>
      </c>
      <c r="F315" s="110">
        <v>1.4820711367475869</v>
      </c>
      <c r="G315" s="110">
        <v>2.1300845036218652</v>
      </c>
      <c r="H315" s="110">
        <v>1.0343987374610286</v>
      </c>
      <c r="I315" s="111">
        <v>1.3617750193471778</v>
      </c>
      <c r="J315" s="112">
        <v>1.419660760169994</v>
      </c>
      <c r="K315" s="112">
        <v>1.1421270136084072</v>
      </c>
      <c r="L315" s="113">
        <v>1.1331212677048619</v>
      </c>
      <c r="M315" s="110">
        <v>0.92281275151924191</v>
      </c>
      <c r="N315" s="110">
        <v>-18.964745128158576</v>
      </c>
      <c r="O315"/>
    </row>
    <row r="316" spans="1:15" ht="18">
      <c r="A316" s="25" t="s">
        <v>31</v>
      </c>
      <c r="B316" s="100" t="s">
        <v>33</v>
      </c>
      <c r="C316" s="100"/>
      <c r="D316" s="26"/>
      <c r="E316" s="114">
        <v>1.0931933108890179</v>
      </c>
      <c r="F316" s="114">
        <v>1.2783969747962143</v>
      </c>
      <c r="G316" s="114">
        <v>0.80573559058818578</v>
      </c>
      <c r="H316" s="114">
        <v>1.0975381931111805</v>
      </c>
      <c r="I316" s="115">
        <v>1.5692911646285168</v>
      </c>
      <c r="J316" s="116">
        <v>3.1407805202840144</v>
      </c>
      <c r="K316" s="116">
        <v>-9.7126743358721956E-2</v>
      </c>
      <c r="L316" s="117">
        <v>5.3844612002795778E-2</v>
      </c>
      <c r="M316" s="114">
        <v>-0.65605570923509271</v>
      </c>
      <c r="N316" s="114">
        <v>6.5325697009965822E-2</v>
      </c>
      <c r="O316"/>
    </row>
    <row r="317" spans="1:15" ht="18">
      <c r="A317" s="29"/>
      <c r="B317" s="174" t="s">
        <v>34</v>
      </c>
      <c r="C317" s="174"/>
      <c r="D317" s="21"/>
      <c r="E317" s="110">
        <v>1.6392411572838661</v>
      </c>
      <c r="F317" s="110">
        <v>1.5536505091838348</v>
      </c>
      <c r="G317" s="110">
        <v>0.78928972444958223</v>
      </c>
      <c r="H317" s="110">
        <v>0.96884386566391534</v>
      </c>
      <c r="I317" s="111">
        <v>1.7711715537946482</v>
      </c>
      <c r="J317" s="112">
        <v>-0.24650742420899707</v>
      </c>
      <c r="K317" s="112">
        <v>0.37627969402085348</v>
      </c>
      <c r="L317" s="113">
        <v>0.35308887182021742</v>
      </c>
      <c r="M317" s="110">
        <v>-1.066454429680197</v>
      </c>
      <c r="N317" s="110">
        <v>-0.17354074622379922</v>
      </c>
      <c r="O317"/>
    </row>
    <row r="318" spans="1:15" ht="18">
      <c r="A318" s="30"/>
      <c r="B318" s="175" t="s">
        <v>35</v>
      </c>
      <c r="C318" s="175"/>
      <c r="D318" s="31"/>
      <c r="E318" s="114">
        <v>0.47367275067804471</v>
      </c>
      <c r="F318" s="114">
        <v>0.96248428908922712</v>
      </c>
      <c r="G318" s="114">
        <v>0.82472128225643537</v>
      </c>
      <c r="H318" s="114">
        <v>1.2460552832952221</v>
      </c>
      <c r="I318" s="115">
        <v>1.3369530651873962</v>
      </c>
      <c r="J318" s="116">
        <v>7.0558128033757272</v>
      </c>
      <c r="K318" s="116">
        <v>-0.60696831863088496</v>
      </c>
      <c r="L318" s="117">
        <v>-0.27161872580693247</v>
      </c>
      <c r="M318" s="114">
        <v>-0.20690279855563043</v>
      </c>
      <c r="N318" s="114">
        <v>0.3244967153136491</v>
      </c>
      <c r="O318"/>
    </row>
    <row r="319" spans="1:15" ht="18">
      <c r="A319" s="20" t="s">
        <v>36</v>
      </c>
      <c r="B319" s="174" t="s">
        <v>37</v>
      </c>
      <c r="C319" s="174"/>
      <c r="D319" s="21"/>
      <c r="E319" s="110">
        <v>1.9815504065254341</v>
      </c>
      <c r="F319" s="110">
        <v>0.93553078886292607</v>
      </c>
      <c r="G319" s="110">
        <v>0.94193580874082361</v>
      </c>
      <c r="H319" s="110">
        <v>1.4068492086417805</v>
      </c>
      <c r="I319" s="111">
        <v>2.7260447183109049</v>
      </c>
      <c r="J319" s="112">
        <v>1.4965766242394318</v>
      </c>
      <c r="K319" s="112">
        <v>1.5541236682610204</v>
      </c>
      <c r="L319" s="113">
        <v>1.5276487901489499</v>
      </c>
      <c r="M319" s="110">
        <v>0.51975937729884514</v>
      </c>
      <c r="N319" s="110">
        <v>-15.549236907060958</v>
      </c>
      <c r="O319"/>
    </row>
    <row r="320" spans="1:15" ht="18">
      <c r="A320" s="25" t="s">
        <v>38</v>
      </c>
      <c r="B320" s="175" t="s">
        <v>39</v>
      </c>
      <c r="C320" s="175"/>
      <c r="D320" s="26"/>
      <c r="E320" s="114">
        <v>-1.147435044525591</v>
      </c>
      <c r="F320" s="114">
        <v>1.3544557833085058</v>
      </c>
      <c r="G320" s="114">
        <v>0.52310832719404399</v>
      </c>
      <c r="H320" s="114">
        <v>3.8544575962235594</v>
      </c>
      <c r="I320" s="115">
        <v>-3.1773005803509502</v>
      </c>
      <c r="J320" s="116">
        <v>2.3248629111478847</v>
      </c>
      <c r="K320" s="116">
        <v>1.9526200543902084</v>
      </c>
      <c r="L320" s="117">
        <v>2.0096381897065418</v>
      </c>
      <c r="M320" s="114">
        <v>1.7611086745739746</v>
      </c>
      <c r="N320" s="114">
        <v>2.2763894969637599</v>
      </c>
      <c r="O320"/>
    </row>
    <row r="321" spans="1:16" ht="18">
      <c r="A321" s="20"/>
      <c r="B321" s="179" t="s">
        <v>40</v>
      </c>
      <c r="C321" s="179"/>
      <c r="D321" s="32"/>
      <c r="E321" s="110">
        <v>1.5398679261014347</v>
      </c>
      <c r="F321" s="110">
        <v>1.3096752165182801</v>
      </c>
      <c r="G321" s="110">
        <v>1.0211940756676974</v>
      </c>
      <c r="H321" s="110">
        <v>0.53171620185390456</v>
      </c>
      <c r="I321" s="111">
        <v>-0.91911903489775293</v>
      </c>
      <c r="J321" s="112">
        <v>0.1100055580091297</v>
      </c>
      <c r="K321" s="112">
        <v>-0.77241661591340716</v>
      </c>
      <c r="L321" s="113">
        <v>0.34880947841084975</v>
      </c>
      <c r="M321" s="110">
        <v>-1.0740092740093687</v>
      </c>
      <c r="N321" s="110">
        <v>-5.709258903842418</v>
      </c>
      <c r="O321"/>
    </row>
    <row r="322" spans="1:16" ht="18">
      <c r="A322" s="33"/>
      <c r="B322" s="178" t="s">
        <v>41</v>
      </c>
      <c r="C322" s="178"/>
      <c r="D322" s="26"/>
      <c r="E322" s="114">
        <v>1.175196045320881</v>
      </c>
      <c r="F322" s="114">
        <v>0.72344547158811334</v>
      </c>
      <c r="G322" s="114">
        <v>-0.12625572026040421</v>
      </c>
      <c r="H322" s="114">
        <v>0.99572289851717066</v>
      </c>
      <c r="I322" s="115">
        <v>6.2259881210113832E-2</v>
      </c>
      <c r="J322" s="116">
        <v>0.60278617201661167</v>
      </c>
      <c r="K322" s="116">
        <v>0.38249143980393363</v>
      </c>
      <c r="L322" s="117">
        <v>-0.27548757101257815</v>
      </c>
      <c r="M322" s="114">
        <v>0.21699865296251897</v>
      </c>
      <c r="N322" s="114">
        <v>-0.25592452116566244</v>
      </c>
      <c r="O322"/>
    </row>
    <row r="323" spans="1:16" ht="18">
      <c r="A323" s="34"/>
      <c r="B323" s="35" t="s">
        <v>42</v>
      </c>
      <c r="C323" s="35"/>
      <c r="D323" s="32"/>
      <c r="E323" s="110">
        <v>1.488272075175745</v>
      </c>
      <c r="F323" s="110">
        <v>1.2269879663925343</v>
      </c>
      <c r="G323" s="110">
        <v>0.86015226289486435</v>
      </c>
      <c r="H323" s="110">
        <v>0.59620153063426606</v>
      </c>
      <c r="I323" s="111">
        <v>-0.78219023771765039</v>
      </c>
      <c r="J323" s="112">
        <v>0.17934691804994962</v>
      </c>
      <c r="K323" s="112">
        <v>-0.60921743893072033</v>
      </c>
      <c r="L323" s="113">
        <v>0.25971030062656997</v>
      </c>
      <c r="M323" s="110">
        <v>-0.89074120703312998</v>
      </c>
      <c r="N323" s="110">
        <v>-4.9264654550813862</v>
      </c>
      <c r="O323"/>
    </row>
    <row r="324" spans="1:16" ht="18">
      <c r="A324" s="33"/>
      <c r="B324" s="180" t="s">
        <v>43</v>
      </c>
      <c r="C324" s="180"/>
      <c r="D324" s="26"/>
      <c r="E324" s="114">
        <v>-2.8666780331790487</v>
      </c>
      <c r="F324" s="114">
        <v>-9.064513028913467</v>
      </c>
      <c r="G324" s="114">
        <v>3.3668629944330064</v>
      </c>
      <c r="H324" s="114">
        <v>4.4684895245928002</v>
      </c>
      <c r="I324" s="115">
        <v>1.9428667540644096</v>
      </c>
      <c r="J324" s="116">
        <v>6.3795759733449975</v>
      </c>
      <c r="K324" s="116">
        <v>-2.1107373410210961</v>
      </c>
      <c r="L324" s="117">
        <v>1.5668833247185043</v>
      </c>
      <c r="M324" s="114">
        <v>-2.6785126593428465</v>
      </c>
      <c r="N324" s="114">
        <v>-1.6998268849130249</v>
      </c>
      <c r="O324"/>
    </row>
    <row r="325" spans="1:16" ht="20.45" customHeight="1">
      <c r="A325" s="37"/>
      <c r="B325" s="168" t="s">
        <v>44</v>
      </c>
      <c r="C325" s="168"/>
      <c r="D325" s="38"/>
      <c r="E325" s="118">
        <v>1.4607594330967588</v>
      </c>
      <c r="F325" s="118">
        <v>1.1647438984704328</v>
      </c>
      <c r="G325" s="118">
        <v>0.87378012336227773</v>
      </c>
      <c r="H325" s="118">
        <v>0.61777371623732424</v>
      </c>
      <c r="I325" s="119">
        <v>-0.76642818775869426</v>
      </c>
      <c r="J325" s="120">
        <v>0.21618890656132095</v>
      </c>
      <c r="K325" s="120">
        <v>-0.61868824172617298</v>
      </c>
      <c r="L325" s="121">
        <v>0.26783148013134195</v>
      </c>
      <c r="M325" s="118">
        <v>-0.90199213993477079</v>
      </c>
      <c r="N325" s="118">
        <v>-4.9065233651253148</v>
      </c>
    </row>
    <row r="329" spans="1:16" ht="18">
      <c r="P329" s="125"/>
    </row>
    <row r="330" spans="1:16" ht="18">
      <c r="P330" s="125"/>
    </row>
    <row r="331" spans="1:16" ht="18">
      <c r="P331" s="125"/>
    </row>
    <row r="332" spans="1:16" ht="18">
      <c r="P332" s="125"/>
    </row>
    <row r="333" spans="1:16" ht="18">
      <c r="P333" s="125"/>
    </row>
    <row r="334" spans="1:16" ht="18">
      <c r="P334" s="125"/>
    </row>
    <row r="335" spans="1:16" ht="18">
      <c r="P335" s="125"/>
    </row>
    <row r="336" spans="1:16" ht="18">
      <c r="P336" s="125"/>
    </row>
    <row r="337" spans="16:16" ht="18">
      <c r="P337" s="125"/>
    </row>
    <row r="338" spans="16:16" ht="18">
      <c r="P338" s="125"/>
    </row>
    <row r="339" spans="16:16" ht="18">
      <c r="P339" s="125"/>
    </row>
    <row r="340" spans="16:16" ht="18">
      <c r="P340" s="125"/>
    </row>
    <row r="341" spans="16:16" ht="18">
      <c r="P341" s="125"/>
    </row>
    <row r="342" spans="16:16" ht="18">
      <c r="P342" s="125"/>
    </row>
    <row r="343" spans="16:16" ht="18">
      <c r="P343" s="125"/>
    </row>
    <row r="344" spans="16:16" ht="18">
      <c r="P344" s="125"/>
    </row>
    <row r="345" spans="16:16" ht="18">
      <c r="P345" s="126"/>
    </row>
    <row r="346" spans="16:16">
      <c r="P346" s="127"/>
    </row>
    <row r="347" spans="16:16">
      <c r="P347" s="127"/>
    </row>
  </sheetData>
  <mergeCells count="257">
    <mergeCell ref="O215:P215"/>
    <mergeCell ref="O231:P231"/>
    <mergeCell ref="O251:P251"/>
    <mergeCell ref="M273:N273"/>
    <mergeCell ref="O8:P8"/>
    <mergeCell ref="O39:P39"/>
    <mergeCell ref="O56:P56"/>
    <mergeCell ref="O78:P78"/>
    <mergeCell ref="O107:P107"/>
    <mergeCell ref="O122:P122"/>
    <mergeCell ref="O140:P140"/>
    <mergeCell ref="O169:P169"/>
    <mergeCell ref="O187:P187"/>
    <mergeCell ref="E105:N105"/>
    <mergeCell ref="J169:M169"/>
    <mergeCell ref="N169:N170"/>
    <mergeCell ref="N251:N252"/>
    <mergeCell ref="B307:C307"/>
    <mergeCell ref="B308:C308"/>
    <mergeCell ref="B309:C309"/>
    <mergeCell ref="B310:C310"/>
    <mergeCell ref="A296:B296"/>
    <mergeCell ref="B321:C321"/>
    <mergeCell ref="B322:C322"/>
    <mergeCell ref="B324:C324"/>
    <mergeCell ref="B325:C325"/>
    <mergeCell ref="B311:C311"/>
    <mergeCell ref="B312:C312"/>
    <mergeCell ref="B313:C313"/>
    <mergeCell ref="B314:C314"/>
    <mergeCell ref="B315:C315"/>
    <mergeCell ref="B317:C317"/>
    <mergeCell ref="B318:C318"/>
    <mergeCell ref="B319:C319"/>
    <mergeCell ref="B320:C320"/>
    <mergeCell ref="B294:C294"/>
    <mergeCell ref="B295:C295"/>
    <mergeCell ref="E303:H303"/>
    <mergeCell ref="E273:H273"/>
    <mergeCell ref="A272:C272"/>
    <mergeCell ref="A302:C302"/>
    <mergeCell ref="A303:D303"/>
    <mergeCell ref="B305:C305"/>
    <mergeCell ref="B306:C306"/>
    <mergeCell ref="B283:C283"/>
    <mergeCell ref="B284:C284"/>
    <mergeCell ref="B285:C285"/>
    <mergeCell ref="B287:C287"/>
    <mergeCell ref="B288:C288"/>
    <mergeCell ref="B289:C289"/>
    <mergeCell ref="B290:C290"/>
    <mergeCell ref="B291:C291"/>
    <mergeCell ref="B292:C292"/>
    <mergeCell ref="A5:D5"/>
    <mergeCell ref="E5:N5"/>
    <mergeCell ref="A6:D6"/>
    <mergeCell ref="A7:C7"/>
    <mergeCell ref="A8:D8"/>
    <mergeCell ref="E8:H8"/>
    <mergeCell ref="I8:I9"/>
    <mergeCell ref="J8:M8"/>
    <mergeCell ref="N8:N9"/>
    <mergeCell ref="B10:C10"/>
    <mergeCell ref="B11:C11"/>
    <mergeCell ref="B18:C18"/>
    <mergeCell ref="B19:C19"/>
    <mergeCell ref="B20:C20"/>
    <mergeCell ref="B22:C22"/>
    <mergeCell ref="B12:C12"/>
    <mergeCell ref="B13:C13"/>
    <mergeCell ref="B14:C14"/>
    <mergeCell ref="B15:C15"/>
    <mergeCell ref="B16:C16"/>
    <mergeCell ref="B17:C17"/>
    <mergeCell ref="B30:C30"/>
    <mergeCell ref="A31:B31"/>
    <mergeCell ref="A36:D36"/>
    <mergeCell ref="E36:N36"/>
    <mergeCell ref="A37:D37"/>
    <mergeCell ref="B23:C23"/>
    <mergeCell ref="B24:C24"/>
    <mergeCell ref="B25:C25"/>
    <mergeCell ref="B26:C26"/>
    <mergeCell ref="B27:C27"/>
    <mergeCell ref="B29:C29"/>
    <mergeCell ref="A39:D39"/>
    <mergeCell ref="E39:H39"/>
    <mergeCell ref="I39:I40"/>
    <mergeCell ref="J39:M39"/>
    <mergeCell ref="N39:N40"/>
    <mergeCell ref="B47:C47"/>
    <mergeCell ref="J56:M56"/>
    <mergeCell ref="N56:N57"/>
    <mergeCell ref="A69:B69"/>
    <mergeCell ref="A76:D76"/>
    <mergeCell ref="E76:N76"/>
    <mergeCell ref="A77:D77"/>
    <mergeCell ref="E77:N77"/>
    <mergeCell ref="A48:B48"/>
    <mergeCell ref="A53:D53"/>
    <mergeCell ref="E53:N53"/>
    <mergeCell ref="A54:D54"/>
    <mergeCell ref="A56:D56"/>
    <mergeCell ref="E56:H56"/>
    <mergeCell ref="I56:I57"/>
    <mergeCell ref="B85:C85"/>
    <mergeCell ref="B86:C86"/>
    <mergeCell ref="B87:C87"/>
    <mergeCell ref="B88:C88"/>
    <mergeCell ref="B89:C89"/>
    <mergeCell ref="B90:C90"/>
    <mergeCell ref="N78:N79"/>
    <mergeCell ref="B80:C80"/>
    <mergeCell ref="B81:C81"/>
    <mergeCell ref="B82:C82"/>
    <mergeCell ref="B83:C83"/>
    <mergeCell ref="B84:C84"/>
    <mergeCell ref="A78:D78"/>
    <mergeCell ref="E78:H78"/>
    <mergeCell ref="I78:I79"/>
    <mergeCell ref="J78:M78"/>
    <mergeCell ref="B96:C96"/>
    <mergeCell ref="B97:C97"/>
    <mergeCell ref="B99:C99"/>
    <mergeCell ref="B100:C100"/>
    <mergeCell ref="A105:D105"/>
    <mergeCell ref="B92:C92"/>
    <mergeCell ref="B93:C93"/>
    <mergeCell ref="B94:C94"/>
    <mergeCell ref="B95:C95"/>
    <mergeCell ref="A106:D106"/>
    <mergeCell ref="E106:N106"/>
    <mergeCell ref="A107:D107"/>
    <mergeCell ref="E107:H107"/>
    <mergeCell ref="I107:I108"/>
    <mergeCell ref="J107:M107"/>
    <mergeCell ref="N107:N108"/>
    <mergeCell ref="B115:C115"/>
    <mergeCell ref="A120:D120"/>
    <mergeCell ref="E120:N120"/>
    <mergeCell ref="A121:D121"/>
    <mergeCell ref="E121:N121"/>
    <mergeCell ref="A122:D122"/>
    <mergeCell ref="E122:H122"/>
    <mergeCell ref="I122:I123"/>
    <mergeCell ref="A139:C139"/>
    <mergeCell ref="A140:D140"/>
    <mergeCell ref="E140:H140"/>
    <mergeCell ref="I140:I141"/>
    <mergeCell ref="J122:M122"/>
    <mergeCell ref="N122:N123"/>
    <mergeCell ref="B133:C133"/>
    <mergeCell ref="A137:D137"/>
    <mergeCell ref="E137:N137"/>
    <mergeCell ref="A138:D138"/>
    <mergeCell ref="E138:N138"/>
    <mergeCell ref="B146:C146"/>
    <mergeCell ref="B147:C147"/>
    <mergeCell ref="B148:C148"/>
    <mergeCell ref="B149:C149"/>
    <mergeCell ref="B150:C150"/>
    <mergeCell ref="B151:C151"/>
    <mergeCell ref="J140:M140"/>
    <mergeCell ref="N140:N141"/>
    <mergeCell ref="B142:C142"/>
    <mergeCell ref="B143:C143"/>
    <mergeCell ref="B144:C144"/>
    <mergeCell ref="B145:C145"/>
    <mergeCell ref="B157:C157"/>
    <mergeCell ref="B158:C158"/>
    <mergeCell ref="B159:C159"/>
    <mergeCell ref="B160:C160"/>
    <mergeCell ref="B161:C161"/>
    <mergeCell ref="B162:C162"/>
    <mergeCell ref="B152:C152"/>
    <mergeCell ref="B153:C153"/>
    <mergeCell ref="B154:C154"/>
    <mergeCell ref="B155:C155"/>
    <mergeCell ref="B156:C156"/>
    <mergeCell ref="B177:C177"/>
    <mergeCell ref="A178:B178"/>
    <mergeCell ref="A185:D185"/>
    <mergeCell ref="E185:N185"/>
    <mergeCell ref="A163:B163"/>
    <mergeCell ref="A166:D166"/>
    <mergeCell ref="E166:N166"/>
    <mergeCell ref="A167:D167"/>
    <mergeCell ref="E167:N167"/>
    <mergeCell ref="A169:D169"/>
    <mergeCell ref="E169:H169"/>
    <mergeCell ref="I169:I170"/>
    <mergeCell ref="A186:D186"/>
    <mergeCell ref="E186:N186"/>
    <mergeCell ref="A187:D187"/>
    <mergeCell ref="E187:H187"/>
    <mergeCell ref="I187:I188"/>
    <mergeCell ref="J187:M187"/>
    <mergeCell ref="N187:N188"/>
    <mergeCell ref="B195:C195"/>
    <mergeCell ref="B196:C196"/>
    <mergeCell ref="B197:C197"/>
    <mergeCell ref="B198:C198"/>
    <mergeCell ref="B199:C199"/>
    <mergeCell ref="B200:C200"/>
    <mergeCell ref="B189:C189"/>
    <mergeCell ref="B190:C190"/>
    <mergeCell ref="B191:C191"/>
    <mergeCell ref="B192:C192"/>
    <mergeCell ref="B193:C193"/>
    <mergeCell ref="B194:C194"/>
    <mergeCell ref="B206:C206"/>
    <mergeCell ref="B207:C207"/>
    <mergeCell ref="B208:C208"/>
    <mergeCell ref="B209:C209"/>
    <mergeCell ref="A213:D213"/>
    <mergeCell ref="E213:N213"/>
    <mergeCell ref="B201:C201"/>
    <mergeCell ref="B202:C202"/>
    <mergeCell ref="B203:C203"/>
    <mergeCell ref="B204:C204"/>
    <mergeCell ref="B205:C205"/>
    <mergeCell ref="B223:C223"/>
    <mergeCell ref="A228:D228"/>
    <mergeCell ref="A229:D229"/>
    <mergeCell ref="A231:D231"/>
    <mergeCell ref="A214:D214"/>
    <mergeCell ref="E214:N214"/>
    <mergeCell ref="A215:D215"/>
    <mergeCell ref="E215:H215"/>
    <mergeCell ref="I215:I216"/>
    <mergeCell ref="J215:M215"/>
    <mergeCell ref="N215:N216"/>
    <mergeCell ref="B230:D230"/>
    <mergeCell ref="M303:N303"/>
    <mergeCell ref="B258:C258"/>
    <mergeCell ref="A251:D251"/>
    <mergeCell ref="E251:H251"/>
    <mergeCell ref="I251:I252"/>
    <mergeCell ref="J251:M251"/>
    <mergeCell ref="E231:H231"/>
    <mergeCell ref="I231:I232"/>
    <mergeCell ref="J231:M231"/>
    <mergeCell ref="N231:N232"/>
    <mergeCell ref="A249:D249"/>
    <mergeCell ref="A250:D250"/>
    <mergeCell ref="B240:C240"/>
    <mergeCell ref="I273:L273"/>
    <mergeCell ref="I303:L303"/>
    <mergeCell ref="A273:D273"/>
    <mergeCell ref="B275:C275"/>
    <mergeCell ref="B276:C276"/>
    <mergeCell ref="B277:C277"/>
    <mergeCell ref="B278:C278"/>
    <mergeCell ref="B279:C279"/>
    <mergeCell ref="B280:C280"/>
    <mergeCell ref="B281:C281"/>
    <mergeCell ref="B282:C282"/>
  </mergeCells>
  <pageMargins left="0.23622047244094491" right="0.23622047244094491" top="0.47244094488188981" bottom="0.74803149606299213" header="0.31496062992125984" footer="0.31496062992125984"/>
  <pageSetup paperSize="9" scale="46" pageOrder="overThenDown" orientation="landscape" horizontalDpi="300" verticalDpi="300" r:id="rId1"/>
  <rowBreaks count="13" manualBreakCount="13">
    <brk id="33" max="15" man="1"/>
    <brk id="50" max="15" man="1"/>
    <brk id="73" max="15" man="1"/>
    <brk id="101" max="15" man="1"/>
    <brk id="116" max="15" man="1"/>
    <brk id="134" max="15" man="1"/>
    <brk id="163" max="15" man="1"/>
    <brk id="182" max="15" man="1"/>
    <brk id="210" max="15" man="1"/>
    <brk id="225" max="16383" man="1"/>
    <brk id="242" max="15" man="1"/>
    <brk id="266" max="16383" man="1"/>
    <brk id="29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3</vt:i4>
      </vt:variant>
    </vt:vector>
  </HeadingPairs>
  <TitlesOfParts>
    <vt:vector size="5" baseType="lpstr">
      <vt:lpstr>مؤشرات الحسابات القومية Q2 2020</vt:lpstr>
      <vt:lpstr>الربع الثاني 2020</vt:lpstr>
      <vt:lpstr>'الربع الثاني 2020'!Print_Area</vt:lpstr>
      <vt:lpstr>'مؤشرات الحسابات القومية Q2 2020'!Print_Area</vt:lpstr>
      <vt:lpstr>'الربع الثاني 2020'!Print_Titles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Homud Alsurae</dc:creator>
  <cp:lastModifiedBy>Admin</cp:lastModifiedBy>
  <cp:lastPrinted>2020-03-26T22:39:22Z</cp:lastPrinted>
  <dcterms:created xsi:type="dcterms:W3CDTF">2020-03-25T11:06:21Z</dcterms:created>
  <dcterms:modified xsi:type="dcterms:W3CDTF">2020-10-12T08:42:20Z</dcterms:modified>
</cp:coreProperties>
</file>