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60" windowHeight="6075"/>
  </bookViews>
  <sheets>
    <sheet name="2010 (3)" sheetId="1" r:id="rId1"/>
  </sheets>
  <externalReferences>
    <externalReference r:id="rId2"/>
    <externalReference r:id="rId3"/>
    <externalReference r:id="rId4"/>
    <externalReference r:id="rId5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(3)'!$A$1:$J$27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44525" iterate="1" iterateCount="1000" calcOnSave="0"/>
</workbook>
</file>

<file path=xl/calcChain.xml><?xml version="1.0" encoding="utf-8"?>
<calcChain xmlns="http://schemas.openxmlformats.org/spreadsheetml/2006/main">
  <c r="I24" i="1"/>
  <c r="H24"/>
  <c r="F24"/>
  <c r="E24"/>
  <c r="I23"/>
  <c r="H23"/>
  <c r="F23"/>
  <c r="E23"/>
  <c r="I22"/>
  <c r="H22"/>
  <c r="F22"/>
  <c r="E22"/>
  <c r="I21"/>
  <c r="H21"/>
  <c r="F21"/>
  <c r="E21"/>
  <c r="I20"/>
  <c r="H20"/>
  <c r="F20"/>
  <c r="E20"/>
  <c r="I19"/>
  <c r="H19"/>
  <c r="F19"/>
  <c r="E19"/>
  <c r="I18"/>
  <c r="H18"/>
  <c r="F18"/>
  <c r="E18"/>
  <c r="I17"/>
  <c r="H17"/>
  <c r="F17"/>
  <c r="E17"/>
  <c r="I16"/>
  <c r="H16"/>
  <c r="F16"/>
  <c r="E16"/>
  <c r="I15"/>
  <c r="H15"/>
  <c r="F15"/>
  <c r="E15"/>
  <c r="I14"/>
  <c r="H14"/>
  <c r="F14"/>
  <c r="E14"/>
  <c r="I13"/>
  <c r="H13"/>
  <c r="F13"/>
  <c r="E13"/>
  <c r="I12"/>
  <c r="H12"/>
  <c r="F12"/>
  <c r="E12"/>
  <c r="I11"/>
  <c r="H11"/>
  <c r="F11"/>
  <c r="E11"/>
  <c r="I10"/>
  <c r="H10"/>
  <c r="F10"/>
  <c r="E10"/>
  <c r="I9"/>
  <c r="H9"/>
  <c r="F9"/>
  <c r="E9"/>
  <c r="I8"/>
  <c r="H8"/>
  <c r="F8"/>
  <c r="E8"/>
  <c r="D14"/>
  <c r="D16"/>
  <c r="C19"/>
  <c r="G11"/>
  <c r="G15"/>
  <c r="B10"/>
  <c r="B14"/>
  <c r="D20"/>
  <c r="C11"/>
  <c r="C12"/>
  <c r="B16"/>
  <c r="G21"/>
  <c r="G13"/>
  <c r="B8"/>
  <c r="C15"/>
  <c r="B22"/>
  <c r="B24"/>
  <c r="D10"/>
  <c r="G19"/>
  <c r="G20"/>
  <c r="G9"/>
  <c r="D18"/>
  <c r="C24"/>
  <c r="D24"/>
  <c r="G12"/>
  <c r="B12"/>
  <c r="D8"/>
  <c r="D22"/>
  <c r="C23"/>
  <c r="G23"/>
  <c r="C10"/>
  <c r="C16"/>
  <c r="C18"/>
  <c r="C22"/>
  <c r="G10"/>
  <c r="D12"/>
  <c r="C13"/>
  <c r="C14"/>
  <c r="A14"/>
  <c r="G17"/>
  <c r="G18"/>
  <c r="C20"/>
  <c r="B18"/>
  <c r="B20"/>
  <c r="C9"/>
  <c r="G14"/>
  <c r="G16"/>
  <c r="C17"/>
  <c r="G22"/>
  <c r="G24"/>
  <c r="H25"/>
  <c r="G8"/>
  <c r="D9"/>
  <c r="B9"/>
  <c r="D13"/>
  <c r="B13"/>
  <c r="D17"/>
  <c r="B17"/>
  <c r="D21"/>
  <c r="B21"/>
  <c r="C21"/>
  <c r="E25"/>
  <c r="F25"/>
  <c r="C8"/>
  <c r="D11"/>
  <c r="B11"/>
  <c r="D15"/>
  <c r="B15"/>
  <c r="A16"/>
  <c r="D19"/>
  <c r="B19"/>
  <c r="D23"/>
  <c r="B23"/>
  <c r="I25"/>
  <c r="A15"/>
  <c r="A12"/>
  <c r="A19"/>
  <c r="A11"/>
  <c r="A24"/>
  <c r="A23"/>
  <c r="A10"/>
  <c r="A21"/>
  <c r="A17"/>
  <c r="A9"/>
  <c r="A22"/>
  <c r="A13"/>
  <c r="A18"/>
  <c r="A20"/>
  <c r="G25"/>
  <c r="D25"/>
  <c r="A8"/>
  <c r="C25"/>
  <c r="B25"/>
  <c r="A25"/>
</calcChain>
</file>

<file path=xl/sharedStrings.xml><?xml version="1.0" encoding="utf-8"?>
<sst xmlns="http://schemas.openxmlformats.org/spreadsheetml/2006/main" count="50" uniqueCount="38">
  <si>
    <t>جملة</t>
  </si>
  <si>
    <t>اناث</t>
  </si>
  <si>
    <t>ذكور</t>
  </si>
  <si>
    <t>Total</t>
  </si>
  <si>
    <t>Females</t>
  </si>
  <si>
    <t>Males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</si>
  <si>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</si>
  <si>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</si>
  <si>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</si>
  <si>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</si>
  <si>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</si>
  <si>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</si>
  <si>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</si>
  <si>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</si>
  <si>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</si>
  <si>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</si>
  <si>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</si>
  <si>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</si>
  <si>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</si>
  <si>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</si>
  <si>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</si>
  <si>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</si>
  <si>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  فأكثر</t>
  </si>
  <si>
    <t xml:space="preserve">population </t>
  </si>
  <si>
    <t xml:space="preserve"> السكان</t>
  </si>
  <si>
    <t>فئــات العمـــر
Age Groups</t>
  </si>
  <si>
    <t>المصدر: الهيئة العامة للإحصاء</t>
  </si>
  <si>
    <t>Source : General Authority for Statistics</t>
  </si>
  <si>
    <t>تقديرات السكان المبنية على النتائج التفصيلية للتعداد العام للسكان والمساكن
 1431هـ (2010م)</t>
  </si>
  <si>
    <t>Population estimates based on Detailed Results of General Population &amp; Housing Census 
1431 A.H (2010 A.D.)</t>
  </si>
  <si>
    <t>الجملة
Total</t>
  </si>
  <si>
    <t xml:space="preserve"> السكان في منطقة تبوك حسب الجنس وفئات العمر والجنسية
 ( سعودي/ غير سعودي) في منتصف 2015 م</t>
  </si>
  <si>
    <t xml:space="preserve"> Population In Tabouk region by Gender , Age Groups and  Nationality (Saudi/Non-Saudi) In Mid Year 2015 A.D</t>
  </si>
  <si>
    <t>جدول 2-8</t>
  </si>
  <si>
    <t>Table 2-8</t>
  </si>
  <si>
    <r>
      <t xml:space="preserve">سعودي                          </t>
    </r>
    <r>
      <rPr>
        <sz val="12"/>
        <color indexed="9"/>
        <rFont val="Arial"/>
        <family val="2"/>
      </rPr>
      <t>Saudi</t>
    </r>
  </si>
  <si>
    <r>
      <t xml:space="preserve">الجملة                                  </t>
    </r>
    <r>
      <rPr>
        <sz val="12"/>
        <color indexed="9"/>
        <rFont val="Arial"/>
        <family val="2"/>
      </rPr>
      <t>Total</t>
    </r>
  </si>
  <si>
    <r>
      <t xml:space="preserve">غير سعودي               </t>
    </r>
    <r>
      <rPr>
        <sz val="12"/>
        <color indexed="9"/>
        <rFont val="Arial"/>
        <family val="2"/>
      </rPr>
      <t>Non - Saudi</t>
    </r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</si>
</sst>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16"/>
      <name val="PT Bold Heading"/>
      <charset val="178"/>
    </font>
    <font>
      <sz val="10"/>
      <color indexed="49"/>
      <name val="Frutiger LT Arabic 55 Roman"/>
    </font>
    <font>
      <sz val="12"/>
      <color indexed="62"/>
      <name val="Frutiger LT Arabic 45 Light"/>
    </font>
    <font>
      <sz val="12"/>
      <color indexed="9"/>
      <name val="Frutiger LT Arabic 55 Roman"/>
    </font>
    <font>
      <sz val="8"/>
      <color indexed="55"/>
      <name val="Frutiger LT Arabic 55 Roman"/>
    </font>
    <font>
      <sz val="11"/>
      <color indexed="62"/>
      <name val="Frutiger LT Arabic 45 Light"/>
    </font>
    <font>
      <sz val="11"/>
      <name val="Frutiger LT Arabic 55 Roman"/>
    </font>
    <font>
      <sz val="7"/>
      <color indexed="55"/>
      <name val="Frutiger LT Arabic 55 Roman"/>
    </font>
    <font>
      <sz val="12"/>
      <color indexed="9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readingOrder="2"/>
    </xf>
    <xf numFmtId="0" fontId="5" fillId="0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0" fillId="0" borderId="0" xfId="0" applyFont="1"/>
    <xf numFmtId="0" fontId="10" fillId="0" borderId="0" xfId="0" applyFont="1" applyFill="1" applyBorder="1" applyAlignment="1">
      <alignment horizontal="center" vertical="center" shrinkToFit="1"/>
    </xf>
    <xf numFmtId="0" fontId="0" fillId="4" borderId="0" xfId="0" applyFont="1" applyFill="1"/>
    <xf numFmtId="0" fontId="10" fillId="0" borderId="0" xfId="0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vertical="center" shrinkToFit="1" readingOrder="2"/>
    </xf>
    <xf numFmtId="49" fontId="11" fillId="0" borderId="0" xfId="0" applyNumberFormat="1" applyFont="1" applyFill="1" applyBorder="1" applyAlignment="1">
      <alignment vertical="center" shrinkToFit="1" readingOrder="2"/>
    </xf>
    <xf numFmtId="0" fontId="11" fillId="0" borderId="0" xfId="0" applyNumberFormat="1" applyFont="1" applyFill="1" applyBorder="1" applyAlignment="1">
      <alignment vertical="center" shrinkToFit="1" readingOrder="2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top" wrapText="1"/>
    </xf>
    <xf numFmtId="0" fontId="4" fillId="3" borderId="4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C600ADMIN/Desktop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&#1575;&#1604;&#1605;&#1606;&#1575;&#1591;&#1602;%202015%20&#1606;&#1607;&#1575;&#1574;&#161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(2)"/>
      <sheetName val="2010 (3)"/>
    </sheetNames>
    <sheetDataSet>
      <sheetData sheetId="0"/>
      <sheetData sheetId="1">
        <row r="175">
          <cell r="F175">
            <v>3776</v>
          </cell>
          <cell r="G175">
            <v>4524</v>
          </cell>
          <cell r="I175">
            <v>45864</v>
          </cell>
          <cell r="J175">
            <v>46326</v>
          </cell>
        </row>
        <row r="176">
          <cell r="F176">
            <v>3651</v>
          </cell>
          <cell r="G176">
            <v>5019</v>
          </cell>
          <cell r="I176">
            <v>29966</v>
          </cell>
          <cell r="J176">
            <v>32146</v>
          </cell>
        </row>
        <row r="177">
          <cell r="F177">
            <v>2997</v>
          </cell>
          <cell r="G177">
            <v>4042</v>
          </cell>
          <cell r="I177">
            <v>31000</v>
          </cell>
          <cell r="J177">
            <v>34612</v>
          </cell>
        </row>
        <row r="178">
          <cell r="F178">
            <v>1959</v>
          </cell>
          <cell r="G178">
            <v>2882</v>
          </cell>
          <cell r="I178">
            <v>33032</v>
          </cell>
          <cell r="J178">
            <v>34962</v>
          </cell>
        </row>
        <row r="179">
          <cell r="F179">
            <v>2412</v>
          </cell>
          <cell r="G179">
            <v>4157</v>
          </cell>
          <cell r="I179">
            <v>36031</v>
          </cell>
          <cell r="J179">
            <v>36264</v>
          </cell>
        </row>
        <row r="180">
          <cell r="F180">
            <v>3976</v>
          </cell>
          <cell r="G180">
            <v>8611</v>
          </cell>
          <cell r="I180">
            <v>38272</v>
          </cell>
          <cell r="J180">
            <v>39198</v>
          </cell>
        </row>
        <row r="181">
          <cell r="F181">
            <v>5371</v>
          </cell>
          <cell r="G181">
            <v>15433</v>
          </cell>
          <cell r="I181">
            <v>34261</v>
          </cell>
          <cell r="J181">
            <v>37597</v>
          </cell>
        </row>
        <row r="182">
          <cell r="F182">
            <v>6059</v>
          </cell>
          <cell r="G182">
            <v>21750</v>
          </cell>
          <cell r="I182">
            <v>27685</v>
          </cell>
          <cell r="J182">
            <v>30718</v>
          </cell>
        </row>
        <row r="183">
          <cell r="F183">
            <v>4360</v>
          </cell>
          <cell r="G183">
            <v>20293</v>
          </cell>
          <cell r="I183">
            <v>23688</v>
          </cell>
          <cell r="J183">
            <v>25950</v>
          </cell>
        </row>
        <row r="184">
          <cell r="F184">
            <v>1999</v>
          </cell>
          <cell r="G184">
            <v>14511</v>
          </cell>
          <cell r="I184">
            <v>17081</v>
          </cell>
          <cell r="J184">
            <v>17761</v>
          </cell>
        </row>
        <row r="185">
          <cell r="F185">
            <v>748</v>
          </cell>
          <cell r="G185">
            <v>8823</v>
          </cell>
          <cell r="I185">
            <v>12194</v>
          </cell>
          <cell r="J185">
            <v>11767</v>
          </cell>
        </row>
        <row r="186">
          <cell r="F186">
            <v>493</v>
          </cell>
          <cell r="G186">
            <v>4987</v>
          </cell>
          <cell r="I186">
            <v>10722</v>
          </cell>
          <cell r="J186">
            <v>10425</v>
          </cell>
        </row>
        <row r="187">
          <cell r="F187">
            <v>254</v>
          </cell>
          <cell r="G187">
            <v>2145</v>
          </cell>
          <cell r="I187">
            <v>8220</v>
          </cell>
          <cell r="J187">
            <v>7968</v>
          </cell>
        </row>
        <row r="188">
          <cell r="F188">
            <v>142</v>
          </cell>
          <cell r="G188">
            <v>654</v>
          </cell>
          <cell r="I188">
            <v>5206</v>
          </cell>
          <cell r="J188">
            <v>5458</v>
          </cell>
        </row>
        <row r="189">
          <cell r="F189">
            <v>52</v>
          </cell>
          <cell r="G189">
            <v>182</v>
          </cell>
          <cell r="I189">
            <v>2411</v>
          </cell>
          <cell r="J189">
            <v>3208</v>
          </cell>
        </row>
        <row r="190">
          <cell r="F190">
            <v>34</v>
          </cell>
          <cell r="G190">
            <v>76</v>
          </cell>
          <cell r="I190">
            <v>1143</v>
          </cell>
          <cell r="J190">
            <v>1588</v>
          </cell>
        </row>
        <row r="191">
          <cell r="F191">
            <v>24</v>
          </cell>
          <cell r="G191">
            <v>57</v>
          </cell>
          <cell r="I191">
            <v>873</v>
          </cell>
          <cell r="J191">
            <v>894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7"/>
  <sheetViews>
    <sheetView showGridLines="0" tabSelected="1" view="pageBreakPreview" zoomScale="115" zoomScaleNormal="70" zoomScaleSheetLayoutView="115" workbookViewId="0">
      <selection activeCell="A9" sqref="A9"/>
    </sheetView>
  </sheetViews>
  <sheetFormatPr defaultRowHeight="12.75"/>
  <cols>
    <col min="1" max="1" width="12.85546875" style="11" customWidth="1"/>
    <col min="2" max="10" width="11.42578125" style="11" customWidth="1"/>
    <col min="11" max="11" width="12.85546875" style="11" customWidth="1"/>
    <col min="12" max="16384" width="9.140625" style="11"/>
  </cols>
  <sheetData>
    <row r="1" spans="1:16" s="13" customFormat="1" ht="20.25" customHeight="1">
      <c r="A1" s="1" t="s">
        <v>23</v>
      </c>
      <c r="B1" s="3"/>
      <c r="C1" s="3"/>
      <c r="D1" s="3"/>
      <c r="E1" s="3"/>
      <c r="F1" s="3"/>
      <c r="G1" s="3"/>
      <c r="H1" s="3"/>
      <c r="I1" s="3"/>
      <c r="J1" s="2" t="s">
        <v>24</v>
      </c>
      <c r="K1" s="3"/>
      <c r="L1" s="3"/>
      <c r="M1" s="3"/>
      <c r="N1" s="3"/>
      <c r="O1" s="3"/>
      <c r="P1" s="3"/>
    </row>
    <row r="2" spans="1:16" ht="33" customHeight="1">
      <c r="A2" s="24" t="s">
        <v>32</v>
      </c>
      <c r="B2" s="24"/>
      <c r="C2" s="24"/>
      <c r="D2" s="24"/>
      <c r="E2" s="24"/>
      <c r="F2" s="25" t="s">
        <v>31</v>
      </c>
      <c r="G2" s="25"/>
      <c r="H2" s="25"/>
      <c r="I2" s="25"/>
      <c r="J2" s="25"/>
      <c r="K2" s="3"/>
    </row>
    <row r="3" spans="1:16" ht="20.25" customHeight="1">
      <c r="A3" s="24"/>
      <c r="B3" s="24"/>
      <c r="C3" s="24"/>
      <c r="D3" s="24"/>
      <c r="E3" s="24"/>
      <c r="F3" s="25"/>
      <c r="G3" s="25"/>
      <c r="H3" s="25"/>
      <c r="I3" s="25"/>
      <c r="J3" s="25"/>
      <c r="K3" s="14"/>
    </row>
    <row r="4" spans="1:16" ht="21" thickBot="1">
      <c r="A4" s="4" t="s">
        <v>34</v>
      </c>
      <c r="B4" s="16"/>
      <c r="C4" s="16"/>
      <c r="D4" s="12"/>
      <c r="E4" s="16"/>
      <c r="F4" s="17"/>
      <c r="G4" s="17"/>
      <c r="H4" s="12"/>
      <c r="I4" s="12"/>
      <c r="J4" s="9" t="s">
        <v>33</v>
      </c>
      <c r="K4" s="15"/>
    </row>
    <row r="5" spans="1:16" ht="18.75" customHeight="1" thickTop="1">
      <c r="A5" s="20" t="s">
        <v>36</v>
      </c>
      <c r="B5" s="20"/>
      <c r="C5" s="20"/>
      <c r="D5" s="20" t="s">
        <v>37</v>
      </c>
      <c r="E5" s="20"/>
      <c r="F5" s="20"/>
      <c r="G5" s="20" t="s">
        <v>35</v>
      </c>
      <c r="H5" s="20"/>
      <c r="I5" s="20"/>
      <c r="J5" s="21" t="s">
        <v>25</v>
      </c>
    </row>
    <row r="6" spans="1:16" ht="18" customHeight="1">
      <c r="A6" s="10" t="s">
        <v>0</v>
      </c>
      <c r="B6" s="10" t="s">
        <v>1</v>
      </c>
      <c r="C6" s="10" t="s">
        <v>2</v>
      </c>
      <c r="D6" s="10" t="s">
        <v>0</v>
      </c>
      <c r="E6" s="10" t="s">
        <v>1</v>
      </c>
      <c r="F6" s="10" t="s">
        <v>2</v>
      </c>
      <c r="G6" s="10" t="s">
        <v>0</v>
      </c>
      <c r="H6" s="10" t="s">
        <v>1</v>
      </c>
      <c r="I6" s="7" t="s">
        <v>2</v>
      </c>
      <c r="J6" s="22"/>
    </row>
    <row r="7" spans="1:16" ht="18.75" customHeight="1">
      <c r="A7" s="10" t="s">
        <v>3</v>
      </c>
      <c r="B7" s="10" t="s">
        <v>4</v>
      </c>
      <c r="C7" s="10" t="s">
        <v>5</v>
      </c>
      <c r="D7" s="10" t="s">
        <v>3</v>
      </c>
      <c r="E7" s="10" t="s">
        <v>4</v>
      </c>
      <c r="F7" s="10" t="s">
        <v>5</v>
      </c>
      <c r="G7" s="10" t="s">
        <v>3</v>
      </c>
      <c r="H7" s="10" t="s">
        <v>4</v>
      </c>
      <c r="I7" s="7" t="s">
        <v>5</v>
      </c>
      <c r="J7" s="23"/>
    </row>
    <row r="8" spans="1:16" ht="18.75" customHeight="1">
      <c r="A8" s="5">
        <f>C8+B8</f>
        <v>100490</v>
      </c>
      <c r="B8" s="5">
        <f>E8+H8</f>
        <v>49640</v>
      </c>
      <c r="C8" s="5">
        <f>F8+I8</f>
        <v>50850</v>
      </c>
      <c r="D8" s="5">
        <f>F8+E8</f>
        <v>8300</v>
      </c>
      <c r="E8" s="5">
        <f>'[4]2010 (2)'!F175</f>
        <v>3776</v>
      </c>
      <c r="F8" s="5">
        <f>'[4]2010 (2)'!G175</f>
        <v>4524</v>
      </c>
      <c r="G8" s="5">
        <f>I8+H8</f>
        <v>92190</v>
      </c>
      <c r="H8" s="5">
        <f>'[4]2010 (2)'!I175</f>
        <v>45864</v>
      </c>
      <c r="I8" s="5">
        <f>'[4]2010 (2)'!J175</f>
        <v>46326</v>
      </c>
      <c r="J8" s="5" t="s">
        <v>6</v>
      </c>
    </row>
    <row r="9" spans="1:16" ht="18.75" customHeight="1">
      <c r="A9" s="5">
        <f t="shared" ref="A9:A24" si="0">C9+B9</f>
        <v>70782</v>
      </c>
      <c r="B9" s="5">
        <f t="shared" ref="B9:C24" si="1">E9+H9</f>
        <v>33617</v>
      </c>
      <c r="C9" s="5">
        <f t="shared" si="1"/>
        <v>37165</v>
      </c>
      <c r="D9" s="5">
        <f t="shared" ref="D9:D24" si="2">F9+E9</f>
        <v>8670</v>
      </c>
      <c r="E9" s="5">
        <f>'[4]2010 (2)'!F176</f>
        <v>3651</v>
      </c>
      <c r="F9" s="5">
        <f>'[4]2010 (2)'!G176</f>
        <v>5019</v>
      </c>
      <c r="G9" s="5">
        <f t="shared" ref="G9:G24" si="3">I9+H9</f>
        <v>62112</v>
      </c>
      <c r="H9" s="5">
        <f>'[4]2010 (2)'!I176</f>
        <v>29966</v>
      </c>
      <c r="I9" s="5">
        <f>'[4]2010 (2)'!J176</f>
        <v>32146</v>
      </c>
      <c r="J9" s="5" t="s">
        <v>7</v>
      </c>
    </row>
    <row r="10" spans="1:16" ht="18.75" customHeight="1">
      <c r="A10" s="5">
        <f t="shared" si="0"/>
        <v>72651</v>
      </c>
      <c r="B10" s="5">
        <f t="shared" si="1"/>
        <v>33997</v>
      </c>
      <c r="C10" s="5">
        <f t="shared" si="1"/>
        <v>38654</v>
      </c>
      <c r="D10" s="5">
        <f t="shared" si="2"/>
        <v>7039</v>
      </c>
      <c r="E10" s="5">
        <f>'[4]2010 (2)'!F177</f>
        <v>2997</v>
      </c>
      <c r="F10" s="5">
        <f>'[4]2010 (2)'!G177</f>
        <v>4042</v>
      </c>
      <c r="G10" s="5">
        <f t="shared" si="3"/>
        <v>65612</v>
      </c>
      <c r="H10" s="5">
        <f>'[4]2010 (2)'!I177</f>
        <v>31000</v>
      </c>
      <c r="I10" s="5">
        <f>'[4]2010 (2)'!J177</f>
        <v>34612</v>
      </c>
      <c r="J10" s="5" t="s">
        <v>8</v>
      </c>
    </row>
    <row r="11" spans="1:16" ht="18.75" customHeight="1">
      <c r="A11" s="5">
        <f t="shared" si="0"/>
        <v>72835</v>
      </c>
      <c r="B11" s="5">
        <f t="shared" si="1"/>
        <v>34991</v>
      </c>
      <c r="C11" s="5">
        <f t="shared" si="1"/>
        <v>37844</v>
      </c>
      <c r="D11" s="5">
        <f t="shared" si="2"/>
        <v>4841</v>
      </c>
      <c r="E11" s="5">
        <f>'[4]2010 (2)'!F178</f>
        <v>1959</v>
      </c>
      <c r="F11" s="5">
        <f>'[4]2010 (2)'!G178</f>
        <v>2882</v>
      </c>
      <c r="G11" s="5">
        <f t="shared" si="3"/>
        <v>67994</v>
      </c>
      <c r="H11" s="5">
        <f>'[4]2010 (2)'!I178</f>
        <v>33032</v>
      </c>
      <c r="I11" s="5">
        <f>'[4]2010 (2)'!J178</f>
        <v>34962</v>
      </c>
      <c r="J11" s="5" t="s">
        <v>9</v>
      </c>
    </row>
    <row r="12" spans="1:16" ht="18.75" customHeight="1">
      <c r="A12" s="5">
        <f t="shared" si="0"/>
        <v>78864</v>
      </c>
      <c r="B12" s="5">
        <f t="shared" si="1"/>
        <v>38443</v>
      </c>
      <c r="C12" s="5">
        <f t="shared" si="1"/>
        <v>40421</v>
      </c>
      <c r="D12" s="5">
        <f t="shared" si="2"/>
        <v>6569</v>
      </c>
      <c r="E12" s="5">
        <f>'[4]2010 (2)'!F179</f>
        <v>2412</v>
      </c>
      <c r="F12" s="5">
        <f>'[4]2010 (2)'!G179</f>
        <v>4157</v>
      </c>
      <c r="G12" s="5">
        <f t="shared" si="3"/>
        <v>72295</v>
      </c>
      <c r="H12" s="5">
        <f>'[4]2010 (2)'!I179</f>
        <v>36031</v>
      </c>
      <c r="I12" s="5">
        <f>'[4]2010 (2)'!J179</f>
        <v>36264</v>
      </c>
      <c r="J12" s="5" t="s">
        <v>10</v>
      </c>
    </row>
    <row r="13" spans="1:16" ht="18.75" customHeight="1">
      <c r="A13" s="5">
        <f t="shared" si="0"/>
        <v>90057</v>
      </c>
      <c r="B13" s="5">
        <f t="shared" si="1"/>
        <v>42248</v>
      </c>
      <c r="C13" s="5">
        <f t="shared" si="1"/>
        <v>47809</v>
      </c>
      <c r="D13" s="5">
        <f t="shared" si="2"/>
        <v>12587</v>
      </c>
      <c r="E13" s="5">
        <f>'[4]2010 (2)'!F180</f>
        <v>3976</v>
      </c>
      <c r="F13" s="5">
        <f>'[4]2010 (2)'!G180</f>
        <v>8611</v>
      </c>
      <c r="G13" s="5">
        <f t="shared" si="3"/>
        <v>77470</v>
      </c>
      <c r="H13" s="5">
        <f>'[4]2010 (2)'!I180</f>
        <v>38272</v>
      </c>
      <c r="I13" s="5">
        <f>'[4]2010 (2)'!J180</f>
        <v>39198</v>
      </c>
      <c r="J13" s="5" t="s">
        <v>11</v>
      </c>
    </row>
    <row r="14" spans="1:16" ht="18.75" customHeight="1">
      <c r="A14" s="5">
        <f t="shared" si="0"/>
        <v>92662</v>
      </c>
      <c r="B14" s="5">
        <f t="shared" si="1"/>
        <v>39632</v>
      </c>
      <c r="C14" s="5">
        <f t="shared" si="1"/>
        <v>53030</v>
      </c>
      <c r="D14" s="5">
        <f t="shared" si="2"/>
        <v>20804</v>
      </c>
      <c r="E14" s="5">
        <f>'[4]2010 (2)'!F181</f>
        <v>5371</v>
      </c>
      <c r="F14" s="5">
        <f>'[4]2010 (2)'!G181</f>
        <v>15433</v>
      </c>
      <c r="G14" s="5">
        <f t="shared" si="3"/>
        <v>71858</v>
      </c>
      <c r="H14" s="5">
        <f>'[4]2010 (2)'!I181</f>
        <v>34261</v>
      </c>
      <c r="I14" s="5">
        <f>'[4]2010 (2)'!J181</f>
        <v>37597</v>
      </c>
      <c r="J14" s="5" t="s">
        <v>12</v>
      </c>
    </row>
    <row r="15" spans="1:16" ht="18.75" customHeight="1">
      <c r="A15" s="5">
        <f t="shared" si="0"/>
        <v>86212</v>
      </c>
      <c r="B15" s="5">
        <f t="shared" si="1"/>
        <v>33744</v>
      </c>
      <c r="C15" s="5">
        <f t="shared" si="1"/>
        <v>52468</v>
      </c>
      <c r="D15" s="5">
        <f t="shared" si="2"/>
        <v>27809</v>
      </c>
      <c r="E15" s="5">
        <f>'[4]2010 (2)'!F182</f>
        <v>6059</v>
      </c>
      <c r="F15" s="5">
        <f>'[4]2010 (2)'!G182</f>
        <v>21750</v>
      </c>
      <c r="G15" s="5">
        <f t="shared" si="3"/>
        <v>58403</v>
      </c>
      <c r="H15" s="5">
        <f>'[4]2010 (2)'!I182</f>
        <v>27685</v>
      </c>
      <c r="I15" s="5">
        <f>'[4]2010 (2)'!J182</f>
        <v>30718</v>
      </c>
      <c r="J15" s="5" t="s">
        <v>13</v>
      </c>
    </row>
    <row r="16" spans="1:16" ht="18.75" customHeight="1">
      <c r="A16" s="5">
        <f t="shared" si="0"/>
        <v>74291</v>
      </c>
      <c r="B16" s="5">
        <f t="shared" si="1"/>
        <v>28048</v>
      </c>
      <c r="C16" s="5">
        <f t="shared" si="1"/>
        <v>46243</v>
      </c>
      <c r="D16" s="5">
        <f t="shared" si="2"/>
        <v>24653</v>
      </c>
      <c r="E16" s="5">
        <f>'[4]2010 (2)'!F183</f>
        <v>4360</v>
      </c>
      <c r="F16" s="5">
        <f>'[4]2010 (2)'!G183</f>
        <v>20293</v>
      </c>
      <c r="G16" s="5">
        <f t="shared" si="3"/>
        <v>49638</v>
      </c>
      <c r="H16" s="5">
        <f>'[4]2010 (2)'!I183</f>
        <v>23688</v>
      </c>
      <c r="I16" s="5">
        <f>'[4]2010 (2)'!J183</f>
        <v>25950</v>
      </c>
      <c r="J16" s="5" t="s">
        <v>14</v>
      </c>
    </row>
    <row r="17" spans="1:16" ht="18.75" customHeight="1">
      <c r="A17" s="5">
        <f t="shared" si="0"/>
        <v>51352</v>
      </c>
      <c r="B17" s="5">
        <f t="shared" si="1"/>
        <v>19080</v>
      </c>
      <c r="C17" s="5">
        <f t="shared" si="1"/>
        <v>32272</v>
      </c>
      <c r="D17" s="5">
        <f t="shared" si="2"/>
        <v>16510</v>
      </c>
      <c r="E17" s="5">
        <f>'[4]2010 (2)'!F184</f>
        <v>1999</v>
      </c>
      <c r="F17" s="5">
        <f>'[4]2010 (2)'!G184</f>
        <v>14511</v>
      </c>
      <c r="G17" s="5">
        <f t="shared" si="3"/>
        <v>34842</v>
      </c>
      <c r="H17" s="5">
        <f>'[4]2010 (2)'!I184</f>
        <v>17081</v>
      </c>
      <c r="I17" s="5">
        <f>'[4]2010 (2)'!J184</f>
        <v>17761</v>
      </c>
      <c r="J17" s="5" t="s">
        <v>15</v>
      </c>
    </row>
    <row r="18" spans="1:16" ht="18.75" customHeight="1">
      <c r="A18" s="5">
        <f t="shared" si="0"/>
        <v>33532</v>
      </c>
      <c r="B18" s="5">
        <f t="shared" si="1"/>
        <v>12942</v>
      </c>
      <c r="C18" s="5">
        <f t="shared" si="1"/>
        <v>20590</v>
      </c>
      <c r="D18" s="5">
        <f t="shared" si="2"/>
        <v>9571</v>
      </c>
      <c r="E18" s="5">
        <f>'[4]2010 (2)'!F185</f>
        <v>748</v>
      </c>
      <c r="F18" s="5">
        <f>'[4]2010 (2)'!G185</f>
        <v>8823</v>
      </c>
      <c r="G18" s="5">
        <f t="shared" si="3"/>
        <v>23961</v>
      </c>
      <c r="H18" s="5">
        <f>'[4]2010 (2)'!I185</f>
        <v>12194</v>
      </c>
      <c r="I18" s="5">
        <f>'[4]2010 (2)'!J185</f>
        <v>11767</v>
      </c>
      <c r="J18" s="5" t="s">
        <v>16</v>
      </c>
    </row>
    <row r="19" spans="1:16" ht="18.75" customHeight="1">
      <c r="A19" s="5">
        <f t="shared" si="0"/>
        <v>26627</v>
      </c>
      <c r="B19" s="5">
        <f t="shared" si="1"/>
        <v>11215</v>
      </c>
      <c r="C19" s="5">
        <f t="shared" si="1"/>
        <v>15412</v>
      </c>
      <c r="D19" s="5">
        <f t="shared" si="2"/>
        <v>5480</v>
      </c>
      <c r="E19" s="5">
        <f>'[4]2010 (2)'!F186</f>
        <v>493</v>
      </c>
      <c r="F19" s="5">
        <f>'[4]2010 (2)'!G186</f>
        <v>4987</v>
      </c>
      <c r="G19" s="5">
        <f t="shared" si="3"/>
        <v>21147</v>
      </c>
      <c r="H19" s="5">
        <f>'[4]2010 (2)'!I186</f>
        <v>10722</v>
      </c>
      <c r="I19" s="5">
        <f>'[4]2010 (2)'!J186</f>
        <v>10425</v>
      </c>
      <c r="J19" s="5" t="s">
        <v>17</v>
      </c>
    </row>
    <row r="20" spans="1:16" ht="18.75" customHeight="1">
      <c r="A20" s="5">
        <f t="shared" si="0"/>
        <v>18587</v>
      </c>
      <c r="B20" s="5">
        <f t="shared" si="1"/>
        <v>8474</v>
      </c>
      <c r="C20" s="5">
        <f t="shared" si="1"/>
        <v>10113</v>
      </c>
      <c r="D20" s="5">
        <f t="shared" si="2"/>
        <v>2399</v>
      </c>
      <c r="E20" s="5">
        <f>'[4]2010 (2)'!F187</f>
        <v>254</v>
      </c>
      <c r="F20" s="5">
        <f>'[4]2010 (2)'!G187</f>
        <v>2145</v>
      </c>
      <c r="G20" s="5">
        <f t="shared" si="3"/>
        <v>16188</v>
      </c>
      <c r="H20" s="5">
        <f>'[4]2010 (2)'!I187</f>
        <v>8220</v>
      </c>
      <c r="I20" s="5">
        <f>'[4]2010 (2)'!J187</f>
        <v>7968</v>
      </c>
      <c r="J20" s="5" t="s">
        <v>18</v>
      </c>
    </row>
    <row r="21" spans="1:16" ht="18.75" customHeight="1">
      <c r="A21" s="5">
        <f t="shared" si="0"/>
        <v>11460</v>
      </c>
      <c r="B21" s="5">
        <f t="shared" si="1"/>
        <v>5348</v>
      </c>
      <c r="C21" s="5">
        <f t="shared" si="1"/>
        <v>6112</v>
      </c>
      <c r="D21" s="5">
        <f t="shared" si="2"/>
        <v>796</v>
      </c>
      <c r="E21" s="5">
        <f>'[4]2010 (2)'!F188</f>
        <v>142</v>
      </c>
      <c r="F21" s="5">
        <f>'[4]2010 (2)'!G188</f>
        <v>654</v>
      </c>
      <c r="G21" s="5">
        <f t="shared" si="3"/>
        <v>10664</v>
      </c>
      <c r="H21" s="5">
        <f>'[4]2010 (2)'!I188</f>
        <v>5206</v>
      </c>
      <c r="I21" s="5">
        <f>'[4]2010 (2)'!J188</f>
        <v>5458</v>
      </c>
      <c r="J21" s="5" t="s">
        <v>19</v>
      </c>
    </row>
    <row r="22" spans="1:16" ht="18.75" customHeight="1">
      <c r="A22" s="5">
        <f t="shared" si="0"/>
        <v>5853</v>
      </c>
      <c r="B22" s="5">
        <f t="shared" si="1"/>
        <v>2463</v>
      </c>
      <c r="C22" s="5">
        <f t="shared" si="1"/>
        <v>3390</v>
      </c>
      <c r="D22" s="5">
        <f t="shared" si="2"/>
        <v>234</v>
      </c>
      <c r="E22" s="5">
        <f>'[4]2010 (2)'!F189</f>
        <v>52</v>
      </c>
      <c r="F22" s="5">
        <f>'[4]2010 (2)'!G189</f>
        <v>182</v>
      </c>
      <c r="G22" s="5">
        <f t="shared" si="3"/>
        <v>5619</v>
      </c>
      <c r="H22" s="5">
        <f>'[4]2010 (2)'!I189</f>
        <v>2411</v>
      </c>
      <c r="I22" s="5">
        <f>'[4]2010 (2)'!J189</f>
        <v>3208</v>
      </c>
      <c r="J22" s="5" t="s">
        <v>20</v>
      </c>
    </row>
    <row r="23" spans="1:16" ht="18.75" customHeight="1">
      <c r="A23" s="5">
        <f t="shared" si="0"/>
        <v>2841</v>
      </c>
      <c r="B23" s="5">
        <f t="shared" si="1"/>
        <v>1177</v>
      </c>
      <c r="C23" s="5">
        <f t="shared" si="1"/>
        <v>1664</v>
      </c>
      <c r="D23" s="5">
        <f t="shared" si="2"/>
        <v>110</v>
      </c>
      <c r="E23" s="5">
        <f>'[4]2010 (2)'!F190</f>
        <v>34</v>
      </c>
      <c r="F23" s="5">
        <f>'[4]2010 (2)'!G190</f>
        <v>76</v>
      </c>
      <c r="G23" s="5">
        <f t="shared" si="3"/>
        <v>2731</v>
      </c>
      <c r="H23" s="5">
        <f>'[4]2010 (2)'!I190</f>
        <v>1143</v>
      </c>
      <c r="I23" s="5">
        <f>'[4]2010 (2)'!J190</f>
        <v>1588</v>
      </c>
      <c r="J23" s="5" t="s">
        <v>21</v>
      </c>
    </row>
    <row r="24" spans="1:16" ht="18.75" customHeight="1">
      <c r="A24" s="5">
        <f t="shared" si="0"/>
        <v>1848</v>
      </c>
      <c r="B24" s="5">
        <f t="shared" si="1"/>
        <v>897</v>
      </c>
      <c r="C24" s="5">
        <f t="shared" si="1"/>
        <v>951</v>
      </c>
      <c r="D24" s="5">
        <f t="shared" si="2"/>
        <v>81</v>
      </c>
      <c r="E24" s="5">
        <f>'[4]2010 (2)'!F191</f>
        <v>24</v>
      </c>
      <c r="F24" s="5">
        <f>'[4]2010 (2)'!G191</f>
        <v>57</v>
      </c>
      <c r="G24" s="5">
        <f t="shared" si="3"/>
        <v>1767</v>
      </c>
      <c r="H24" s="5">
        <f>'[4]2010 (2)'!I191</f>
        <v>873</v>
      </c>
      <c r="I24" s="5">
        <f>'[4]2010 (2)'!J191</f>
        <v>894</v>
      </c>
      <c r="J24" s="5" t="s">
        <v>22</v>
      </c>
    </row>
    <row r="25" spans="1:16" s="13" customFormat="1" ht="27.75" customHeight="1">
      <c r="A25" s="10">
        <f t="shared" ref="A25:H25" si="4">SUM(A8:A24)</f>
        <v>890944</v>
      </c>
      <c r="B25" s="10">
        <f t="shared" si="4"/>
        <v>395956</v>
      </c>
      <c r="C25" s="10">
        <f t="shared" si="4"/>
        <v>494988</v>
      </c>
      <c r="D25" s="10">
        <f t="shared" si="4"/>
        <v>156453</v>
      </c>
      <c r="E25" s="10">
        <f t="shared" si="4"/>
        <v>38307</v>
      </c>
      <c r="F25" s="10">
        <f t="shared" si="4"/>
        <v>118146</v>
      </c>
      <c r="G25" s="10">
        <f t="shared" si="4"/>
        <v>734491</v>
      </c>
      <c r="H25" s="10">
        <f t="shared" si="4"/>
        <v>357649</v>
      </c>
      <c r="I25" s="10">
        <f>SUM(I8:I24)</f>
        <v>376842</v>
      </c>
      <c r="J25" s="10" t="s">
        <v>30</v>
      </c>
    </row>
    <row r="26" spans="1:16" s="13" customFormat="1" ht="27" customHeight="1">
      <c r="A26" s="18" t="s">
        <v>29</v>
      </c>
      <c r="B26" s="18"/>
      <c r="C26" s="18"/>
      <c r="D26" s="18"/>
      <c r="E26" s="18"/>
      <c r="F26" s="18"/>
      <c r="G26" s="19" t="s">
        <v>28</v>
      </c>
      <c r="H26" s="19"/>
      <c r="I26" s="19"/>
      <c r="J26" s="19"/>
      <c r="K26" s="8"/>
      <c r="L26" s="8"/>
      <c r="M26" s="8"/>
      <c r="N26" s="3"/>
      <c r="O26" s="3"/>
      <c r="P26" s="3"/>
    </row>
    <row r="27" spans="1:16" s="13" customFormat="1" ht="15.75" customHeight="1">
      <c r="A27" s="4" t="s">
        <v>27</v>
      </c>
      <c r="B27" s="3"/>
      <c r="C27" s="3"/>
      <c r="D27" s="3"/>
      <c r="E27" s="3"/>
      <c r="F27" s="3"/>
      <c r="G27" s="3"/>
      <c r="H27" s="3"/>
      <c r="I27" s="3"/>
      <c r="J27" s="6" t="s">
        <v>26</v>
      </c>
      <c r="K27" s="6"/>
      <c r="L27" s="6"/>
      <c r="M27" s="6"/>
      <c r="N27" s="6"/>
      <c r="O27" s="3"/>
      <c r="P27" s="3"/>
    </row>
  </sheetData>
  <mergeCells count="8">
    <mergeCell ref="A2:E3"/>
    <mergeCell ref="F2:J3"/>
    <mergeCell ref="A26:F26"/>
    <mergeCell ref="G26:J26"/>
    <mergeCell ref="A5:C5"/>
    <mergeCell ref="D5:F5"/>
    <mergeCell ref="G5:I5"/>
    <mergeCell ref="J5:J7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2016-07-25T10:44:16Z</dcterms:created>
  <dcterms:modified xsi:type="dcterms:W3CDTF">2016-07-26T12:13:24Z</dcterms:modified>
</cp:coreProperties>
</file>