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tgroup\المساندة_الفنية\(02) النشرات\(02) التبادل التجاري\2017\"/>
    </mc:Choice>
  </mc:AlternateContent>
  <bookViews>
    <workbookView xWindow="0" yWindow="0" windowWidth="23040" windowHeight="8850" tabRatio="957" activeTab="4"/>
  </bookViews>
  <sheets>
    <sheet name="المحتويات Index" sheetId="1" r:id="rId1"/>
    <sheet name="أ A" sheetId="98" r:id="rId2"/>
    <sheet name="ب B" sheetId="99" r:id="rId3"/>
    <sheet name="1" sheetId="87" r:id="rId4"/>
    <sheet name="2" sheetId="3" r:id="rId5"/>
    <sheet name="3" sheetId="5" r:id="rId6"/>
    <sheet name="4" sheetId="7" r:id="rId7"/>
    <sheet name="5" sheetId="9" r:id="rId8"/>
    <sheet name="6" sheetId="8" r:id="rId9"/>
    <sheet name="7" sheetId="88" r:id="rId10"/>
    <sheet name="8" sheetId="11" r:id="rId11"/>
    <sheet name="9" sheetId="13" r:id="rId12"/>
    <sheet name="10" sheetId="14" r:id="rId13"/>
    <sheet name="11" sheetId="16" r:id="rId14"/>
    <sheet name="12" sheetId="18" r:id="rId15"/>
    <sheet name="13" sheetId="15" r:id="rId16"/>
    <sheet name="14" sheetId="17" r:id="rId17"/>
    <sheet name="15" sheetId="20" r:id="rId18"/>
    <sheet name="16" sheetId="19" r:id="rId19"/>
    <sheet name="17" sheetId="22" r:id="rId20"/>
    <sheet name="18" sheetId="89" r:id="rId21"/>
    <sheet name="19" sheetId="24" r:id="rId22"/>
    <sheet name="20" sheetId="25" r:id="rId23"/>
    <sheet name="21" sheetId="26" r:id="rId24"/>
    <sheet name="22" sheetId="27" r:id="rId25"/>
    <sheet name="23" sheetId="28" r:id="rId26"/>
    <sheet name="24" sheetId="29" r:id="rId27"/>
    <sheet name="25" sheetId="90" r:id="rId28"/>
    <sheet name="26" sheetId="32" r:id="rId29"/>
    <sheet name="27" sheetId="33" r:id="rId30"/>
    <sheet name="28" sheetId="34" r:id="rId31"/>
    <sheet name="29" sheetId="35" r:id="rId32"/>
    <sheet name="30" sheetId="36" r:id="rId33"/>
    <sheet name="31" sheetId="37" r:id="rId34"/>
    <sheet name="32" sheetId="38" r:id="rId35"/>
    <sheet name="33" sheetId="39" r:id="rId36"/>
    <sheet name="34" sheetId="40" r:id="rId37"/>
    <sheet name="35" sheetId="100" r:id="rId38"/>
    <sheet name="36" sheetId="41" r:id="rId39"/>
    <sheet name="37" sheetId="101" r:id="rId40"/>
    <sheet name="38" sheetId="91" r:id="rId41"/>
    <sheet name="39" sheetId="42" r:id="rId42"/>
    <sheet name="40" sheetId="43" r:id="rId43"/>
    <sheet name="41" sheetId="46" r:id="rId44"/>
    <sheet name="42" sheetId="45" r:id="rId45"/>
    <sheet name="43" sheetId="47" r:id="rId46"/>
    <sheet name="44" sheetId="102" r:id="rId47"/>
    <sheet name="45" sheetId="92" r:id="rId48"/>
    <sheet name="46" sheetId="50" r:id="rId49"/>
    <sheet name="47" sheetId="51" r:id="rId50"/>
    <sheet name="48" sheetId="93" r:id="rId51"/>
    <sheet name="49" sheetId="53" r:id="rId52"/>
    <sheet name="50" sheetId="54" r:id="rId53"/>
    <sheet name="51" sheetId="94" r:id="rId54"/>
    <sheet name="52" sheetId="56" r:id="rId55"/>
    <sheet name="53" sheetId="57" r:id="rId56"/>
    <sheet name="54" sheetId="58" r:id="rId57"/>
    <sheet name="55" sheetId="95" r:id="rId58"/>
    <sheet name="56" sheetId="61" r:id="rId59"/>
    <sheet name="57" sheetId="60" r:id="rId60"/>
    <sheet name="58" sheetId="62" r:id="rId61"/>
    <sheet name="59" sheetId="65" r:id="rId62"/>
    <sheet name="60" sheetId="64" r:id="rId63"/>
    <sheet name="61" sheetId="63" r:id="rId64"/>
    <sheet name="62" sheetId="66" r:id="rId65"/>
    <sheet name="63" sheetId="67" r:id="rId66"/>
    <sheet name="64" sheetId="69" r:id="rId67"/>
    <sheet name="65" sheetId="68" r:id="rId68"/>
    <sheet name="66" sheetId="70" r:id="rId69"/>
    <sheet name="67" sheetId="73" r:id="rId70"/>
    <sheet name="68" sheetId="72" r:id="rId71"/>
    <sheet name="69" sheetId="71" r:id="rId72"/>
    <sheet name="70" sheetId="74" r:id="rId73"/>
    <sheet name="71" sheetId="75" r:id="rId74"/>
    <sheet name="72" sheetId="76" r:id="rId75"/>
    <sheet name="73" sheetId="77" r:id="rId76"/>
    <sheet name="74" sheetId="30" r:id="rId77"/>
    <sheet name="75" sheetId="79" r:id="rId78"/>
    <sheet name="76" sheetId="78" r:id="rId79"/>
    <sheet name="77" sheetId="96" r:id="rId80"/>
    <sheet name="78" sheetId="81" r:id="rId81"/>
    <sheet name="79" sheetId="83" r:id="rId82"/>
    <sheet name="80" sheetId="82" r:id="rId83"/>
    <sheet name="81" sheetId="97" r:id="rId84"/>
  </sheets>
  <definedNames>
    <definedName name="_xlnm.Print_Area" localSheetId="3">'1'!$A$1:$H$33</definedName>
    <definedName name="_xlnm.Print_Area" localSheetId="12">'10'!$A$1:$J$44</definedName>
    <definedName name="_xlnm.Print_Area" localSheetId="13">'11'!$A$1:$J$44</definedName>
    <definedName name="_xlnm.Print_Area" localSheetId="14">'12'!$A$1:$J$44</definedName>
    <definedName name="_xlnm.Print_Area" localSheetId="15">'13'!$A$1:$J$44</definedName>
    <definedName name="_xlnm.Print_Area" localSheetId="16">'14'!$A$1:$J$44</definedName>
    <definedName name="_xlnm.Print_Area" localSheetId="17">'15'!$A$1:$J$44</definedName>
    <definedName name="_xlnm.Print_Area" localSheetId="18">'16'!$A$1:$J$44</definedName>
    <definedName name="_xlnm.Print_Area" localSheetId="19">'17'!$A$1:$J$44</definedName>
    <definedName name="_xlnm.Print_Area" localSheetId="20">'18'!$A$1:$H$33</definedName>
    <definedName name="_xlnm.Print_Area" localSheetId="21">'19'!$A$1:$J$44</definedName>
    <definedName name="_xlnm.Print_Area" localSheetId="4">'2'!$A$1:$J$44</definedName>
    <definedName name="_xlnm.Print_Area" localSheetId="22">'20'!$A$1:$J$44</definedName>
    <definedName name="_xlnm.Print_Area" localSheetId="23">'21'!$A$1:$J$44</definedName>
    <definedName name="_xlnm.Print_Area" localSheetId="24">'22'!$A$1:$J$44</definedName>
    <definedName name="_xlnm.Print_Area" localSheetId="25">'23'!$A$1:$J$44</definedName>
    <definedName name="_xlnm.Print_Area" localSheetId="26">'24'!$A$1:$J$44</definedName>
    <definedName name="_xlnm.Print_Area" localSheetId="27">'25'!$A$1:$H$33</definedName>
    <definedName name="_xlnm.Print_Area" localSheetId="28">'26'!$A$1:$J$44</definedName>
    <definedName name="_xlnm.Print_Area" localSheetId="29">'27'!$A$1:$J$44</definedName>
    <definedName name="_xlnm.Print_Area" localSheetId="30">'28'!$A$1:$J$44</definedName>
    <definedName name="_xlnm.Print_Area" localSheetId="31">'29'!$A$1:$J$44</definedName>
    <definedName name="_xlnm.Print_Area" localSheetId="5">'3'!$A$1:$J$44</definedName>
    <definedName name="_xlnm.Print_Area" localSheetId="32">'30'!$A$1:$J$44</definedName>
    <definedName name="_xlnm.Print_Area" localSheetId="33">'31'!$A$1:$J$44</definedName>
    <definedName name="_xlnm.Print_Area" localSheetId="34">'32'!$A$1:$J$44</definedName>
    <definedName name="_xlnm.Print_Area" localSheetId="35">'33'!$A$1:$J$44</definedName>
    <definedName name="_xlnm.Print_Area" localSheetId="36">'34'!$A$1:$J$44</definedName>
    <definedName name="_xlnm.Print_Area" localSheetId="37">'35'!$A$1:$J$44</definedName>
    <definedName name="_xlnm.Print_Area" localSheetId="38">'36'!$A$1:$J$44</definedName>
    <definedName name="_xlnm.Print_Area" localSheetId="39">'37'!$A$1:$J$44</definedName>
    <definedName name="_xlnm.Print_Area" localSheetId="40">'38'!$A$1:$H$33</definedName>
    <definedName name="_xlnm.Print_Area" localSheetId="41">'39'!$A$1:$J$44</definedName>
    <definedName name="_xlnm.Print_Area" localSheetId="6">'4'!$A$1:$J$44</definedName>
    <definedName name="_xlnm.Print_Area" localSheetId="42">'40'!$A$1:$J$44</definedName>
    <definedName name="_xlnm.Print_Area" localSheetId="43">'41'!$A$1:$J$44</definedName>
    <definedName name="_xlnm.Print_Area" localSheetId="44">'42'!$A$1:$J$44</definedName>
    <definedName name="_xlnm.Print_Area" localSheetId="45">'43'!$A$1:$J$44</definedName>
    <definedName name="_xlnm.Print_Area" localSheetId="46">'44'!$A$1:$J$44</definedName>
    <definedName name="_xlnm.Print_Area" localSheetId="47">'45'!$A$1:$H$33</definedName>
    <definedName name="_xlnm.Print_Area" localSheetId="48">'46'!$A$1:$J$44</definedName>
    <definedName name="_xlnm.Print_Area" localSheetId="49">'47'!$A$1:$J$44</definedName>
    <definedName name="_xlnm.Print_Area" localSheetId="50">'48'!$A$1:$H$33</definedName>
    <definedName name="_xlnm.Print_Area" localSheetId="51">'49'!$A$1:$J$44</definedName>
    <definedName name="_xlnm.Print_Area" localSheetId="7">'5'!$A$1:$J$44</definedName>
    <definedName name="_xlnm.Print_Area" localSheetId="52">'50'!$A$1:$J$44</definedName>
    <definedName name="_xlnm.Print_Area" localSheetId="53">'51'!$A$1:$H$33</definedName>
    <definedName name="_xlnm.Print_Area" localSheetId="54">'52'!$A$1:$J$44</definedName>
    <definedName name="_xlnm.Print_Area" localSheetId="55">'53'!$A$1:$J$44</definedName>
    <definedName name="_xlnm.Print_Area" localSheetId="56">'54'!$A$1:$J$44</definedName>
    <definedName name="_xlnm.Print_Area" localSheetId="57">'55'!$A$1:$H$33</definedName>
    <definedName name="_xlnm.Print_Area" localSheetId="58">'56'!$A$1:$J$44</definedName>
    <definedName name="_xlnm.Print_Area" localSheetId="59">'57'!$A$1:$J$44</definedName>
    <definedName name="_xlnm.Print_Area" localSheetId="60">'58'!$A$1:$J$44</definedName>
    <definedName name="_xlnm.Print_Area" localSheetId="61">'59'!$A$1:$J$44</definedName>
    <definedName name="_xlnm.Print_Area" localSheetId="8">'6'!$A$1:$J$44</definedName>
    <definedName name="_xlnm.Print_Area" localSheetId="62">'60'!$A$1:$J$44</definedName>
    <definedName name="_xlnm.Print_Area" localSheetId="63">'61'!$A$1:$J$44</definedName>
    <definedName name="_xlnm.Print_Area" localSheetId="64">'62'!$A$1:$J$44</definedName>
    <definedName name="_xlnm.Print_Area" localSheetId="65">'63'!$A$1:$J$44</definedName>
    <definedName name="_xlnm.Print_Area" localSheetId="66">'64'!$A$1:$J$44</definedName>
    <definedName name="_xlnm.Print_Area" localSheetId="67">'65'!$A$1:$J$44</definedName>
    <definedName name="_xlnm.Print_Area" localSheetId="68">'66'!$A$1:$J$44</definedName>
    <definedName name="_xlnm.Print_Area" localSheetId="69">'67'!$A$1:$J$44</definedName>
    <definedName name="_xlnm.Print_Area" localSheetId="70">'68'!$A$1:$J$44</definedName>
    <definedName name="_xlnm.Print_Area" localSheetId="71">'69'!$A$1:$J$44</definedName>
    <definedName name="_xlnm.Print_Area" localSheetId="9">'7'!$A$1:$H$33</definedName>
    <definedName name="_xlnm.Print_Area" localSheetId="72">'70'!$A$1:$J$44</definedName>
    <definedName name="_xlnm.Print_Area" localSheetId="73">'71'!$A$1:$J$44</definedName>
    <definedName name="_xlnm.Print_Area" localSheetId="74">'72'!$A$1:$J$44</definedName>
    <definedName name="_xlnm.Print_Area" localSheetId="75">'73'!$A$1:$J$44</definedName>
    <definedName name="_xlnm.Print_Area" localSheetId="76">'74'!$A$1:$J$44</definedName>
    <definedName name="_xlnm.Print_Area" localSheetId="77">'75'!$A$1:$J$44</definedName>
    <definedName name="_xlnm.Print_Area" localSheetId="78">'76'!$A$1:$J$44</definedName>
    <definedName name="_xlnm.Print_Area" localSheetId="79">'77'!$A$1:$H$33</definedName>
    <definedName name="_xlnm.Print_Area" localSheetId="80">'78'!$A$1:$J$44</definedName>
    <definedName name="_xlnm.Print_Area" localSheetId="81">'79'!$A$1:$J$44</definedName>
    <definedName name="_xlnm.Print_Area" localSheetId="10">'8'!$A$1:$J$44</definedName>
    <definedName name="_xlnm.Print_Area" localSheetId="82">'80'!$A$1:$J$44</definedName>
    <definedName name="_xlnm.Print_Area" localSheetId="83">'81'!$A$1:$K$36</definedName>
    <definedName name="_xlnm.Print_Area" localSheetId="11">'9'!$A$1:$J$44</definedName>
    <definedName name="_xlnm.Print_Area" localSheetId="1">'أ A'!$A$1:$E$33</definedName>
    <definedName name="_xlnm.Print_Area" localSheetId="2">'ب B'!$A$1:$F$40</definedName>
    <definedName name="_xlnm.Print_Titles" localSheetId="0">'المحتويات Index'!$1:$2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89" l="1"/>
  <c r="H8" i="89"/>
  <c r="H9" i="89"/>
  <c r="H10" i="89"/>
  <c r="H11" i="89"/>
  <c r="H12" i="89"/>
  <c r="H13" i="89"/>
  <c r="H14" i="89"/>
  <c r="H15" i="89"/>
  <c r="H6" i="89"/>
  <c r="J8" i="97" l="1"/>
  <c r="K8" i="97"/>
  <c r="J9" i="97"/>
  <c r="K9" i="97"/>
  <c r="J10" i="97"/>
  <c r="K10" i="97"/>
  <c r="J11" i="97"/>
  <c r="K11" i="97"/>
  <c r="J12" i="97"/>
  <c r="K12" i="97"/>
  <c r="J13" i="97"/>
  <c r="K13" i="97"/>
  <c r="J14" i="97"/>
  <c r="K14" i="97"/>
  <c r="J15" i="97"/>
  <c r="K15" i="97"/>
  <c r="J16" i="97"/>
  <c r="K16" i="97"/>
  <c r="J17" i="97"/>
  <c r="K17" i="97"/>
  <c r="J18" i="97"/>
  <c r="K18" i="97"/>
  <c r="J19" i="97"/>
  <c r="K19" i="97"/>
  <c r="J20" i="97"/>
  <c r="K20" i="97"/>
  <c r="J21" i="97"/>
  <c r="K21" i="97"/>
  <c r="J22" i="97"/>
  <c r="K22" i="97"/>
  <c r="J23" i="97"/>
  <c r="K23" i="97"/>
  <c r="J24" i="97"/>
  <c r="K24" i="97"/>
  <c r="J25" i="97"/>
  <c r="K25" i="97"/>
  <c r="J26" i="97"/>
  <c r="K26" i="97"/>
  <c r="J27" i="97"/>
  <c r="K27" i="97"/>
  <c r="J28" i="97"/>
  <c r="K28" i="97"/>
  <c r="J29" i="97"/>
  <c r="K29" i="97"/>
  <c r="J30" i="97"/>
  <c r="K30" i="97"/>
  <c r="J31" i="97"/>
  <c r="K31" i="97"/>
  <c r="J32" i="97"/>
  <c r="K32" i="97"/>
  <c r="J33" i="97"/>
  <c r="K33" i="97"/>
  <c r="J34" i="97"/>
  <c r="K34" i="97"/>
  <c r="J35" i="97"/>
  <c r="K35" i="97"/>
  <c r="J36" i="97"/>
  <c r="K36" i="97"/>
  <c r="K7" i="97"/>
  <c r="J7" i="97"/>
  <c r="H8" i="97"/>
  <c r="I8" i="97"/>
  <c r="H9" i="97"/>
  <c r="I9" i="97"/>
  <c r="H10" i="97"/>
  <c r="I10" i="97"/>
  <c r="H11" i="97"/>
  <c r="I11" i="97"/>
  <c r="H12" i="97"/>
  <c r="I12" i="97"/>
  <c r="H13" i="97"/>
  <c r="I13" i="97"/>
  <c r="H14" i="97"/>
  <c r="I14" i="97"/>
  <c r="H15" i="97"/>
  <c r="I15" i="97"/>
  <c r="H16" i="97"/>
  <c r="I16" i="97"/>
  <c r="H17" i="97"/>
  <c r="I17" i="97"/>
  <c r="H18" i="97"/>
  <c r="I18" i="97"/>
  <c r="H19" i="97"/>
  <c r="I19" i="97"/>
  <c r="H20" i="97"/>
  <c r="I20" i="97"/>
  <c r="H21" i="97"/>
  <c r="I21" i="97"/>
  <c r="H22" i="97"/>
  <c r="I22" i="97"/>
  <c r="H23" i="97"/>
  <c r="I23" i="97"/>
  <c r="H24" i="97"/>
  <c r="I24" i="97"/>
  <c r="H25" i="97"/>
  <c r="I25" i="97"/>
  <c r="H26" i="97"/>
  <c r="I26" i="97"/>
  <c r="H27" i="97"/>
  <c r="I27" i="97"/>
  <c r="H28" i="97"/>
  <c r="I28" i="97"/>
  <c r="H29" i="97"/>
  <c r="I29" i="97"/>
  <c r="H30" i="97"/>
  <c r="I30" i="97"/>
  <c r="H31" i="97"/>
  <c r="I31" i="97"/>
  <c r="H32" i="97"/>
  <c r="I32" i="97"/>
  <c r="H33" i="97"/>
  <c r="I33" i="97"/>
  <c r="H34" i="97"/>
  <c r="I34" i="97"/>
  <c r="H35" i="97"/>
  <c r="I35" i="97"/>
  <c r="H36" i="97"/>
  <c r="I36" i="97"/>
  <c r="I7" i="97"/>
  <c r="H7" i="97"/>
  <c r="F36" i="99" l="1"/>
  <c r="C36" i="99"/>
</calcChain>
</file>

<file path=xl/sharedStrings.xml><?xml version="1.0" encoding="utf-8"?>
<sst xmlns="http://schemas.openxmlformats.org/spreadsheetml/2006/main" count="4035" uniqueCount="639">
  <si>
    <t>القيمة (مليون ريال)</t>
  </si>
  <si>
    <t>Value (Million S.R.)</t>
  </si>
  <si>
    <t>السنة</t>
  </si>
  <si>
    <t>الصادرات</t>
  </si>
  <si>
    <t>النسبة</t>
  </si>
  <si>
    <t>الواردات</t>
  </si>
  <si>
    <t>حجم التجارة</t>
  </si>
  <si>
    <t>التطور</t>
  </si>
  <si>
    <t>الميزان التجاري</t>
  </si>
  <si>
    <t>Year</t>
  </si>
  <si>
    <t>Export</t>
  </si>
  <si>
    <t>% of Total</t>
  </si>
  <si>
    <t>Import</t>
  </si>
  <si>
    <t>Trade Volume</t>
  </si>
  <si>
    <t>Balance
 of Trade</t>
  </si>
  <si>
    <t>Value (Million SR)</t>
  </si>
  <si>
    <t>السنة
Year</t>
  </si>
  <si>
    <t>الصادرات   Export</t>
  </si>
  <si>
    <t>الواردات   Import</t>
  </si>
  <si>
    <r>
      <rPr>
        <b/>
        <sz val="10"/>
        <color rgb="FFFFFFFF"/>
        <rFont val="Neo Sans Arabic"/>
        <family val="2"/>
      </rPr>
      <t>حجم التجارة</t>
    </r>
    <r>
      <rPr>
        <sz val="10"/>
        <color rgb="FFFFFFFF"/>
        <rFont val="Neo Sans Arabic"/>
        <family val="2"/>
      </rPr>
      <t xml:space="preserve">
</t>
    </r>
    <r>
      <rPr>
        <b/>
        <sz val="10"/>
        <color rgb="FFFFFFFF"/>
        <rFont val="Neo Sans Arabic"/>
        <family val="2"/>
      </rPr>
      <t>Volume Of Trade</t>
    </r>
  </si>
  <si>
    <t xml:space="preserve">الميزان التجاري
Balance
of Trade </t>
  </si>
  <si>
    <t>القيمة</t>
  </si>
  <si>
    <t>الترتيب</t>
  </si>
  <si>
    <t>Value</t>
  </si>
  <si>
    <t>Rank</t>
  </si>
  <si>
    <t>%</t>
  </si>
  <si>
    <t>القيمة
Value</t>
  </si>
  <si>
    <t>زيوت نفط خام ومنتجاتها</t>
  </si>
  <si>
    <t>بوليمرات إيثيلين</t>
  </si>
  <si>
    <t>دول مجلس التعاون الخليجي</t>
  </si>
  <si>
    <t>Gulf Cooperation Council Countries</t>
  </si>
  <si>
    <t>الإمارات العربية المتحدة</t>
  </si>
  <si>
    <t>United Arab Emirates</t>
  </si>
  <si>
    <t>البحرين</t>
  </si>
  <si>
    <t>Bahrain</t>
  </si>
  <si>
    <t>عمان</t>
  </si>
  <si>
    <t>Oman</t>
  </si>
  <si>
    <t>قطر</t>
  </si>
  <si>
    <t>Qatar</t>
  </si>
  <si>
    <t>الكويت</t>
  </si>
  <si>
    <t>Kuwait</t>
  </si>
  <si>
    <t>دول عربية أخرى</t>
  </si>
  <si>
    <t>Other Arab Countries</t>
  </si>
  <si>
    <t>مصر</t>
  </si>
  <si>
    <t>Egypt</t>
  </si>
  <si>
    <t>الأردن</t>
  </si>
  <si>
    <t>Jordan</t>
  </si>
  <si>
    <t>السودان</t>
  </si>
  <si>
    <t>Sudan</t>
  </si>
  <si>
    <t>المغرب</t>
  </si>
  <si>
    <t>Morocco</t>
  </si>
  <si>
    <t>جيبوتي</t>
  </si>
  <si>
    <t>Djibouti</t>
  </si>
  <si>
    <t>لبنان</t>
  </si>
  <si>
    <t>Lebanon</t>
  </si>
  <si>
    <t>الجزائر</t>
  </si>
  <si>
    <t>Algeria</t>
  </si>
  <si>
    <t>العراق</t>
  </si>
  <si>
    <t>تونس</t>
  </si>
  <si>
    <t>Tunisia</t>
  </si>
  <si>
    <t>دول إسلامية (غير العربية)</t>
  </si>
  <si>
    <t>Islamic Countries (Non-Arabic)</t>
  </si>
  <si>
    <t>تركيا</t>
  </si>
  <si>
    <t>Turkey</t>
  </si>
  <si>
    <t>انـدونيسـيا</t>
  </si>
  <si>
    <t>Indonesia</t>
  </si>
  <si>
    <t>ماليزيا</t>
  </si>
  <si>
    <t>Malaysia</t>
  </si>
  <si>
    <t>باكستان</t>
  </si>
  <si>
    <t>Pakistan</t>
  </si>
  <si>
    <t>بنجلادش</t>
  </si>
  <si>
    <t>Bangladesh</t>
  </si>
  <si>
    <t>موزمبيق</t>
  </si>
  <si>
    <t>Mozambique</t>
  </si>
  <si>
    <t>دول آسيا (غير العربية والإسلامية)</t>
  </si>
  <si>
    <t>Asia Countries (Non-Arabic Non-Islamic)</t>
  </si>
  <si>
    <t>الصين</t>
  </si>
  <si>
    <t>China</t>
  </si>
  <si>
    <t>اليابان</t>
  </si>
  <si>
    <t>Japan</t>
  </si>
  <si>
    <t>كوريا الجنوبية</t>
  </si>
  <si>
    <t>South Korea</t>
  </si>
  <si>
    <t>الهند</t>
  </si>
  <si>
    <t>India</t>
  </si>
  <si>
    <t>سنغافورة</t>
  </si>
  <si>
    <t>Singapore</t>
  </si>
  <si>
    <t>تايوان</t>
  </si>
  <si>
    <t>Taiwan</t>
  </si>
  <si>
    <t>تايلند</t>
  </si>
  <si>
    <t>Thailand</t>
  </si>
  <si>
    <t>فيتنام</t>
  </si>
  <si>
    <t>Vietnam</t>
  </si>
  <si>
    <t>الفلبين</t>
  </si>
  <si>
    <t>Philippines</t>
  </si>
  <si>
    <t>هونج كونج</t>
  </si>
  <si>
    <t>Hong Kong</t>
  </si>
  <si>
    <t>دول أفريقيا (غير العربية والإسلامية)</t>
  </si>
  <si>
    <t>Africa Countries (Non-Arabic Non-Islamic)</t>
  </si>
  <si>
    <t>جنوب أفريقيا</t>
  </si>
  <si>
    <t>South Africa</t>
  </si>
  <si>
    <t>كينيا</t>
  </si>
  <si>
    <t>Kenya</t>
  </si>
  <si>
    <t>كونجو</t>
  </si>
  <si>
    <t>Congo</t>
  </si>
  <si>
    <t>تنزانيا</t>
  </si>
  <si>
    <t>Tanzania</t>
  </si>
  <si>
    <t>أثيوبيا</t>
  </si>
  <si>
    <t>Ethiopia</t>
  </si>
  <si>
    <t>زامبيا</t>
  </si>
  <si>
    <t>دول استراليا وجزر الباسفيك</t>
  </si>
  <si>
    <t>Australia &amp; Oceania</t>
  </si>
  <si>
    <t>استراليا</t>
  </si>
  <si>
    <t>Australia</t>
  </si>
  <si>
    <t>نيوزلندا</t>
  </si>
  <si>
    <t>New Zealand</t>
  </si>
  <si>
    <t>دول أمريكا الشمالية</t>
  </si>
  <si>
    <t>North America Countries</t>
  </si>
  <si>
    <t>الولايات المتحدة الأمريكية</t>
  </si>
  <si>
    <t>United States of America</t>
  </si>
  <si>
    <t>كندا</t>
  </si>
  <si>
    <t>Canada</t>
  </si>
  <si>
    <t>دول أمريكا الجنوبية</t>
  </si>
  <si>
    <t>South America Countries</t>
  </si>
  <si>
    <t>البرازيل</t>
  </si>
  <si>
    <t>Brazil</t>
  </si>
  <si>
    <t>المكسيك</t>
  </si>
  <si>
    <t>Mexico</t>
  </si>
  <si>
    <t>الأرجنتين</t>
  </si>
  <si>
    <t>Argentina</t>
  </si>
  <si>
    <t>دول الاتحاد الأوروبي</t>
  </si>
  <si>
    <t>European Union Countries</t>
  </si>
  <si>
    <t>Germany</t>
  </si>
  <si>
    <t>فرنسا</t>
  </si>
  <si>
    <t>France</t>
  </si>
  <si>
    <t>Italy</t>
  </si>
  <si>
    <t>المملكة المتحدة</t>
  </si>
  <si>
    <t>United Kingdom</t>
  </si>
  <si>
    <t>اسبانيا</t>
  </si>
  <si>
    <t>Spain</t>
  </si>
  <si>
    <t>بلجيكا</t>
  </si>
  <si>
    <t>Belgium</t>
  </si>
  <si>
    <t>هولندا</t>
  </si>
  <si>
    <t>Netherland</t>
  </si>
  <si>
    <t>Austria</t>
  </si>
  <si>
    <t>السويد</t>
  </si>
  <si>
    <t>Sweden</t>
  </si>
  <si>
    <t>ايرلندا</t>
  </si>
  <si>
    <t>Ireland</t>
  </si>
  <si>
    <t>بولندا</t>
  </si>
  <si>
    <t>Poland</t>
  </si>
  <si>
    <t>اليونان</t>
  </si>
  <si>
    <t>Greece</t>
  </si>
  <si>
    <t>البرتغال</t>
  </si>
  <si>
    <t>Portugal</t>
  </si>
  <si>
    <t>الدنمرك</t>
  </si>
  <si>
    <t>Denmark</t>
  </si>
  <si>
    <t>فنلندا</t>
  </si>
  <si>
    <t>Finland</t>
  </si>
  <si>
    <t>التشيك</t>
  </si>
  <si>
    <t>Czech</t>
  </si>
  <si>
    <t>رومانيا</t>
  </si>
  <si>
    <t>Romania</t>
  </si>
  <si>
    <t>Hungary</t>
  </si>
  <si>
    <t>لتوانيا</t>
  </si>
  <si>
    <t>Lithuania</t>
  </si>
  <si>
    <t>دول أوروبا (غير دول الاتحاد الأوروبي)</t>
  </si>
  <si>
    <t>Europe Countries (Non-European Union)</t>
  </si>
  <si>
    <t>سويسرا</t>
  </si>
  <si>
    <t>Switzerland</t>
  </si>
  <si>
    <t>روسيا</t>
  </si>
  <si>
    <t>Russia</t>
  </si>
  <si>
    <t>أوكرانيا</t>
  </si>
  <si>
    <t>Ukraine</t>
  </si>
  <si>
    <t>جبل طارق</t>
  </si>
  <si>
    <t>أ A</t>
  </si>
  <si>
    <t>التبادل والميزان التجاري للمملكة العربية السعودية</t>
  </si>
  <si>
    <t>Trade and Balance for Kingdom of Saudi Arabia</t>
  </si>
  <si>
    <t>التبادل التجاري بين المملكة العربية السعودية وبعض الدول الأخرى</t>
  </si>
  <si>
    <t>Trade between Kingdom of Saudi Arabia and other countries</t>
  </si>
  <si>
    <t>الترتيب
Rank</t>
  </si>
  <si>
    <t>الدولة
Country</t>
  </si>
  <si>
    <t>الصادرات
Export</t>
  </si>
  <si>
    <t>الواردات
Import</t>
  </si>
  <si>
    <t>حجم التجارة
Trade Volume</t>
  </si>
  <si>
    <t>الميزان التجاري
Balance of Trade</t>
  </si>
  <si>
    <t>شيلي</t>
  </si>
  <si>
    <t>النرويج</t>
  </si>
  <si>
    <t>بلغاريا</t>
  </si>
  <si>
    <t>سلوفاكيا</t>
  </si>
  <si>
    <t>بيرو</t>
  </si>
  <si>
    <t>سوريا</t>
  </si>
  <si>
    <t>ليبيا</t>
  </si>
  <si>
    <t>جواتيمالا</t>
  </si>
  <si>
    <t>كرواتيا</t>
  </si>
  <si>
    <t>سلوفينيا</t>
  </si>
  <si>
    <t>غانا</t>
  </si>
  <si>
    <t>كامبوديا</t>
  </si>
  <si>
    <t>لاتفيا</t>
  </si>
  <si>
    <t>LATVIA</t>
  </si>
  <si>
    <t>كولمبيا</t>
  </si>
  <si>
    <t>توجو</t>
  </si>
  <si>
    <t>لوكسمبورج</t>
  </si>
  <si>
    <t>بورتريكو</t>
  </si>
  <si>
    <t>قبرص</t>
  </si>
  <si>
    <t>غينيا</t>
  </si>
  <si>
    <t>Balance of Trade</t>
  </si>
  <si>
    <t>التبادل التجاري بين المملكة العربية السعودية و الإمارات العربية المتحدة</t>
  </si>
  <si>
    <t>التبادل التجاري بين المملكة العربية السعودية و البحرين</t>
  </si>
  <si>
    <t>التبادل التجاري بين المملكة العربية السعودية و سلطنة عمان</t>
  </si>
  <si>
    <t>التبادل التجاري بين المملكة العربية السعودية و قطر</t>
  </si>
  <si>
    <t>التبادل التجاري بين المملكة العربية السعودية و الكويت</t>
  </si>
  <si>
    <t>التبادل التجاري بين المملكة العربية السعودية و الأردن</t>
  </si>
  <si>
    <t>التبادل التجاري بين المملكة العربية السعودية و المغرب</t>
  </si>
  <si>
    <t>التبادل التجاري بين المملكة العربية السعودية و جيبوتي</t>
  </si>
  <si>
    <t>التبادل التجاري بين المملكة العربية السعودية و لبنان</t>
  </si>
  <si>
    <t>التبادل التجاري بين المملكة العربية السعودية و الجمهورية اليمنية</t>
  </si>
  <si>
    <t>التبادل التجاري بين المملكة العربية السعودية و الجزائر</t>
  </si>
  <si>
    <t>التبادل التجاري بين المملكة العربية السعودية و العراق</t>
  </si>
  <si>
    <t>التبادل التجاري بين المملكة العربية السعودية و تونس</t>
  </si>
  <si>
    <t>التبادل التجاري بين المملكة العربية السعودية و تركيا</t>
  </si>
  <si>
    <t>التبادل التجاري بين المملكة العربية السعودية و ماليزيا</t>
  </si>
  <si>
    <t>التبادل التجاري بين المملكة العربية السعودية و باكستان</t>
  </si>
  <si>
    <t>التبادل التجاري بين المملكة العربية السعودية و موزمبيق</t>
  </si>
  <si>
    <t>التبادل التجاري بين المملكة العربية السعودية و الصين</t>
  </si>
  <si>
    <t>التبادل التجاري بين المملكة العربية السعودية و اليابان</t>
  </si>
  <si>
    <t>التبادل التجاري بين المملكة العربية السعودية و كوريا الجنوبية</t>
  </si>
  <si>
    <t>التبادل التجاري بين المملكة العربية السعودية و الهند</t>
  </si>
  <si>
    <t>التبادل التجاري بين المملكة العربية السعودية و سـنغافورة</t>
  </si>
  <si>
    <t>التبادل التجاري بين المملكة العربية السعودية و تايوان</t>
  </si>
  <si>
    <t>التبادل التجاري بين المملكة العربية السعودية و تايلند</t>
  </si>
  <si>
    <t>التبادل التجاري بين المملكة العربية السعودية و فيتنام</t>
  </si>
  <si>
    <t>التبادل التجاري بين المملكة العربية السعودية و الفلبين</t>
  </si>
  <si>
    <t>التبادل التجاري بين المملكة العربية السعودية و هونج كونج</t>
  </si>
  <si>
    <t>التبادل التجاري بين المملكة العربية السعودية و جنوب أفريقيا</t>
  </si>
  <si>
    <t>التبادل التجاري بين المملكة العربية السعودية و كينيا</t>
  </si>
  <si>
    <t>التبادل التجاري بين المملكة العربية السعودية و جمهورية كونجو الديمقراطية</t>
  </si>
  <si>
    <t>التبادل التجاري بين المملكة العربية السعودية و تنزانيا</t>
  </si>
  <si>
    <t>التبادل التجاري بين المملكة العربية السعودية و أثيوبيا</t>
  </si>
  <si>
    <t>التبادل التجاري بين المملكة العربية السعودية و نيوزلندا</t>
  </si>
  <si>
    <t>التبادل التجاري بين المملكة العربية السعودية و الولايات المتحدة الامريكية</t>
  </si>
  <si>
    <t>التبادل التجاري بين المملكة العربية السعودية و كندا</t>
  </si>
  <si>
    <t>التبادل التجاري بين المملكة العربية السعودية و البرازيل</t>
  </si>
  <si>
    <t>التبادل التجاري بين المملكة العربية السعودية و المكسيك</t>
  </si>
  <si>
    <t>التبادل التجاري بين المملكة العربية السعودية و الأرجنتين</t>
  </si>
  <si>
    <t>التبادل التجاري بين المملكة العربية السعودية و ألمانيا</t>
  </si>
  <si>
    <t>التبادل التجاري بين المملكة العربية السعودية و فرنسا</t>
  </si>
  <si>
    <t>التبادل التجاري بين المملكة العربية السعودية و المملكة المتحدة</t>
  </si>
  <si>
    <t>التبادل التجاري بين المملكة العربية السعودية و بلجيكا</t>
  </si>
  <si>
    <t>التبادل التجاري بين المملكة العربية السعودية و هولندا</t>
  </si>
  <si>
    <t>التبادل التجاري بين المملكة العربية السعودية و السويد</t>
  </si>
  <si>
    <t>التبادل التجاري بين المملكة العربية السعودية و بولندا</t>
  </si>
  <si>
    <t>التبادل التجاري بين المملكة العربية السعودية و اليونان</t>
  </si>
  <si>
    <t>التبادل التجاري بين المملكة العربية السعودية و البرتغال</t>
  </si>
  <si>
    <t>التبادل التجاري بين المملكة العربية السعودية و الدنمارك</t>
  </si>
  <si>
    <t>التبادل التجاري بين المملكة العربية السعودية و فنلندا</t>
  </si>
  <si>
    <t>التبادل التجاري بين المملكة العربية السعودية و التشيك</t>
  </si>
  <si>
    <t>التبادل التجاري بين المملكة العربية السعودية و رومانيا</t>
  </si>
  <si>
    <t>التبادل التجاري بين المملكة العربية السعودية و المجر</t>
  </si>
  <si>
    <t>التبادل التجاري بين المملكة العربية السعودية و لتوانيا</t>
  </si>
  <si>
    <t>التبادل التجاري بين المملكة العربية السعودية و روسيا الإتحادية</t>
  </si>
  <si>
    <t>التبادل التجاري بين المملكة العربية السعودية و أوكرانيا</t>
  </si>
  <si>
    <t>Trade between Kingdom of Saudi Arabia and U.A.E.</t>
  </si>
  <si>
    <t>Trade between Kingdom of Saudi Arabia and BAHRAIN</t>
  </si>
  <si>
    <t>Trade between Kingdom of Saudi Arabia and OMAN</t>
  </si>
  <si>
    <t>Trade between Kingdom of Saudi Arabia and QATAR</t>
  </si>
  <si>
    <t>Trade between Kingdom of Saudi Arabia and KUWAIT</t>
  </si>
  <si>
    <t>التبادل التجاري بين المملكة العربية السعودية والدول العربية الأخرى
Trade between Kingdom of Saudi Arabia and Other Arab Countries</t>
  </si>
  <si>
    <t>Trade between Kingdom of Saudi Arabia and EGYPT</t>
  </si>
  <si>
    <t>Trade between Kingdom of Saudi Arabia and JORDAN</t>
  </si>
  <si>
    <t>Trade between Kingdom of Saudi Arabia and SUDAN</t>
  </si>
  <si>
    <t>Trade between Kingdom of Saudi Arabia and MOROCCO</t>
  </si>
  <si>
    <t>Trade between Kingdom of Saudi Arabia and DJIBOUTI</t>
  </si>
  <si>
    <t>Trade between Kingdom of Saudi Arabia and LEBANON</t>
  </si>
  <si>
    <t>Trade between Kingdom of Saudi Arabia and YEMEN</t>
  </si>
  <si>
    <t>Trade between Kingdom of Saudi Arabia and ALGERIA</t>
  </si>
  <si>
    <t>Trade between Kingdom of Saudi Arabia and IRAQ</t>
  </si>
  <si>
    <t>Trade between Kingdom of Saudi Arabia and TUNISIA</t>
  </si>
  <si>
    <t>التبادل التجاري بين المملكة العربية السعودية و الدول الإسلامية غير العربية
Trade between Kingdom of Saudi Arabia and Islamic Countries (non-Arabic)</t>
  </si>
  <si>
    <t>Trade between Kingdom of Saudi Arabia and TURKEY</t>
  </si>
  <si>
    <t>Trade between Kingdom of Saudi Arabia and INDONESIA</t>
  </si>
  <si>
    <t>Trade between Kingdom of Saudi Arabia and MALAYSIA</t>
  </si>
  <si>
    <t>Trade between Kingdom of Saudi Arabia and PAKISTAN</t>
  </si>
  <si>
    <t>Trade between Kingdom of Saudi Arabia and BANGLADESH</t>
  </si>
  <si>
    <t>Trade between Kingdom of Saudi Arabia and MOZAMBIQUE</t>
  </si>
  <si>
    <t>Trade between Kingdom of Saudi Arabia and CHINA</t>
  </si>
  <si>
    <t>Trade between Kingdom of Saudi Arabia and JAPAN</t>
  </si>
  <si>
    <t>Trade between Kingdom of Saudi Arabia and SOUTH KOREA</t>
  </si>
  <si>
    <t>Trade between Kingdom of Saudi Arabia and INDIA</t>
  </si>
  <si>
    <t>Trade between Kingdom of Saudi Arabia and SINGAPORE</t>
  </si>
  <si>
    <t>Trade between Kingdom of Saudi Arabia and TAIWAN</t>
  </si>
  <si>
    <t>Trade between Kingdom of Saudi Arabia and THAILAND</t>
  </si>
  <si>
    <t>Trade between Kingdom of Saudi Arabia and VIETNAM</t>
  </si>
  <si>
    <t>Trade between Kingdom of Saudi Arabia and PHILIPPINES</t>
  </si>
  <si>
    <t>Trade between Kingdom of Saudi Arabia and HONG KONG</t>
  </si>
  <si>
    <t>Trade between Kingdom of Saudi Arabia and SOUTH AFRICA</t>
  </si>
  <si>
    <t>Trade between Kingdom of Saudi Arabia and KENYA</t>
  </si>
  <si>
    <t>Trade between Kingdom of Saudi Arabia and CONGO,THE DEMOCRATIC REP.</t>
  </si>
  <si>
    <t>Trade between Kingdom of Saudi Arabia and TANZANIA</t>
  </si>
  <si>
    <t>Trade between Kingdom of Saudi Arabia and ETHIOPIA</t>
  </si>
  <si>
    <t>التبادل التجاري بين المملكة العربية السعودية ودول أستراليا وجزر الباسفيك
Trade between Kingdom of Saudi Arabia and Australia and Oceania</t>
  </si>
  <si>
    <t>Trade between Kingdom of Saudi Arabia and AUSTRALIA</t>
  </si>
  <si>
    <t>Trade between Kingdom of Saudi Arabia and NEW ZEALAND</t>
  </si>
  <si>
    <t>التبادل التجاري بين المملكة العربية السعودية ودول أمريكا الشمالية 
Trade between Kingdom of Saudi Arabia and North America Countries</t>
  </si>
  <si>
    <t>Trade between Kingdom of Saudi Arabia and U.S.A</t>
  </si>
  <si>
    <t>Trade between Kingdom of Saudi Arabia and CANADA</t>
  </si>
  <si>
    <t>التبادل التجاري بين المملكة العربية السعودية ودول أمريكا الجنوبية
Trade between Kingdom of Saudi Arabia and South America Countries</t>
  </si>
  <si>
    <t>Trade between Kingdom of Saudi Arabia and BRAZIL</t>
  </si>
  <si>
    <t>Trade between Kingdom of Saudi Arabia and MEXICO</t>
  </si>
  <si>
    <t>Trade between Kingdom of Saudi Arabia and ARGENTINA</t>
  </si>
  <si>
    <t>التبادل التجاري بين المملكة العربية السعودية ودول الإتحاد الأوروبي
Trade between Kingdom of Saudi Arabia and EU Countries</t>
  </si>
  <si>
    <t>Trade between Kingdom of Saudi Arabia and GERMANY</t>
  </si>
  <si>
    <t>Trade between Kingdom of Saudi Arabia and FRANCE</t>
  </si>
  <si>
    <t>Trade between Kingdom of Saudi Arabia and ITALY</t>
  </si>
  <si>
    <t>Trade between Kingdom of Saudi Arabia and UNITED KINGDOM</t>
  </si>
  <si>
    <t>Trade between Kingdom of Saudi Arabia and SPAIN</t>
  </si>
  <si>
    <t>Trade between Kingdom of Saudi Arabia and BELGIUM</t>
  </si>
  <si>
    <t>Trade between Kingdom of Saudi Arabia and NETHERLANDS</t>
  </si>
  <si>
    <t>Trade between Kingdom of Saudi Arabia and AUSTRIA</t>
  </si>
  <si>
    <t>Trade between Kingdom of Saudi Arabia and SWEDEN</t>
  </si>
  <si>
    <t>Trade between Kingdom of Saudi Arabia and IRELAND</t>
  </si>
  <si>
    <t>Trade between Kingdom of Saudi Arabia and POLAND</t>
  </si>
  <si>
    <t>Trade between Kingdom of Saudi Arabia and GREECE</t>
  </si>
  <si>
    <t>Trade between Kingdom of Saudi Arabia and PORTUGAL</t>
  </si>
  <si>
    <t>Trade between Kingdom of Saudi Arabia and DENMARK</t>
  </si>
  <si>
    <t>Trade between Kingdom of Saudi Arabia and FINLAND</t>
  </si>
  <si>
    <t>Trade between Kingdom of Saudi Arabia and CZECH REPUBLIC</t>
  </si>
  <si>
    <t>Trade between Kingdom of Saudi Arabia and ROMANIA</t>
  </si>
  <si>
    <t>Trade between Kingdom of Saudi Arabia and HUNGARY</t>
  </si>
  <si>
    <t>Trade between Kingdom of Saudi Arabia and LITHUANIA</t>
  </si>
  <si>
    <t>التبادل التجاري بين المملكة العربية السعودية ودول أوروبا غير دول الإتحاد الأوروبي
Trade between Kingdom of Saudi Arabia and Europ Non-EU Countries</t>
  </si>
  <si>
    <t>Trade between Kingdom of Saudi Arabia and SWITZERLAND</t>
  </si>
  <si>
    <t>Trade between Kingdom of Saudi Arabia and 	RUSSIAN FEDERATION</t>
  </si>
  <si>
    <t>Trade between Kingdom of Saudi Arabia and UKRAINE</t>
  </si>
  <si>
    <t>التبادل التجاري بين المملكة العربية السعودية وبعض الدول الأخرى 
Trade between Kingdom of Saudi Arabia and other Countries</t>
  </si>
  <si>
    <t>التبادل التجاري بين المملكة العربية السعودية ودول مجلس التعاون الخليجي
Trade between Kingdom of Saudi Arabia and GCC Countries</t>
  </si>
  <si>
    <t>المحتويات    Index</t>
  </si>
  <si>
    <t xml:space="preserve">
احصاءات التجارة الخارجية
Foreign Trade Statistics</t>
  </si>
  <si>
    <t>المحتويات  Index</t>
  </si>
  <si>
    <t>أهم السلع الوطنية المصدرة</t>
  </si>
  <si>
    <t>أهم السلع المستوردة</t>
  </si>
  <si>
    <t>Top National Exported Commodities</t>
  </si>
  <si>
    <t>Top Imported Commodities</t>
  </si>
  <si>
    <t>سيارات نقل ركاب</t>
  </si>
  <si>
    <t>Oil and Oil Products</t>
  </si>
  <si>
    <t>Vehicles for transporting persons</t>
  </si>
  <si>
    <t>أجهزة هاتف</t>
  </si>
  <si>
    <t>Polymers of Ethylene in primary forms</t>
  </si>
  <si>
    <t>Telephones</t>
  </si>
  <si>
    <t>بوليمرات بروبلين</t>
  </si>
  <si>
    <t>ذهب</t>
  </si>
  <si>
    <t>Polymers of Proplylene in primary forms</t>
  </si>
  <si>
    <t>Gold</t>
  </si>
  <si>
    <t>أثيرات وأثيرات الكحول</t>
  </si>
  <si>
    <t>أدوية بشرية</t>
  </si>
  <si>
    <t>Ethers, Ether-Alcohols, etc</t>
  </si>
  <si>
    <t>Medicaments</t>
  </si>
  <si>
    <t>كحولات غير دورية ومشتقاتها</t>
  </si>
  <si>
    <t>سيارات نقل بضائع</t>
  </si>
  <si>
    <t>Acyclic Alcohols &amp; Halogenat</t>
  </si>
  <si>
    <t>Vehicles for transport of goods</t>
  </si>
  <si>
    <t>هيدروكربونات دورية</t>
  </si>
  <si>
    <t>قطع غيار وأجزاء الطائرات</t>
  </si>
  <si>
    <t>Cyclic Hydrocarbons</t>
  </si>
  <si>
    <t>Parts for aircraft</t>
  </si>
  <si>
    <t>أجهزة حاسب آلي</t>
  </si>
  <si>
    <t>Ammonia</t>
  </si>
  <si>
    <t>Computer hardware</t>
  </si>
  <si>
    <t>ألومنيوم خام</t>
  </si>
  <si>
    <t>شعير</t>
  </si>
  <si>
    <t>Barley</t>
  </si>
  <si>
    <t>أسمدة معدنية أو أزوتية</t>
  </si>
  <si>
    <t>قطع غيار للسيارات</t>
  </si>
  <si>
    <t>Mineral or chemical fertilizers, nitrogenous</t>
  </si>
  <si>
    <t>Parts &amp; accessories for vehicles</t>
  </si>
  <si>
    <t>هيدروكربونات لادورية</t>
  </si>
  <si>
    <t>لحوم دواجن</t>
  </si>
  <si>
    <t>Acyclic Hydrocarbons</t>
  </si>
  <si>
    <t>Poultry meat</t>
  </si>
  <si>
    <t>بولي اسيتالات وبولي أثيرات</t>
  </si>
  <si>
    <t>حنفيات ومحابس وصمامات بأنواعها</t>
  </si>
  <si>
    <t>Polyacetals, polyethers in primary forms</t>
  </si>
  <si>
    <t>Taps, cocks, valves etc for pipes, tanks etc</t>
  </si>
  <si>
    <t>إطارات بجميع أنواعها</t>
  </si>
  <si>
    <t>Tires</t>
  </si>
  <si>
    <t>أسلاك معزولة</t>
  </si>
  <si>
    <t>آلات تكييف هواء</t>
  </si>
  <si>
    <t>Insulated Wire</t>
  </si>
  <si>
    <t>Air Conditioning Machines</t>
  </si>
  <si>
    <t>سلع أخرى</t>
  </si>
  <si>
    <t>Other Commodities</t>
  </si>
  <si>
    <t>إجمالي الصادرات الوطنية</t>
  </si>
  <si>
    <t>إجمالي الواردات</t>
  </si>
  <si>
    <t>National Exports Total</t>
  </si>
  <si>
    <t>Imports Total</t>
  </si>
  <si>
    <t>حسب تصنيف النظام المنسق (4 خانات)</t>
  </si>
  <si>
    <t>By Harmonized System Classification (4 Digit)</t>
  </si>
  <si>
    <t>أهم السلع الوطنية المصدرة والمستوردة للمملكة العربية السعودية</t>
  </si>
  <si>
    <t>Top Exported and Imported Commodities for Kingdom of Saudi Arabia</t>
  </si>
  <si>
    <t>ب B</t>
  </si>
  <si>
    <t>Yemen</t>
  </si>
  <si>
    <t>التبادل التجاري بين المملكة العربية السعودية و الدول الآسيوية غير العربية والإسلامية 
Trade between Kingdom of Saudi Arabia and Asian Countries (non Arabic nor Islamic)</t>
  </si>
  <si>
    <t>التبادل التجاري بين المملكة العربية السعودية ودول أفريقيا غير العربية والإسلامية 
Trade between Kingdom of Saudi Arabia and Africa counties (non Arabic nor Islamic)</t>
  </si>
  <si>
    <t>ألواح وصفائح من لدائن</t>
  </si>
  <si>
    <t>Plates and sheet of plastics</t>
  </si>
  <si>
    <t>زيوت ومحضرات نفط غير خام</t>
  </si>
  <si>
    <t>Petro. non crude oils and preparations</t>
  </si>
  <si>
    <t>سيريلنكا</t>
  </si>
  <si>
    <t>SYRIA</t>
  </si>
  <si>
    <t>CHILE</t>
  </si>
  <si>
    <t>SLOVAKIA</t>
  </si>
  <si>
    <t>ZAMBIA</t>
  </si>
  <si>
    <t>PERU</t>
  </si>
  <si>
    <t>ECUADOR</t>
  </si>
  <si>
    <t>مدغشقر</t>
  </si>
  <si>
    <t>MADAGASCAR</t>
  </si>
  <si>
    <t>LIBYA</t>
  </si>
  <si>
    <t>GUATEMALA</t>
  </si>
  <si>
    <t>SLOVENIA</t>
  </si>
  <si>
    <t>CAMBODIA</t>
  </si>
  <si>
    <t>ساحل العاج (كوت دي فوار)</t>
  </si>
  <si>
    <t>COTE DIVOIRE</t>
  </si>
  <si>
    <t>GHANA</t>
  </si>
  <si>
    <t>MALTA</t>
  </si>
  <si>
    <t>CYPRUS</t>
  </si>
  <si>
    <t>LUXEMBOURG</t>
  </si>
  <si>
    <t>PUERTO RICO</t>
  </si>
  <si>
    <t>TOGO</t>
  </si>
  <si>
    <t>COLOMBIA</t>
  </si>
  <si>
    <t>NEPAL</t>
  </si>
  <si>
    <t>GUINEA</t>
  </si>
  <si>
    <t>Bulgaria</t>
  </si>
  <si>
    <t>التبادل التجاري بين المملكة العربية السعودية و مصر</t>
  </si>
  <si>
    <t>التبادل التجاري بين المملكة العربية السعودية و إندونيسيا</t>
  </si>
  <si>
    <t>التبادل التجاري بين المملكة العربية السعودية و بنجلادش</t>
  </si>
  <si>
    <t>التبادل التجاري بين المملكة العربية السعودية و أستراليا</t>
  </si>
  <si>
    <t>التبادل التجاري بين المملكة العربية السعودية و إيطاليا</t>
  </si>
  <si>
    <t>التبادل التجاري بين المملكة العربية السعودية و إسبانيا</t>
  </si>
  <si>
    <t>التبادل التجاري بين المملكة العربية السعودية و أيرلندا</t>
  </si>
  <si>
    <t>التبادل التجاري بين المملكة العربية السعودية و النمسا</t>
  </si>
  <si>
    <t>التبادل التجاري بين المملكة العربية السعودية و بلغاريا</t>
  </si>
  <si>
    <t>Trade between Kingdom of Saudi Arabia and BULGARIA</t>
  </si>
  <si>
    <t>التبادل التجاري بين المملكة العربية السعودية و سويسرا</t>
  </si>
  <si>
    <t>التبادل والميزان التجاري للمملكة العربية السعودية
Trade and Balance of trade for Kingdom of Saudi Arabia</t>
  </si>
  <si>
    <t xml:space="preserve">منتجات معدنية </t>
  </si>
  <si>
    <t>Mineral products</t>
  </si>
  <si>
    <t>لدائن ومصنوعاتها</t>
  </si>
  <si>
    <t>Plastics and articles thereof</t>
  </si>
  <si>
    <t>معادن ثمينة وأحجار كريمة</t>
  </si>
  <si>
    <t>Precious stones and metals</t>
  </si>
  <si>
    <t>منتجات كيماوية عضوية</t>
  </si>
  <si>
    <t>Organic chemicals</t>
  </si>
  <si>
    <t>ألبان وبيض ومنتجات حيوانية للأكل</t>
  </si>
  <si>
    <t>Dairy; eggs; edible products of animal origin</t>
  </si>
  <si>
    <t>نحاس ومصنوعاته</t>
  </si>
  <si>
    <t>Copper and articles thereof</t>
  </si>
  <si>
    <t>مصنوعات من حديد أو صب (فولاذ)</t>
  </si>
  <si>
    <t>Articles of iron or steel</t>
  </si>
  <si>
    <t>ألومنيوم ومصنوعاته</t>
  </si>
  <si>
    <t>Aluminium and articles thereof</t>
  </si>
  <si>
    <t>أملاح وأحجار وأسمنت</t>
  </si>
  <si>
    <t>Salt; stone; cement</t>
  </si>
  <si>
    <t>الحديد والصلب (فولاذ)</t>
  </si>
  <si>
    <t>Iron and steel</t>
  </si>
  <si>
    <t>آلات وأدوات آلية وأجزاؤها</t>
  </si>
  <si>
    <t>Machinery appliances; parts</t>
  </si>
  <si>
    <t>صابون وشموع</t>
  </si>
  <si>
    <t>Soap and waxes</t>
  </si>
  <si>
    <t xml:space="preserve">ورق وورق مقوى </t>
  </si>
  <si>
    <t>Paper and paperboard</t>
  </si>
  <si>
    <t>شعير ومنتجات مطاحن</t>
  </si>
  <si>
    <t>Malt; products of the milling industry</t>
  </si>
  <si>
    <t>محضرات فواكه وخضار</t>
  </si>
  <si>
    <t>Prepsrations of vegetables and fruit</t>
  </si>
  <si>
    <t>أجهزة ومعدات كهربائية وأجزاؤها</t>
  </si>
  <si>
    <t>Electrical equipment; parts</t>
  </si>
  <si>
    <t>خامات معادن، خبث ورماد</t>
  </si>
  <si>
    <t>Ores, slag and ash</t>
  </si>
  <si>
    <t>شحوم وزيوت حيوانية أو نباتية</t>
  </si>
  <si>
    <t>Animal or vegetable fats and oils</t>
  </si>
  <si>
    <t>مصنوعات حجرية أو إسمنتية</t>
  </si>
  <si>
    <t>Articles of stone or cement</t>
  </si>
  <si>
    <t>منتجات الصيدلة</t>
  </si>
  <si>
    <t>Pharmaceutical products</t>
  </si>
  <si>
    <t>خضار</t>
  </si>
  <si>
    <t>Vegetables</t>
  </si>
  <si>
    <t>فواكه</t>
  </si>
  <si>
    <t>Fruits</t>
  </si>
  <si>
    <t>سكر ومصنوعات سكرية</t>
  </si>
  <si>
    <t>Sugars and sugar confectionery</t>
  </si>
  <si>
    <t>مشروبات، سوائل وخل</t>
  </si>
  <si>
    <t>Beverages and vinegar</t>
  </si>
  <si>
    <t>منتجات كيماوية غير عضوية</t>
  </si>
  <si>
    <t>Inorganic chemicals</t>
  </si>
  <si>
    <t>Vehicles; parts</t>
  </si>
  <si>
    <t>أسمدة</t>
  </si>
  <si>
    <t>Fertilisers</t>
  </si>
  <si>
    <t>حيوانات حية</t>
  </si>
  <si>
    <t>Live animals</t>
  </si>
  <si>
    <t>بذور وأثمار زيتية؛ قش وعلف</t>
  </si>
  <si>
    <t>Oil seeds and fruits; straw and fodder</t>
  </si>
  <si>
    <t>لحوم وأحشاء وأطراف للأكل</t>
  </si>
  <si>
    <t>Meat and edible meat offal</t>
  </si>
  <si>
    <t>أسماك وقشريات</t>
  </si>
  <si>
    <t>Fish and crustaceans</t>
  </si>
  <si>
    <t>حبوب</t>
  </si>
  <si>
    <t>Cereals</t>
  </si>
  <si>
    <t>محضرات أساسها الحبوب أو الدقيق</t>
  </si>
  <si>
    <t>Preparations of cereals or flour</t>
  </si>
  <si>
    <t>كاكاو ومحضراته</t>
  </si>
  <si>
    <t>Cocoa and cocoa preparations</t>
  </si>
  <si>
    <t>خشب ومصنوعاته؛ فحم خشبي</t>
  </si>
  <si>
    <t>Wood and wood charcoal</t>
  </si>
  <si>
    <t>قاطرات للسكك الحديدية</t>
  </si>
  <si>
    <t>Railway locomotives</t>
  </si>
  <si>
    <t xml:space="preserve">محضرات لحوم الأسماك </t>
  </si>
  <si>
    <t>Preparations of meat, of fish</t>
  </si>
  <si>
    <t>بن وشاي وبهارات وتوابل</t>
  </si>
  <si>
    <t>Coffee, tea, mate and spices</t>
  </si>
  <si>
    <t>صمغ وعصارات نباتية</t>
  </si>
  <si>
    <t>Lac and vegetable saps</t>
  </si>
  <si>
    <t>مواد دابغة؛ ألوان ودهانات</t>
  </si>
  <si>
    <t>Tannins; dyes and pigments</t>
  </si>
  <si>
    <t>زيوت عطرية؛ محضرات تجميل</t>
  </si>
  <si>
    <t>Essential oils; cosmetic preparations</t>
  </si>
  <si>
    <t xml:space="preserve">ألبسة غير مصنرة </t>
  </si>
  <si>
    <t>Articles of apparel, not knitted</t>
  </si>
  <si>
    <t xml:space="preserve">ألبسة مصنرة </t>
  </si>
  <si>
    <t>Articles of apparel, knitted</t>
  </si>
  <si>
    <t>أصناف متنوعة من معادن عادية</t>
  </si>
  <si>
    <t>Misc. articles of base metal</t>
  </si>
  <si>
    <t>تبغ وأبداله مصنعة</t>
  </si>
  <si>
    <t>Tobacco; manufactured substitutes</t>
  </si>
  <si>
    <t>سجاد</t>
  </si>
  <si>
    <t>Carpets</t>
  </si>
  <si>
    <t>منتجات كيماوية منوعة</t>
  </si>
  <si>
    <t>Misc. chemical products</t>
  </si>
  <si>
    <t xml:space="preserve">أثاث ومباني مصنعة </t>
  </si>
  <si>
    <t>Furniture; premade buildings</t>
  </si>
  <si>
    <t xml:space="preserve">ألبسة جاهزة </t>
  </si>
  <si>
    <t>Worn clothing and sets</t>
  </si>
  <si>
    <t>تحف فنية، قطع أثرية</t>
  </si>
  <si>
    <t>Works of art and antiques</t>
  </si>
  <si>
    <t>مطاط ومصنوعاته</t>
  </si>
  <si>
    <t>Rubber and articles thereof</t>
  </si>
  <si>
    <t xml:space="preserve">أجهزة طبية وبصرية وتصويرية </t>
  </si>
  <si>
    <t>Medical, optical, photographic apparatus</t>
  </si>
  <si>
    <t>سفن وقوارب ومنشآت عائمة</t>
  </si>
  <si>
    <t>Ships, boats and floating structures</t>
  </si>
  <si>
    <t xml:space="preserve">أحذية </t>
  </si>
  <si>
    <t>Footwear</t>
  </si>
  <si>
    <t>زجاج ومصنوعاته</t>
  </si>
  <si>
    <t>Glass and glassware</t>
  </si>
  <si>
    <t>كتب</t>
  </si>
  <si>
    <t>Books</t>
  </si>
  <si>
    <t>أشجار ونباتات وأزهار</t>
  </si>
  <si>
    <t>Trees, plants and flowers</t>
  </si>
  <si>
    <t>نسج نباتية أو ورقية</t>
  </si>
  <si>
    <t>Vegetable textile fibres;paper yarn</t>
  </si>
  <si>
    <t>مركبات جوية وأجزاؤها</t>
  </si>
  <si>
    <t>Aircraft; parts</t>
  </si>
  <si>
    <t>نفايات الأغذية؛ أغذية للحيوانات</t>
  </si>
  <si>
    <t>Waste from the food; animal fodder</t>
  </si>
  <si>
    <t>حشو ولباد وحبال</t>
  </si>
  <si>
    <t>Wadding; felt and ropes</t>
  </si>
  <si>
    <t>أقمشة</t>
  </si>
  <si>
    <t>Fabrics</t>
  </si>
  <si>
    <t>محضرات غذائية منوعة</t>
  </si>
  <si>
    <t>Misc. edible preparations</t>
  </si>
  <si>
    <t>ألياف تركيبية غير مستمرة</t>
  </si>
  <si>
    <t>Man-made staple fibres</t>
  </si>
  <si>
    <t>جلود خام ومدبوغة</t>
  </si>
  <si>
    <t>Raw hides and leather</t>
  </si>
  <si>
    <t>أصناف صناعة الساعات وأجزاؤها</t>
  </si>
  <si>
    <t>Clocks and watches; parts</t>
  </si>
  <si>
    <t>شعيرات تركيبية أو أصطناعية</t>
  </si>
  <si>
    <t>Man-made filaments</t>
  </si>
  <si>
    <t>سيارات وأجزاؤها</t>
  </si>
  <si>
    <t>التبادل التجاري بين المملكة العربية السعودية و السودان</t>
  </si>
  <si>
    <t>Index no
2008=100</t>
  </si>
  <si>
    <t>أهم السلع المصدرة 2017
Top Exported Commodities 2017</t>
  </si>
  <si>
    <t>أهم السلع المستوردة 2017
Top Imported Commodities 2017</t>
  </si>
  <si>
    <t>رصاص ومصنوعاته</t>
  </si>
  <si>
    <t>Lead and articles thereof</t>
  </si>
  <si>
    <t>عدد وأدوات من معادن عادية</t>
  </si>
  <si>
    <t>Tools of base metals</t>
  </si>
  <si>
    <t>منتجات من خزف</t>
  </si>
  <si>
    <t>Ceramic products</t>
  </si>
  <si>
    <t/>
  </si>
  <si>
    <t>مصنوعات متنوعة</t>
  </si>
  <si>
    <t>Misc. manufactured articles</t>
  </si>
  <si>
    <t>زنك (توتياء) ومصنوعاته</t>
  </si>
  <si>
    <t>Zinc and articles thereof</t>
  </si>
  <si>
    <t>التبادل التجاري بين المملكة العربية السعودية و ميانمار (بورما)</t>
  </si>
  <si>
    <t>Trade between Kingdom of Saudi Arabia and MYANMAR</t>
  </si>
  <si>
    <t>قطن</t>
  </si>
  <si>
    <t>Cotton</t>
  </si>
  <si>
    <t>التبادل التجاري بين المملكة العربية السعودية و سيريلنكا</t>
  </si>
  <si>
    <t>Trade between Kingdom of Saudi Arabia and SRI LANKA</t>
  </si>
  <si>
    <t>التبادل التجاري بين المملكة العربية السعودية و نيجيريا</t>
  </si>
  <si>
    <t>Trade between Kingdom of Saudi Arabia and NIGERIA</t>
  </si>
  <si>
    <t>التبادل التجاري بين المملكة العربية السعودية و استونيا</t>
  </si>
  <si>
    <t>Trade between Kingdom of Saudi Arabia and ESTONIA</t>
  </si>
  <si>
    <t>اكوادور</t>
  </si>
  <si>
    <t>جمهورية الصومال</t>
  </si>
  <si>
    <t>مالطـه</t>
  </si>
  <si>
    <t>براغواى</t>
  </si>
  <si>
    <t>موريشس</t>
  </si>
  <si>
    <t>صربيا</t>
  </si>
  <si>
    <t>بابوا غينيا الجديده</t>
  </si>
  <si>
    <t>نيبـال</t>
  </si>
  <si>
    <t>CROATIA</t>
  </si>
  <si>
    <t>NORWAY</t>
  </si>
  <si>
    <t>SOMALIA</t>
  </si>
  <si>
    <t>GIBRALTAR</t>
  </si>
  <si>
    <t>PARAGUAY</t>
  </si>
  <si>
    <t>MAURITIUS</t>
  </si>
  <si>
    <t>SERBIA</t>
  </si>
  <si>
    <t xml:space="preserve"> PAPUA NEW GUINEA</t>
  </si>
  <si>
    <t>المانيا</t>
  </si>
  <si>
    <t>ايطاليا</t>
  </si>
  <si>
    <t>النمسـا</t>
  </si>
  <si>
    <t>المجر (هنغاريا)</t>
  </si>
  <si>
    <t>اسـتونيا</t>
  </si>
  <si>
    <t>الجمهورية اليمنية</t>
  </si>
  <si>
    <t xml:space="preserve">Iraq </t>
  </si>
  <si>
    <t>ميانمار</t>
  </si>
  <si>
    <t>نيجيريا</t>
  </si>
  <si>
    <t>Myanmar</t>
  </si>
  <si>
    <t>Sri Lanka</t>
  </si>
  <si>
    <t>أهم السلع الوطنية المصدرة والمستوردة للمملكة لعام 2017
Top Exported and Imported Commodities for Kingdom, 2017</t>
  </si>
  <si>
    <t xml:space="preserve">قطع غيار للآلات الثقيلة </t>
  </si>
  <si>
    <t>Parts for heavy machinery</t>
  </si>
  <si>
    <t xml:space="preserve"> نشادر</t>
  </si>
  <si>
    <t xml:space="preserve">Aluminum, unwrought  </t>
  </si>
  <si>
    <t xml:space="preserve">فضلات خردة نحاس </t>
  </si>
  <si>
    <t>Copper waste and scrap</t>
  </si>
  <si>
    <t>Estonia</t>
  </si>
  <si>
    <t>Nigeria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</si>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</sst>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#,###,,"/>
    <numFmt numFmtId="165" formatCode="#,##0,,"/>
  </numFmts>
  <fonts count="4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hadow/>
      <sz val="16"/>
      <color rgb="FF474D9B"/>
      <name val="Neo Sans Arabic Medium"/>
      <family val="2"/>
    </font>
    <font>
      <b/>
      <sz val="9"/>
      <color theme="2" tint="-0.499984740745262"/>
      <name val="Neo Sans Arabic"/>
      <family val="2"/>
    </font>
    <font>
      <sz val="12"/>
      <color theme="0"/>
      <name val="Neo Sans Arabic"/>
      <family val="2"/>
    </font>
    <font>
      <sz val="9"/>
      <color theme="0"/>
      <name val="Neo Sans Arabic"/>
      <family val="2"/>
    </font>
    <font>
      <sz val="8"/>
      <color theme="0"/>
      <name val="Neo Sans Arabic"/>
      <family val="2"/>
    </font>
    <font>
      <sz val="10"/>
      <color theme="0"/>
      <name val="Neo Sans Arabic"/>
      <family val="2"/>
    </font>
    <font>
      <sz val="11"/>
      <name val="Neo Sans Arabic"/>
      <family val="2"/>
    </font>
    <font>
      <sz val="11"/>
      <color theme="1"/>
      <name val="Neo Sans Arabic"/>
      <family val="2"/>
    </font>
    <font>
      <b/>
      <sz val="8"/>
      <color theme="1" tint="0.499984740745262"/>
      <name val="Frutiger LT Arabic 45 Light"/>
    </font>
    <font>
      <b/>
      <sz val="11"/>
      <color rgb="FFFFFFFF"/>
      <name val="Neo Sans Arabic"/>
      <family val="2"/>
    </font>
    <font>
      <b/>
      <sz val="12"/>
      <color rgb="FFFFFFFF"/>
      <name val="Neo Sans Arabic"/>
      <family val="2"/>
    </font>
    <font>
      <sz val="10"/>
      <color rgb="FFFFFFFF"/>
      <name val="Neo Sans Arabic"/>
      <family val="2"/>
    </font>
    <font>
      <b/>
      <sz val="10"/>
      <color rgb="FFFFFFFF"/>
      <name val="Neo Sans Arabic"/>
      <family val="2"/>
    </font>
    <font>
      <b/>
      <sz val="9"/>
      <color rgb="FFFFFFFF"/>
      <name val="Neo Sans Arabic"/>
      <family val="2"/>
    </font>
    <font>
      <sz val="10"/>
      <color theme="1"/>
      <name val="Neo Sans Arabic"/>
      <family val="2"/>
    </font>
    <font>
      <sz val="9"/>
      <color theme="1"/>
      <name val="Calibri"/>
      <family val="2"/>
      <scheme val="minor"/>
    </font>
    <font>
      <sz val="9"/>
      <color theme="1"/>
      <name val="Neo Sans Arabic"/>
      <family val="2"/>
    </font>
    <font>
      <sz val="8"/>
      <color theme="1"/>
      <name val="Neo Sans Arabic"/>
      <family val="2"/>
    </font>
    <font>
      <b/>
      <sz val="10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1"/>
      <color theme="0"/>
      <name val="Neo Sans Arabic"/>
      <family val="2"/>
    </font>
    <font>
      <sz val="9"/>
      <name val="Neo Sans Arabic"/>
      <family val="2"/>
    </font>
    <font>
      <sz val="13"/>
      <color theme="0"/>
      <name val="Neo Sans Arabic"/>
      <family val="2"/>
    </font>
    <font>
      <u/>
      <sz val="11"/>
      <color theme="10"/>
      <name val="Calibri"/>
      <family val="2"/>
      <charset val="178"/>
      <scheme val="minor"/>
    </font>
    <font>
      <b/>
      <sz val="10"/>
      <color theme="0"/>
      <name val="Neo Sans Arabic"/>
      <family val="2"/>
    </font>
    <font>
      <b/>
      <sz val="11"/>
      <color theme="0"/>
      <name val="Neo Sans Arabic"/>
      <family val="2"/>
    </font>
    <font>
      <shadow/>
      <sz val="10"/>
      <color theme="0" tint="-0.34998626667073579"/>
      <name val="Neo Sans Arabic Medium"/>
      <family val="2"/>
    </font>
    <font>
      <u/>
      <sz val="11"/>
      <color theme="0"/>
      <name val="Neo Sans Arabic Medium"/>
      <family val="2"/>
    </font>
    <font>
      <b/>
      <sz val="12"/>
      <name val="Neo Sans Arabic"/>
      <family val="2"/>
    </font>
    <font>
      <shadow/>
      <sz val="14"/>
      <color rgb="FF474D9B"/>
      <name val="Frutiger LT Arabic 55 Roman"/>
    </font>
    <font>
      <shadow/>
      <sz val="16"/>
      <color rgb="FF474D9B"/>
      <name val="Frutiger LT Arabic 55 Roman"/>
    </font>
    <font>
      <shadow/>
      <sz val="15"/>
      <color rgb="FF474D9B"/>
      <name val="Frutiger LT Arabic 55 Roman"/>
    </font>
    <font>
      <sz val="11"/>
      <color theme="1"/>
      <name val="Frutiger LT Arabic 55 Roman"/>
    </font>
    <font>
      <b/>
      <sz val="9"/>
      <color theme="2" tint="-0.499984740745262"/>
      <name val="Frutiger LT Arabic 55 Roman"/>
    </font>
    <font>
      <sz val="9"/>
      <color theme="2" tint="-0.499984740745262"/>
      <name val="Frutiger LT Arabic 55 Roman"/>
    </font>
    <font>
      <u/>
      <sz val="11"/>
      <color theme="0"/>
      <name val="Frutiger LT Arabic 55 Roman"/>
    </font>
    <font>
      <b/>
      <sz val="9"/>
      <color theme="1"/>
      <name val="Frutiger LT Arabic 55 Roman"/>
    </font>
    <font>
      <sz val="11"/>
      <color theme="2" tint="-0.499984740745262"/>
      <name val="Frutiger LT Arabic 55 Roman"/>
    </font>
    <font>
      <shadow/>
      <sz val="16"/>
      <color theme="2" tint="-0.499984740745262"/>
      <name val="Frutiger LT Arabic 55 Roman"/>
    </font>
    <font>
      <b/>
      <sz val="10"/>
      <color rgb="FFFFFFFF"/>
      <name val="Frutiger LT Arabic 55 Roman"/>
    </font>
    <font>
      <b/>
      <sz val="10"/>
      <color theme="0"/>
      <name val="Frutiger LT Arabic 55 Roman"/>
    </font>
    <font>
      <shadow/>
      <sz val="13"/>
      <color rgb="FF474D9B"/>
      <name val="Frutiger LT Arabic 55 Roman"/>
    </font>
    <font>
      <sz val="8.5"/>
      <color theme="1"/>
      <name val="Neo Sans Arabic"/>
      <family val="2"/>
    </font>
    <font>
      <sz val="11"/>
      <color rgb="FFFF0000"/>
      <name val="Neo Sans Arabic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1"/>
        <bgColor indexed="64"/>
      </patternFill>
    </fill>
  </fills>
  <borders count="8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hair">
        <color theme="0"/>
      </top>
      <bottom style="hair">
        <color theme="0"/>
      </bottom>
      <diagonal/>
    </border>
    <border>
      <left style="thick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ck">
        <color theme="0"/>
      </right>
      <top style="hair">
        <color theme="0"/>
      </top>
      <bottom style="hair">
        <color theme="0"/>
      </bottom>
      <diagonal/>
    </border>
    <border>
      <left/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/>
      <top style="hair">
        <color theme="0"/>
      </top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/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theme="0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 style="medium">
        <color theme="0"/>
      </right>
      <top style="hair">
        <color theme="0"/>
      </top>
      <bottom/>
      <diagonal/>
    </border>
    <border>
      <left style="medium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/>
      <bottom/>
      <diagonal/>
    </border>
    <border>
      <left style="hair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right" vertical="center" indent="3"/>
    </xf>
    <xf numFmtId="9" fontId="9" fillId="3" borderId="3" xfId="2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right" vertical="center" indent="2"/>
    </xf>
    <xf numFmtId="0" fontId="9" fillId="3" borderId="3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right" vertical="center" indent="3"/>
    </xf>
    <xf numFmtId="9" fontId="9" fillId="4" borderId="3" xfId="2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right" vertical="center" indent="2"/>
    </xf>
    <xf numFmtId="1" fontId="9" fillId="4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2" borderId="12" xfId="0" applyFont="1" applyFill="1" applyBorder="1" applyAlignment="1">
      <alignment horizontal="center" readingOrder="2"/>
    </xf>
    <xf numFmtId="0" fontId="15" fillId="2" borderId="13" xfId="0" applyFont="1" applyFill="1" applyBorder="1" applyAlignment="1">
      <alignment horizontal="center" readingOrder="2"/>
    </xf>
    <xf numFmtId="0" fontId="15" fillId="2" borderId="14" xfId="0" applyFont="1" applyFill="1" applyBorder="1" applyAlignment="1">
      <alignment horizontal="center" readingOrder="2"/>
    </xf>
    <xf numFmtId="0" fontId="15" fillId="2" borderId="15" xfId="0" applyFont="1" applyFill="1" applyBorder="1" applyAlignment="1">
      <alignment horizontal="center" readingOrder="2"/>
    </xf>
    <xf numFmtId="0" fontId="15" fillId="2" borderId="16" xfId="0" applyFont="1" applyFill="1" applyBorder="1" applyAlignment="1">
      <alignment horizontal="center" readingOrder="2"/>
    </xf>
    <xf numFmtId="0" fontId="15" fillId="2" borderId="19" xfId="0" applyFont="1" applyFill="1" applyBorder="1" applyAlignment="1">
      <alignment horizontal="center" vertical="top" readingOrder="2"/>
    </xf>
    <xf numFmtId="0" fontId="15" fillId="2" borderId="20" xfId="0" applyFont="1" applyFill="1" applyBorder="1" applyAlignment="1">
      <alignment horizontal="center" vertical="top" readingOrder="2"/>
    </xf>
    <xf numFmtId="0" fontId="15" fillId="2" borderId="21" xfId="0" applyFont="1" applyFill="1" applyBorder="1" applyAlignment="1">
      <alignment horizontal="center" vertical="top" readingOrder="2"/>
    </xf>
    <xf numFmtId="0" fontId="15" fillId="2" borderId="22" xfId="0" applyFont="1" applyFill="1" applyBorder="1" applyAlignment="1">
      <alignment horizontal="center" vertical="top" readingOrder="2"/>
    </xf>
    <xf numFmtId="0" fontId="15" fillId="2" borderId="23" xfId="0" applyFont="1" applyFill="1" applyBorder="1" applyAlignment="1">
      <alignment horizontal="center" vertical="top" readingOrder="2"/>
    </xf>
    <xf numFmtId="0" fontId="16" fillId="3" borderId="25" xfId="0" applyFont="1" applyFill="1" applyBorder="1" applyAlignment="1">
      <alignment horizontal="center" vertical="center"/>
    </xf>
    <xf numFmtId="0" fontId="16" fillId="3" borderId="27" xfId="0" applyNumberFormat="1" applyFont="1" applyFill="1" applyBorder="1" applyAlignment="1">
      <alignment horizontal="center" vertical="center"/>
    </xf>
    <xf numFmtId="9" fontId="16" fillId="3" borderId="28" xfId="2" applyFont="1" applyFill="1" applyBorder="1" applyAlignment="1">
      <alignment horizontal="center" vertical="center"/>
    </xf>
    <xf numFmtId="9" fontId="16" fillId="3" borderId="30" xfId="2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4" xfId="0" applyNumberFormat="1" applyFont="1" applyFill="1" applyBorder="1" applyAlignment="1">
      <alignment horizontal="center" vertical="center"/>
    </xf>
    <xf numFmtId="9" fontId="16" fillId="4" borderId="35" xfId="2" applyFont="1" applyFill="1" applyBorder="1" applyAlignment="1">
      <alignment horizontal="center" vertical="center"/>
    </xf>
    <xf numFmtId="9" fontId="16" fillId="4" borderId="37" xfId="2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4" xfId="0" applyNumberFormat="1" applyFont="1" applyFill="1" applyBorder="1" applyAlignment="1">
      <alignment horizontal="center" vertical="center"/>
    </xf>
    <xf numFmtId="9" fontId="16" fillId="3" borderId="35" xfId="2" applyFont="1" applyFill="1" applyBorder="1" applyAlignment="1">
      <alignment horizontal="center" vertical="center"/>
    </xf>
    <xf numFmtId="9" fontId="16" fillId="3" borderId="37" xfId="2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7" xfId="0" applyNumberFormat="1" applyFont="1" applyFill="1" applyBorder="1" applyAlignment="1">
      <alignment horizontal="center" vertical="center"/>
    </xf>
    <xf numFmtId="9" fontId="16" fillId="4" borderId="28" xfId="2" applyFont="1" applyFill="1" applyBorder="1" applyAlignment="1">
      <alignment horizontal="center" vertical="center"/>
    </xf>
    <xf numFmtId="9" fontId="16" fillId="4" borderId="30" xfId="2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readingOrder="2"/>
    </xf>
    <xf numFmtId="165" fontId="0" fillId="0" borderId="0" xfId="0" applyNumberFormat="1" applyFont="1" applyBorder="1" applyAlignment="1">
      <alignment horizontal="right" vertical="center" indent="1"/>
    </xf>
    <xf numFmtId="0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 indent="1"/>
    </xf>
    <xf numFmtId="0" fontId="15" fillId="2" borderId="4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6" fillId="3" borderId="55" xfId="0" applyFont="1" applyFill="1" applyBorder="1" applyAlignment="1">
      <alignment horizontal="right" vertical="center" wrapText="1" readingOrder="2"/>
    </xf>
    <xf numFmtId="0" fontId="16" fillId="3" borderId="55" xfId="0" applyFont="1" applyFill="1" applyBorder="1" applyAlignment="1">
      <alignment horizontal="left" vertical="center" wrapText="1" readingOrder="1"/>
    </xf>
    <xf numFmtId="0" fontId="16" fillId="4" borderId="55" xfId="0" applyFont="1" applyFill="1" applyBorder="1" applyAlignment="1">
      <alignment horizontal="right" vertical="center" wrapText="1" readingOrder="2"/>
    </xf>
    <xf numFmtId="0" fontId="16" fillId="4" borderId="55" xfId="0" applyFont="1" applyFill="1" applyBorder="1" applyAlignment="1">
      <alignment horizontal="left" vertical="center" wrapText="1" readingOrder="1"/>
    </xf>
    <xf numFmtId="0" fontId="16" fillId="4" borderId="55" xfId="0" applyFont="1" applyFill="1" applyBorder="1" applyAlignment="1">
      <alignment horizontal="right" vertical="center" wrapText="1" readingOrder="1"/>
    </xf>
    <xf numFmtId="0" fontId="16" fillId="4" borderId="55" xfId="0" applyFont="1" applyFill="1" applyBorder="1" applyAlignment="1">
      <alignment horizontal="left" vertical="center" wrapText="1" readingOrder="2"/>
    </xf>
    <xf numFmtId="0" fontId="16" fillId="3" borderId="13" xfId="0" applyFont="1" applyFill="1" applyBorder="1" applyAlignment="1">
      <alignment horizontal="right" vertical="center" wrapText="1" readingOrder="2"/>
    </xf>
    <xf numFmtId="0" fontId="16" fillId="3" borderId="13" xfId="0" applyFont="1" applyFill="1" applyBorder="1" applyAlignment="1">
      <alignment horizontal="left" vertical="center" wrapText="1" readingOrder="1"/>
    </xf>
    <xf numFmtId="0" fontId="16" fillId="4" borderId="13" xfId="0" applyFont="1" applyFill="1" applyBorder="1" applyAlignment="1">
      <alignment horizontal="right" vertical="center" wrapText="1" readingOrder="2"/>
    </xf>
    <xf numFmtId="0" fontId="16" fillId="4" borderId="13" xfId="0" applyFont="1" applyFill="1" applyBorder="1" applyAlignment="1">
      <alignment horizontal="left" vertical="center" wrapText="1" readingOrder="1"/>
    </xf>
    <xf numFmtId="0" fontId="16" fillId="3" borderId="42" xfId="0" applyFont="1" applyFill="1" applyBorder="1" applyAlignment="1">
      <alignment horizontal="right" vertical="center" wrapText="1" readingOrder="2"/>
    </xf>
    <xf numFmtId="0" fontId="16" fillId="3" borderId="42" xfId="0" applyFont="1" applyFill="1" applyBorder="1" applyAlignment="1">
      <alignment horizontal="left" vertical="center" wrapText="1" readingOrder="1"/>
    </xf>
    <xf numFmtId="0" fontId="14" fillId="2" borderId="56" xfId="0" applyFont="1" applyFill="1" applyBorder="1" applyAlignment="1">
      <alignment horizontal="right" vertical="center" wrapText="1" readingOrder="2"/>
    </xf>
    <xf numFmtId="0" fontId="14" fillId="2" borderId="58" xfId="0" applyFont="1" applyFill="1" applyBorder="1" applyAlignment="1">
      <alignment horizontal="left" vertical="center" wrapText="1" readingOrder="1"/>
    </xf>
    <xf numFmtId="0" fontId="20" fillId="0" borderId="0" xfId="0" applyFont="1"/>
    <xf numFmtId="0" fontId="21" fillId="0" borderId="0" xfId="0" applyFont="1"/>
    <xf numFmtId="0" fontId="7" fillId="2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18" fillId="3" borderId="68" xfId="0" applyNumberFormat="1" applyFont="1" applyFill="1" applyBorder="1" applyAlignment="1">
      <alignment horizontal="right" vertical="center" indent="1"/>
    </xf>
    <xf numFmtId="164" fontId="18" fillId="3" borderId="69" xfId="0" applyNumberFormat="1" applyFont="1" applyFill="1" applyBorder="1" applyAlignment="1">
      <alignment horizontal="left" vertical="center" indent="1"/>
    </xf>
    <xf numFmtId="0" fontId="23" fillId="4" borderId="3" xfId="0" applyFont="1" applyFill="1" applyBorder="1" applyAlignment="1">
      <alignment horizontal="center" vertical="center"/>
    </xf>
    <xf numFmtId="164" fontId="18" fillId="4" borderId="68" xfId="0" applyNumberFormat="1" applyFont="1" applyFill="1" applyBorder="1" applyAlignment="1">
      <alignment horizontal="right" vertical="center" indent="1"/>
    </xf>
    <xf numFmtId="164" fontId="18" fillId="4" borderId="69" xfId="0" applyNumberFormat="1" applyFont="1" applyFill="1" applyBorder="1" applyAlignment="1">
      <alignment horizontal="left" vertical="center" indent="1"/>
    </xf>
    <xf numFmtId="165" fontId="18" fillId="4" borderId="3" xfId="0" applyNumberFormat="1" applyFont="1" applyFill="1" applyBorder="1" applyAlignment="1">
      <alignment horizontal="center" vertical="center"/>
    </xf>
    <xf numFmtId="165" fontId="18" fillId="3" borderId="3" xfId="0" applyNumberFormat="1" applyFont="1" applyFill="1" applyBorder="1" applyAlignment="1">
      <alignment horizontal="center" vertical="center"/>
    </xf>
    <xf numFmtId="0" fontId="9" fillId="0" borderId="0" xfId="0" applyFont="1"/>
    <xf numFmtId="0" fontId="24" fillId="2" borderId="1" xfId="0" applyFont="1" applyFill="1" applyBorder="1" applyAlignment="1">
      <alignment horizontal="center" vertical="center"/>
    </xf>
    <xf numFmtId="0" fontId="24" fillId="2" borderId="7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164" fontId="9" fillId="3" borderId="70" xfId="0" applyNumberFormat="1" applyFont="1" applyFill="1" applyBorder="1" applyAlignment="1">
      <alignment horizontal="right" vertical="center" indent="3"/>
    </xf>
    <xf numFmtId="164" fontId="9" fillId="4" borderId="70" xfId="0" applyNumberFormat="1" applyFont="1" applyFill="1" applyBorder="1" applyAlignment="1">
      <alignment horizontal="right" vertical="center" indent="3"/>
    </xf>
    <xf numFmtId="0" fontId="8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right" vertical="center" indent="3"/>
    </xf>
    <xf numFmtId="164" fontId="9" fillId="4" borderId="71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 indent="3"/>
    </xf>
    <xf numFmtId="0" fontId="26" fillId="2" borderId="57" xfId="3" applyFont="1" applyFill="1" applyBorder="1" applyAlignment="1">
      <alignment horizontal="center" vertical="center" wrapText="1" readingOrder="2"/>
    </xf>
    <xf numFmtId="0" fontId="27" fillId="2" borderId="57" xfId="3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readingOrder="1"/>
    </xf>
    <xf numFmtId="0" fontId="8" fillId="3" borderId="42" xfId="3" applyFont="1" applyFill="1" applyBorder="1" applyAlignment="1">
      <alignment horizontal="center" vertical="center" wrapText="1" readingOrder="1"/>
    </xf>
    <xf numFmtId="0" fontId="8" fillId="4" borderId="55" xfId="3" applyFont="1" applyFill="1" applyBorder="1" applyAlignment="1">
      <alignment horizontal="center" vertical="center" wrapText="1" readingOrder="1"/>
    </xf>
    <xf numFmtId="0" fontId="8" fillId="3" borderId="55" xfId="3" applyFont="1" applyFill="1" applyBorder="1" applyAlignment="1">
      <alignment horizontal="center" vertical="center" wrapText="1" readingOrder="1"/>
    </xf>
    <xf numFmtId="0" fontId="8" fillId="3" borderId="13" xfId="3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left" vertical="center" wrapText="1" readingOrder="2"/>
    </xf>
    <xf numFmtId="0" fontId="24" fillId="2" borderId="73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164" fontId="9" fillId="3" borderId="73" xfId="0" applyNumberFormat="1" applyFont="1" applyFill="1" applyBorder="1" applyAlignment="1">
      <alignment vertical="center"/>
    </xf>
    <xf numFmtId="164" fontId="18" fillId="3" borderId="75" xfId="0" applyNumberFormat="1" applyFont="1" applyFill="1" applyBorder="1" applyAlignment="1">
      <alignment vertical="center"/>
    </xf>
    <xf numFmtId="164" fontId="9" fillId="4" borderId="77" xfId="0" applyNumberFormat="1" applyFont="1" applyFill="1" applyBorder="1" applyAlignment="1">
      <alignment vertical="center"/>
    </xf>
    <xf numFmtId="164" fontId="18" fillId="4" borderId="80" xfId="0" applyNumberFormat="1" applyFont="1" applyFill="1" applyBorder="1" applyAlignment="1">
      <alignment vertical="center"/>
    </xf>
    <xf numFmtId="164" fontId="9" fillId="3" borderId="75" xfId="0" applyNumberFormat="1" applyFont="1" applyFill="1" applyBorder="1" applyAlignment="1">
      <alignment vertical="center"/>
    </xf>
    <xf numFmtId="164" fontId="18" fillId="3" borderId="74" xfId="0" applyNumberFormat="1" applyFont="1" applyFill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center" vertical="center" readingOrder="2"/>
    </xf>
    <xf numFmtId="0" fontId="41" fillId="2" borderId="56" xfId="0" applyFont="1" applyFill="1" applyBorder="1" applyAlignment="1">
      <alignment horizontal="right" vertical="center" wrapText="1" readingOrder="2"/>
    </xf>
    <xf numFmtId="0" fontId="42" fillId="2" borderId="57" xfId="3" applyFont="1" applyFill="1" applyBorder="1" applyAlignment="1">
      <alignment horizontal="center" vertical="center" wrapText="1" readingOrder="2"/>
    </xf>
    <xf numFmtId="0" fontId="41" fillId="2" borderId="58" xfId="0" applyFont="1" applyFill="1" applyBorder="1" applyAlignment="1">
      <alignment horizontal="left" vertical="center" wrapText="1" readingOrder="1"/>
    </xf>
    <xf numFmtId="0" fontId="35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44" fillId="3" borderId="75" xfId="0" applyNumberFormat="1" applyFont="1" applyFill="1" applyBorder="1" applyAlignment="1">
      <alignment vertical="center"/>
    </xf>
    <xf numFmtId="1" fontId="0" fillId="0" borderId="0" xfId="0" applyNumberFormat="1"/>
    <xf numFmtId="3" fontId="0" fillId="0" borderId="0" xfId="0" applyNumberFormat="1"/>
    <xf numFmtId="164" fontId="9" fillId="3" borderId="3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3" fontId="16" fillId="4" borderId="36" xfId="0" applyNumberFormat="1" applyFont="1" applyFill="1" applyBorder="1" applyAlignment="1">
      <alignment horizontal="center" vertical="center"/>
    </xf>
    <xf numFmtId="3" fontId="16" fillId="3" borderId="36" xfId="0" applyNumberFormat="1" applyFont="1" applyFill="1" applyBorder="1" applyAlignment="1">
      <alignment horizontal="center" vertical="center"/>
    </xf>
    <xf numFmtId="164" fontId="45" fillId="4" borderId="3" xfId="0" applyNumberFormat="1" applyFont="1" applyFill="1" applyBorder="1" applyAlignment="1">
      <alignment horizontal="center" vertical="center"/>
    </xf>
    <xf numFmtId="164" fontId="45" fillId="3" borderId="3" xfId="0" applyNumberFormat="1" applyFont="1" applyFill="1" applyBorder="1" applyAlignment="1">
      <alignment horizontal="center" vertical="center"/>
    </xf>
    <xf numFmtId="165" fontId="16" fillId="3" borderId="26" xfId="0" applyNumberFormat="1" applyFont="1" applyFill="1" applyBorder="1" applyAlignment="1">
      <alignment horizontal="right" vertical="center" indent="2"/>
    </xf>
    <xf numFmtId="165" fontId="16" fillId="4" borderId="33" xfId="0" applyNumberFormat="1" applyFont="1" applyFill="1" applyBorder="1" applyAlignment="1">
      <alignment horizontal="right" vertical="center" indent="2"/>
    </xf>
    <xf numFmtId="165" fontId="16" fillId="3" borderId="33" xfId="0" applyNumberFormat="1" applyFont="1" applyFill="1" applyBorder="1" applyAlignment="1">
      <alignment horizontal="right" vertical="center" indent="2"/>
    </xf>
    <xf numFmtId="165" fontId="16" fillId="4" borderId="26" xfId="0" applyNumberFormat="1" applyFont="1" applyFill="1" applyBorder="1" applyAlignment="1">
      <alignment horizontal="right" vertical="center" indent="2"/>
    </xf>
    <xf numFmtId="165" fontId="16" fillId="3" borderId="29" xfId="0" applyNumberFormat="1" applyFont="1" applyFill="1" applyBorder="1" applyAlignment="1">
      <alignment horizontal="right" vertical="center" indent="2"/>
    </xf>
    <xf numFmtId="165" fontId="16" fillId="4" borderId="36" xfId="0" applyNumberFormat="1" applyFont="1" applyFill="1" applyBorder="1" applyAlignment="1">
      <alignment horizontal="right" vertical="center" indent="2"/>
    </xf>
    <xf numFmtId="165" fontId="16" fillId="3" borderId="36" xfId="0" applyNumberFormat="1" applyFont="1" applyFill="1" applyBorder="1" applyAlignment="1">
      <alignment horizontal="right" vertical="center" indent="2"/>
    </xf>
    <xf numFmtId="165" fontId="16" fillId="4" borderId="29" xfId="0" applyNumberFormat="1" applyFont="1" applyFill="1" applyBorder="1" applyAlignment="1">
      <alignment horizontal="right" vertical="center" indent="2"/>
    </xf>
    <xf numFmtId="165" fontId="16" fillId="3" borderId="31" xfId="0" applyNumberFormat="1" applyFont="1" applyFill="1" applyBorder="1" applyAlignment="1">
      <alignment horizontal="right" vertical="center" indent="2"/>
    </xf>
    <xf numFmtId="165" fontId="16" fillId="4" borderId="38" xfId="0" applyNumberFormat="1" applyFont="1" applyFill="1" applyBorder="1" applyAlignment="1">
      <alignment horizontal="right" vertical="center" indent="2"/>
    </xf>
    <xf numFmtId="165" fontId="16" fillId="3" borderId="38" xfId="0" applyNumberFormat="1" applyFont="1" applyFill="1" applyBorder="1" applyAlignment="1">
      <alignment horizontal="right" vertical="center" indent="2"/>
    </xf>
    <xf numFmtId="165" fontId="16" fillId="4" borderId="31" xfId="0" applyNumberFormat="1" applyFont="1" applyFill="1" applyBorder="1" applyAlignment="1">
      <alignment horizontal="right" vertical="center" indent="2"/>
    </xf>
    <xf numFmtId="165" fontId="18" fillId="3" borderId="70" xfId="0" applyNumberFormat="1" applyFont="1" applyFill="1" applyBorder="1" applyAlignment="1">
      <alignment horizontal="center" vertical="center"/>
    </xf>
    <xf numFmtId="165" fontId="23" fillId="3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8" fillId="4" borderId="3" xfId="0" applyNumberFormat="1" applyFont="1" applyFill="1" applyBorder="1" applyAlignment="1">
      <alignment horizontal="right" vertical="center" indent="2"/>
    </xf>
    <xf numFmtId="165" fontId="0" fillId="0" borderId="0" xfId="0" applyNumberFormat="1"/>
    <xf numFmtId="165" fontId="18" fillId="4" borderId="70" xfId="0" applyNumberFormat="1" applyFont="1" applyFill="1" applyBorder="1" applyAlignment="1">
      <alignment horizontal="center" vertical="center"/>
    </xf>
    <xf numFmtId="165" fontId="23" fillId="4" borderId="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 readingOrder="2"/>
    </xf>
    <xf numFmtId="164" fontId="22" fillId="2" borderId="62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3" fontId="22" fillId="2" borderId="85" xfId="0" applyNumberFormat="1" applyFont="1" applyFill="1" applyBorder="1" applyAlignment="1">
      <alignment horizontal="right" vertical="center" indent="1"/>
    </xf>
    <xf numFmtId="3" fontId="22" fillId="2" borderId="86" xfId="0" applyNumberFormat="1" applyFont="1" applyFill="1" applyBorder="1" applyAlignment="1">
      <alignment horizontal="right" vertical="center" indent="1"/>
    </xf>
    <xf numFmtId="164" fontId="7" fillId="2" borderId="66" xfId="0" applyNumberFormat="1" applyFont="1" applyFill="1" applyBorder="1" applyAlignment="1">
      <alignment horizontal="center" vertical="center"/>
    </xf>
    <xf numFmtId="164" fontId="7" fillId="2" borderId="72" xfId="0" applyNumberFormat="1" applyFont="1" applyFill="1" applyBorder="1" applyAlignment="1">
      <alignment horizontal="center" vertical="center"/>
    </xf>
    <xf numFmtId="164" fontId="22" fillId="2" borderId="59" xfId="0" applyNumberFormat="1" applyFont="1" applyFill="1" applyBorder="1" applyAlignment="1">
      <alignment horizontal="center" vertical="center"/>
    </xf>
    <xf numFmtId="164" fontId="22" fillId="2" borderId="71" xfId="0" applyNumberFormat="1" applyFont="1" applyFill="1" applyBorder="1" applyAlignment="1">
      <alignment horizontal="center" vertical="center"/>
    </xf>
    <xf numFmtId="3" fontId="22" fillId="2" borderId="82" xfId="0" applyNumberFormat="1" applyFont="1" applyFill="1" applyBorder="1" applyAlignment="1">
      <alignment horizontal="right" vertical="center" indent="1"/>
    </xf>
    <xf numFmtId="3" fontId="22" fillId="2" borderId="84" xfId="0" applyNumberFormat="1" applyFont="1" applyFill="1" applyBorder="1" applyAlignment="1">
      <alignment horizontal="right" vertical="center" indent="1"/>
    </xf>
    <xf numFmtId="164" fontId="7" fillId="2" borderId="79" xfId="0" applyNumberFormat="1" applyFont="1" applyFill="1" applyBorder="1" applyAlignment="1">
      <alignment horizontal="center" vertical="center"/>
    </xf>
    <xf numFmtId="164" fontId="7" fillId="2" borderId="83" xfId="0" applyNumberFormat="1" applyFont="1" applyFill="1" applyBorder="1" applyAlignment="1">
      <alignment horizontal="center" vertical="center"/>
    </xf>
    <xf numFmtId="0" fontId="30" fillId="4" borderId="76" xfId="0" applyFont="1" applyFill="1" applyBorder="1" applyAlignment="1">
      <alignment horizontal="center" vertical="center"/>
    </xf>
    <xf numFmtId="0" fontId="30" fillId="4" borderId="79" xfId="0" applyFont="1" applyFill="1" applyBorder="1" applyAlignment="1">
      <alignment horizontal="center" vertical="center"/>
    </xf>
    <xf numFmtId="3" fontId="9" fillId="4" borderId="78" xfId="0" applyNumberFormat="1" applyFont="1" applyFill="1" applyBorder="1" applyAlignment="1">
      <alignment horizontal="right" vertical="center" indent="1"/>
    </xf>
    <xf numFmtId="3" fontId="9" fillId="4" borderId="81" xfId="0" applyNumberFormat="1" applyFont="1" applyFill="1" applyBorder="1" applyAlignment="1">
      <alignment horizontal="right" vertical="center" indent="1"/>
    </xf>
    <xf numFmtId="0" fontId="30" fillId="3" borderId="62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3" fontId="9" fillId="3" borderId="63" xfId="0" applyNumberFormat="1" applyFont="1" applyFill="1" applyBorder="1" applyAlignment="1">
      <alignment horizontal="right" vertical="center" indent="1"/>
    </xf>
    <xf numFmtId="3" fontId="9" fillId="3" borderId="67" xfId="0" applyNumberFormat="1" applyFont="1" applyFill="1" applyBorder="1" applyAlignment="1">
      <alignment horizontal="right" vertical="center" inden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3" fontId="9" fillId="3" borderId="60" xfId="0" applyNumberFormat="1" applyFont="1" applyFill="1" applyBorder="1" applyAlignment="1">
      <alignment horizontal="right" vertical="center" indent="1"/>
    </xf>
    <xf numFmtId="0" fontId="37" fillId="5" borderId="0" xfId="3" applyFont="1" applyFill="1" applyAlignment="1">
      <alignment horizontal="center" vertical="center"/>
    </xf>
    <xf numFmtId="0" fontId="29" fillId="5" borderId="0" xfId="3" applyFont="1" applyFill="1" applyAlignment="1">
      <alignment horizontal="center" vertical="center"/>
    </xf>
    <xf numFmtId="3" fontId="16" fillId="3" borderId="47" xfId="0" applyNumberFormat="1" applyFont="1" applyFill="1" applyBorder="1" applyAlignment="1">
      <alignment horizontal="center" vertical="center"/>
    </xf>
    <xf numFmtId="3" fontId="16" fillId="3" borderId="51" xfId="0" applyNumberFormat="1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left" vertical="center"/>
    </xf>
    <xf numFmtId="0" fontId="19" fillId="3" borderId="50" xfId="0" applyFont="1" applyFill="1" applyBorder="1" applyAlignment="1">
      <alignment horizontal="left" vertical="center"/>
    </xf>
    <xf numFmtId="0" fontId="19" fillId="3" borderId="43" xfId="0" applyFont="1" applyFill="1" applyBorder="1" applyAlignment="1">
      <alignment horizontal="left" vertical="center"/>
    </xf>
    <xf numFmtId="0" fontId="19" fillId="3" borderId="52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 readingOrder="2"/>
    </xf>
    <xf numFmtId="0" fontId="31" fillId="0" borderId="0" xfId="0" applyFont="1" applyFill="1" applyBorder="1" applyAlignment="1">
      <alignment horizontal="center" vertical="center" readingOrder="1"/>
    </xf>
    <xf numFmtId="0" fontId="11" fillId="2" borderId="4" xfId="0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readingOrder="2"/>
    </xf>
    <xf numFmtId="0" fontId="11" fillId="2" borderId="18" xfId="0" applyFont="1" applyFill="1" applyBorder="1" applyAlignment="1">
      <alignment horizontal="center" vertical="center" readingOrder="2"/>
    </xf>
    <xf numFmtId="0" fontId="12" fillId="2" borderId="5" xfId="0" applyFont="1" applyFill="1" applyBorder="1" applyAlignment="1">
      <alignment horizontal="center" vertical="center" readingOrder="2"/>
    </xf>
    <xf numFmtId="0" fontId="12" fillId="2" borderId="6" xfId="0" applyFont="1" applyFill="1" applyBorder="1" applyAlignment="1">
      <alignment horizontal="center" vertical="center" readingOrder="2"/>
    </xf>
    <xf numFmtId="0" fontId="12" fillId="2" borderId="7" xfId="0" applyFont="1" applyFill="1" applyBorder="1" applyAlignment="1">
      <alignment horizontal="center" vertical="center" readingOrder="2"/>
    </xf>
    <xf numFmtId="0" fontId="12" fillId="2" borderId="8" xfId="0" applyFont="1" applyFill="1" applyBorder="1" applyAlignment="1">
      <alignment horizontal="center" vertical="center" readingOrder="2"/>
    </xf>
    <xf numFmtId="0" fontId="12" fillId="2" borderId="9" xfId="0" applyFont="1" applyFill="1" applyBorder="1" applyAlignment="1">
      <alignment horizontal="center" vertical="center" readingOrder="2"/>
    </xf>
    <xf numFmtId="0" fontId="13" fillId="2" borderId="5" xfId="0" applyFont="1" applyFill="1" applyBorder="1" applyAlignment="1">
      <alignment horizontal="center" vertical="center" wrapText="1" readingOrder="2"/>
    </xf>
    <xf numFmtId="0" fontId="13" fillId="2" borderId="7" xfId="0" applyFont="1" applyFill="1" applyBorder="1" applyAlignment="1">
      <alignment horizontal="center" vertical="center" readingOrder="2"/>
    </xf>
    <xf numFmtId="0" fontId="14" fillId="2" borderId="10" xfId="0" applyFont="1" applyFill="1" applyBorder="1" applyAlignment="1">
      <alignment horizontal="center" vertical="center" wrapText="1" readingOrder="2"/>
    </xf>
    <xf numFmtId="0" fontId="14" fillId="2" borderId="17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 readingOrder="2"/>
    </xf>
    <xf numFmtId="0" fontId="14" fillId="2" borderId="39" xfId="0" applyFont="1" applyFill="1" applyBorder="1" applyAlignment="1">
      <alignment horizontal="center" vertical="center" wrapText="1" readingOrder="2"/>
    </xf>
    <xf numFmtId="0" fontId="18" fillId="3" borderId="44" xfId="0" applyFont="1" applyFill="1" applyBorder="1" applyAlignment="1">
      <alignment horizontal="right" vertical="center"/>
    </xf>
    <xf numFmtId="0" fontId="18" fillId="3" borderId="45" xfId="0" applyFont="1" applyFill="1" applyBorder="1" applyAlignment="1">
      <alignment horizontal="right" vertical="center"/>
    </xf>
    <xf numFmtId="0" fontId="18" fillId="3" borderId="46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right" vertical="center"/>
    </xf>
    <xf numFmtId="0" fontId="18" fillId="4" borderId="16" xfId="0" applyFont="1" applyFill="1" applyBorder="1" applyAlignment="1">
      <alignment horizontal="right" vertical="center"/>
    </xf>
    <xf numFmtId="0" fontId="18" fillId="4" borderId="53" xfId="0" applyFont="1" applyFill="1" applyBorder="1" applyAlignment="1">
      <alignment horizontal="right" vertical="center"/>
    </xf>
    <xf numFmtId="0" fontId="18" fillId="4" borderId="15" xfId="0" applyFont="1" applyFill="1" applyBorder="1" applyAlignment="1">
      <alignment horizontal="right" vertical="center"/>
    </xf>
    <xf numFmtId="3" fontId="16" fillId="4" borderId="14" xfId="1" applyNumberFormat="1" applyFont="1" applyFill="1" applyBorder="1" applyAlignment="1">
      <alignment horizontal="center" vertical="center"/>
    </xf>
    <xf numFmtId="3" fontId="16" fillId="4" borderId="51" xfId="1" applyNumberFormat="1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right" vertical="center"/>
    </xf>
    <xf numFmtId="0" fontId="19" fillId="4" borderId="49" xfId="0" applyFont="1" applyFill="1" applyBorder="1" applyAlignment="1">
      <alignment horizontal="left" vertical="center"/>
    </xf>
    <xf numFmtId="0" fontId="19" fillId="4" borderId="50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left" vertical="center"/>
    </xf>
    <xf numFmtId="0" fontId="19" fillId="4" borderId="52" xfId="0" applyFont="1" applyFill="1" applyBorder="1" applyAlignment="1">
      <alignment horizontal="left" vertical="center"/>
    </xf>
    <xf numFmtId="3" fontId="16" fillId="3" borderId="14" xfId="0" applyNumberFormat="1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right" vertical="center"/>
    </xf>
    <xf numFmtId="0" fontId="18" fillId="3" borderId="53" xfId="0" applyFont="1" applyFill="1" applyBorder="1" applyAlignment="1">
      <alignment horizontal="right" vertical="center"/>
    </xf>
    <xf numFmtId="0" fontId="18" fillId="3" borderId="15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3" borderId="16" xfId="0" applyFont="1" applyFill="1" applyBorder="1" applyAlignment="1">
      <alignment horizontal="right" vertical="center"/>
    </xf>
    <xf numFmtId="3" fontId="16" fillId="4" borderId="14" xfId="0" applyNumberFormat="1" applyFont="1" applyFill="1" applyBorder="1" applyAlignment="1">
      <alignment horizontal="center" vertical="center"/>
    </xf>
    <xf numFmtId="3" fontId="16" fillId="4" borderId="51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 readingOrder="2"/>
    </xf>
    <xf numFmtId="0" fontId="14" fillId="2" borderId="87" xfId="0" applyFont="1" applyFill="1" applyBorder="1" applyAlignment="1">
      <alignment horizontal="center" vertical="center" wrapText="1" readingOrder="2"/>
    </xf>
    <xf numFmtId="0" fontId="31" fillId="0" borderId="0" xfId="0" applyFont="1" applyAlignment="1">
      <alignment horizontal="center" vertical="center" wrapText="1" readingOrder="1"/>
    </xf>
    <xf numFmtId="165" fontId="16" fillId="3" borderId="47" xfId="0" applyNumberFormat="1" applyFont="1" applyFill="1" applyBorder="1" applyAlignment="1">
      <alignment horizontal="center" vertical="center"/>
    </xf>
    <xf numFmtId="165" fontId="16" fillId="3" borderId="51" xfId="0" applyNumberFormat="1" applyFont="1" applyFill="1" applyBorder="1" applyAlignment="1">
      <alignment horizontal="center" vertical="center"/>
    </xf>
    <xf numFmtId="165" fontId="16" fillId="4" borderId="14" xfId="1" applyNumberFormat="1" applyFont="1" applyFill="1" applyBorder="1" applyAlignment="1">
      <alignment horizontal="center" vertical="center"/>
    </xf>
    <xf numFmtId="165" fontId="16" fillId="4" borderId="51" xfId="1" applyNumberFormat="1" applyFont="1" applyFill="1" applyBorder="1" applyAlignment="1">
      <alignment horizontal="center" vertical="center"/>
    </xf>
    <xf numFmtId="165" fontId="16" fillId="3" borderId="14" xfId="0" applyNumberFormat="1" applyFont="1" applyFill="1" applyBorder="1" applyAlignment="1">
      <alignment horizontal="center" vertical="center"/>
    </xf>
    <xf numFmtId="165" fontId="16" fillId="4" borderId="14" xfId="0" applyNumberFormat="1" applyFont="1" applyFill="1" applyBorder="1" applyAlignment="1">
      <alignment horizontal="center" vertical="center"/>
    </xf>
    <xf numFmtId="165" fontId="16" fillId="4" borderId="5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0" fontId="32" fillId="0" borderId="0" xfId="0" applyFont="1" applyAlignment="1">
      <alignment horizontal="center" vertical="center" wrapText="1" readingOrder="1"/>
    </xf>
    <xf numFmtId="165" fontId="18" fillId="3" borderId="54" xfId="0" applyNumberFormat="1" applyFont="1" applyFill="1" applyBorder="1" applyAlignment="1">
      <alignment horizontal="right" vertical="center"/>
    </xf>
    <xf numFmtId="165" fontId="18" fillId="3" borderId="53" xfId="0" applyNumberFormat="1" applyFont="1" applyFill="1" applyBorder="1" applyAlignment="1">
      <alignment horizontal="right" vertical="center"/>
    </xf>
    <xf numFmtId="165" fontId="18" fillId="3" borderId="15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9"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C8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1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حركة</a:t>
            </a:r>
            <a:r>
              <a:rPr lang="ar-SA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الصادرات والواردات</a:t>
            </a:r>
            <a:r>
              <a:rPr lang="en-US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      </a:t>
            </a:r>
            <a:r>
              <a:rPr lang="en-US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Export and Import Flow</a:t>
            </a:r>
            <a:endParaRPr lang="ar-SA" sz="1100" b="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117315993456206"/>
          <c:y val="3.9860482035634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'أ A'!$B$4:$B$5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'أ A'!$B$6:$B$15</c:f>
              <c:numCache>
                <c:formatCode>#,###,,</c:formatCode>
                <c:ptCount val="10"/>
                <c:pt idx="0">
                  <c:v>1175481893760</c:v>
                </c:pt>
                <c:pt idx="1">
                  <c:v>721109334611</c:v>
                </c:pt>
                <c:pt idx="2">
                  <c:v>941785072434</c:v>
                </c:pt>
                <c:pt idx="3">
                  <c:v>1367619830684</c:v>
                </c:pt>
                <c:pt idx="4">
                  <c:v>1456502163451</c:v>
                </c:pt>
                <c:pt idx="5">
                  <c:v>1409523296716</c:v>
                </c:pt>
                <c:pt idx="6">
                  <c:v>1284121545536</c:v>
                </c:pt>
                <c:pt idx="7">
                  <c:v>763313062522</c:v>
                </c:pt>
                <c:pt idx="8">
                  <c:v>688423019366</c:v>
                </c:pt>
                <c:pt idx="9">
                  <c:v>831881287830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'أ A'!$C$4:$C$5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'أ A'!$C$6:$C$15</c:f>
              <c:numCache>
                <c:formatCode>#,###,,</c:formatCode>
                <c:ptCount val="10"/>
                <c:pt idx="0">
                  <c:v>431752651244</c:v>
                </c:pt>
                <c:pt idx="1">
                  <c:v>358290170148</c:v>
                </c:pt>
                <c:pt idx="2">
                  <c:v>400735520910</c:v>
                </c:pt>
                <c:pt idx="3">
                  <c:v>493449082585</c:v>
                </c:pt>
                <c:pt idx="4">
                  <c:v>583473067875</c:v>
                </c:pt>
                <c:pt idx="5">
                  <c:v>630582433092</c:v>
                </c:pt>
                <c:pt idx="6">
                  <c:v>651875760674</c:v>
                </c:pt>
                <c:pt idx="7">
                  <c:v>655033363532</c:v>
                </c:pt>
                <c:pt idx="8">
                  <c:v>525635962804</c:v>
                </c:pt>
                <c:pt idx="9">
                  <c:v>504446616737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70792"/>
        <c:axId val="203126176"/>
      </c:lineChart>
      <c:catAx>
        <c:axId val="20267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03126176"/>
        <c:crosses val="autoZero"/>
        <c:auto val="1"/>
        <c:lblAlgn val="ctr"/>
        <c:lblOffset val="100"/>
        <c:noMultiLvlLbl val="0"/>
      </c:catAx>
      <c:valAx>
        <c:axId val="2031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 sz="80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القيمة</a:t>
                </a:r>
                <a:r>
                  <a:rPr lang="ar-SA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 </a:t>
                </a:r>
                <a:r>
                  <a:rPr lang="en-US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/</a:t>
                </a:r>
                <a:r>
                  <a:rPr lang="ar-SA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مليون ريال       </a:t>
                </a:r>
                <a:r>
                  <a:rPr lang="en-US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Value /Million S.R </a:t>
                </a:r>
                <a:endParaRPr lang="ar-SA" sz="800">
                  <a:solidFill>
                    <a:schemeClr val="bg1"/>
                  </a:solidFill>
                  <a:latin typeface="Neo Sans Arabic" panose="020B0504030504040204" pitchFamily="34" charset="-78"/>
                  <a:cs typeface="Neo Sans Arabic" panose="020B0504030504040204" pitchFamily="34" charset="-78"/>
                </a:endParaRPr>
              </a:p>
            </c:rich>
          </c:tx>
          <c:layout>
            <c:manualLayout>
              <c:xMode val="edge"/>
              <c:yMode val="edge"/>
              <c:x val="2.386279083167776E-2"/>
              <c:y val="0.170695138559115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0267079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32146749274093"/>
          <c:y val="0.8909935083909453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'9'!$B$8:$B$17</c:f>
              <c:numCache>
                <c:formatCode>#,###,,</c:formatCode>
                <c:ptCount val="10"/>
                <c:pt idx="0">
                  <c:v>16406147293</c:v>
                </c:pt>
                <c:pt idx="1">
                  <c:v>11120570240</c:v>
                </c:pt>
                <c:pt idx="2">
                  <c:v>12848719030</c:v>
                </c:pt>
                <c:pt idx="3">
                  <c:v>16816413996</c:v>
                </c:pt>
                <c:pt idx="4">
                  <c:v>19404158857</c:v>
                </c:pt>
                <c:pt idx="5">
                  <c:v>16178241454</c:v>
                </c:pt>
                <c:pt idx="6">
                  <c:v>17792327390</c:v>
                </c:pt>
                <c:pt idx="7">
                  <c:v>11788674070</c:v>
                </c:pt>
                <c:pt idx="8">
                  <c:v>8690750821</c:v>
                </c:pt>
                <c:pt idx="9">
                  <c:v>10317939373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'9'!$E$8:$E$17</c:f>
              <c:numCache>
                <c:formatCode>#,###,,</c:formatCode>
                <c:ptCount val="10"/>
                <c:pt idx="0">
                  <c:v>1894519407</c:v>
                </c:pt>
                <c:pt idx="1">
                  <c:v>2004493040</c:v>
                </c:pt>
                <c:pt idx="2">
                  <c:v>2341595378</c:v>
                </c:pt>
                <c:pt idx="3">
                  <c:v>2465969444</c:v>
                </c:pt>
                <c:pt idx="4">
                  <c:v>2697430216</c:v>
                </c:pt>
                <c:pt idx="5">
                  <c:v>3187606587</c:v>
                </c:pt>
                <c:pt idx="6">
                  <c:v>3486963024</c:v>
                </c:pt>
                <c:pt idx="7">
                  <c:v>3772547712</c:v>
                </c:pt>
                <c:pt idx="8">
                  <c:v>4041584138</c:v>
                </c:pt>
                <c:pt idx="9">
                  <c:v>3176491906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4872"/>
        <c:axId val="205775264"/>
      </c:lineChart>
      <c:catAx>
        <c:axId val="20577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775264"/>
        <c:crosses val="autoZero"/>
        <c:auto val="1"/>
        <c:lblAlgn val="ctr"/>
        <c:lblOffset val="100"/>
        <c:noMultiLvlLbl val="0"/>
      </c:catAx>
      <c:valAx>
        <c:axId val="20577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774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'10'!$B$8:$B$17</c:f>
              <c:numCache>
                <c:formatCode>#,###,,</c:formatCode>
                <c:ptCount val="10"/>
                <c:pt idx="0">
                  <c:v>2290642054</c:v>
                </c:pt>
                <c:pt idx="1">
                  <c:v>2123155279</c:v>
                </c:pt>
                <c:pt idx="2">
                  <c:v>2216267756</c:v>
                </c:pt>
                <c:pt idx="3">
                  <c:v>2176351386</c:v>
                </c:pt>
                <c:pt idx="4">
                  <c:v>2137047340</c:v>
                </c:pt>
                <c:pt idx="5">
                  <c:v>2060599286</c:v>
                </c:pt>
                <c:pt idx="6">
                  <c:v>1806443293</c:v>
                </c:pt>
                <c:pt idx="7">
                  <c:v>1920429433</c:v>
                </c:pt>
                <c:pt idx="8">
                  <c:v>1807162537</c:v>
                </c:pt>
                <c:pt idx="9">
                  <c:v>2397890252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'10'!$E$8:$E$17</c:f>
              <c:numCache>
                <c:formatCode>#,###,,</c:formatCode>
                <c:ptCount val="10"/>
                <c:pt idx="0">
                  <c:v>546573695</c:v>
                </c:pt>
                <c:pt idx="1">
                  <c:v>614598156</c:v>
                </c:pt>
                <c:pt idx="2">
                  <c:v>790419426</c:v>
                </c:pt>
                <c:pt idx="3">
                  <c:v>1248508262</c:v>
                </c:pt>
                <c:pt idx="4">
                  <c:v>1473274613</c:v>
                </c:pt>
                <c:pt idx="5">
                  <c:v>1955577939</c:v>
                </c:pt>
                <c:pt idx="6">
                  <c:v>2178448547</c:v>
                </c:pt>
                <c:pt idx="7">
                  <c:v>2560161115</c:v>
                </c:pt>
                <c:pt idx="8">
                  <c:v>1958657280</c:v>
                </c:pt>
                <c:pt idx="9">
                  <c:v>2382999986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86584"/>
        <c:axId val="228022136"/>
      </c:lineChart>
      <c:catAx>
        <c:axId val="20238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2136"/>
        <c:crosses val="autoZero"/>
        <c:auto val="1"/>
        <c:lblAlgn val="ctr"/>
        <c:lblOffset val="100"/>
        <c:noMultiLvlLbl val="0"/>
      </c:catAx>
      <c:valAx>
        <c:axId val="228022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2386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'11'!$B$8:$B$17</c:f>
              <c:numCache>
                <c:formatCode>#,###,,</c:formatCode>
                <c:ptCount val="10"/>
                <c:pt idx="0">
                  <c:v>6162605323</c:v>
                </c:pt>
                <c:pt idx="1">
                  <c:v>3430251868</c:v>
                </c:pt>
                <c:pt idx="2">
                  <c:v>3591405356</c:v>
                </c:pt>
                <c:pt idx="3">
                  <c:v>5424060210</c:v>
                </c:pt>
                <c:pt idx="4">
                  <c:v>4425067386</c:v>
                </c:pt>
                <c:pt idx="5">
                  <c:v>4691130544</c:v>
                </c:pt>
                <c:pt idx="6">
                  <c:v>5038435503</c:v>
                </c:pt>
                <c:pt idx="7">
                  <c:v>2991788374</c:v>
                </c:pt>
                <c:pt idx="8">
                  <c:v>2593057062</c:v>
                </c:pt>
                <c:pt idx="9">
                  <c:v>3808456029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'11'!$E$8:$E$17</c:f>
              <c:numCache>
                <c:formatCode>#,###,,</c:formatCode>
                <c:ptCount val="10"/>
                <c:pt idx="0">
                  <c:v>489214292</c:v>
                </c:pt>
                <c:pt idx="1">
                  <c:v>390136422</c:v>
                </c:pt>
                <c:pt idx="2">
                  <c:v>58270163</c:v>
                </c:pt>
                <c:pt idx="3">
                  <c:v>48634845</c:v>
                </c:pt>
                <c:pt idx="4">
                  <c:v>96600568</c:v>
                </c:pt>
                <c:pt idx="5">
                  <c:v>135547500</c:v>
                </c:pt>
                <c:pt idx="6">
                  <c:v>119705124</c:v>
                </c:pt>
                <c:pt idx="7">
                  <c:v>117659780</c:v>
                </c:pt>
                <c:pt idx="8">
                  <c:v>107881757</c:v>
                </c:pt>
                <c:pt idx="9">
                  <c:v>208276725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22920"/>
        <c:axId val="228023312"/>
      </c:lineChart>
      <c:catAx>
        <c:axId val="22802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3312"/>
        <c:crosses val="autoZero"/>
        <c:auto val="1"/>
        <c:lblAlgn val="ctr"/>
        <c:lblOffset val="100"/>
        <c:noMultiLvlLbl val="0"/>
      </c:catAx>
      <c:valAx>
        <c:axId val="22802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2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'12'!$B$8:$B$17</c:f>
              <c:numCache>
                <c:formatCode>#,###,,</c:formatCode>
                <c:ptCount val="10"/>
                <c:pt idx="0">
                  <c:v>2155556939</c:v>
                </c:pt>
                <c:pt idx="1">
                  <c:v>3050355852</c:v>
                </c:pt>
                <c:pt idx="2">
                  <c:v>1904602172</c:v>
                </c:pt>
                <c:pt idx="3">
                  <c:v>2181873037</c:v>
                </c:pt>
                <c:pt idx="4">
                  <c:v>2030709528</c:v>
                </c:pt>
                <c:pt idx="5">
                  <c:v>2924638234</c:v>
                </c:pt>
                <c:pt idx="6">
                  <c:v>3435334407</c:v>
                </c:pt>
                <c:pt idx="7">
                  <c:v>1841122331</c:v>
                </c:pt>
                <c:pt idx="8">
                  <c:v>2263575725</c:v>
                </c:pt>
                <c:pt idx="9">
                  <c:v>3968878892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'12'!$E$8:$E$17</c:f>
              <c:numCache>
                <c:formatCode>#,##0</c:formatCode>
                <c:ptCount val="10"/>
                <c:pt idx="0" formatCode="#,###,,">
                  <c:v>897455</c:v>
                </c:pt>
                <c:pt idx="1">
                  <c:v>1.4076E-2</c:v>
                </c:pt>
                <c:pt idx="2">
                  <c:v>0.42235299999999998</c:v>
                </c:pt>
                <c:pt idx="3" formatCode="#,###,,">
                  <c:v>906222</c:v>
                </c:pt>
                <c:pt idx="4" formatCode="#,###,,">
                  <c:v>6759759</c:v>
                </c:pt>
                <c:pt idx="5" formatCode="#,###,,">
                  <c:v>5864447</c:v>
                </c:pt>
                <c:pt idx="6" formatCode="#,###,,">
                  <c:v>5038115</c:v>
                </c:pt>
                <c:pt idx="7" formatCode="#,###,,">
                  <c:v>10072781</c:v>
                </c:pt>
                <c:pt idx="8" formatCode="#,###,,">
                  <c:v>23298061</c:v>
                </c:pt>
                <c:pt idx="9" formatCode="#,###,,">
                  <c:v>29802073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24096"/>
        <c:axId val="228024488"/>
      </c:lineChart>
      <c:catAx>
        <c:axId val="2280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4488"/>
        <c:crosses val="autoZero"/>
        <c:auto val="1"/>
        <c:lblAlgn val="ctr"/>
        <c:lblOffset val="100"/>
        <c:noMultiLvlLbl val="0"/>
      </c:catAx>
      <c:valAx>
        <c:axId val="228024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'13'!$B$8:$B$17</c:f>
              <c:numCache>
                <c:formatCode>#,###,,</c:formatCode>
                <c:ptCount val="10"/>
                <c:pt idx="0">
                  <c:v>1527858212</c:v>
                </c:pt>
                <c:pt idx="1">
                  <c:v>1331023979</c:v>
                </c:pt>
                <c:pt idx="2">
                  <c:v>1872544592</c:v>
                </c:pt>
                <c:pt idx="3">
                  <c:v>2978607759</c:v>
                </c:pt>
                <c:pt idx="4">
                  <c:v>2946562908</c:v>
                </c:pt>
                <c:pt idx="5">
                  <c:v>1823065192</c:v>
                </c:pt>
                <c:pt idx="6">
                  <c:v>1588337909</c:v>
                </c:pt>
                <c:pt idx="7">
                  <c:v>1444633704</c:v>
                </c:pt>
                <c:pt idx="8">
                  <c:v>1506429749</c:v>
                </c:pt>
                <c:pt idx="9">
                  <c:v>1676532310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'13'!$E$8:$E$17</c:f>
              <c:numCache>
                <c:formatCode>#,###,,</c:formatCode>
                <c:ptCount val="10"/>
                <c:pt idx="0">
                  <c:v>993935543</c:v>
                </c:pt>
                <c:pt idx="1">
                  <c:v>980251837</c:v>
                </c:pt>
                <c:pt idx="2">
                  <c:v>1096963944</c:v>
                </c:pt>
                <c:pt idx="3">
                  <c:v>1461837415</c:v>
                </c:pt>
                <c:pt idx="4">
                  <c:v>1722646066</c:v>
                </c:pt>
                <c:pt idx="5">
                  <c:v>1689339070</c:v>
                </c:pt>
                <c:pt idx="6">
                  <c:v>1480564629</c:v>
                </c:pt>
                <c:pt idx="7">
                  <c:v>1613279912</c:v>
                </c:pt>
                <c:pt idx="8">
                  <c:v>1456751612</c:v>
                </c:pt>
                <c:pt idx="9">
                  <c:v>1556563002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25272"/>
        <c:axId val="228025664"/>
      </c:lineChart>
      <c:catAx>
        <c:axId val="22802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5664"/>
        <c:crosses val="autoZero"/>
        <c:auto val="1"/>
        <c:lblAlgn val="ctr"/>
        <c:lblOffset val="100"/>
        <c:noMultiLvlLbl val="0"/>
      </c:catAx>
      <c:valAx>
        <c:axId val="22802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8025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'14'!$B$8:$B$17</c:f>
              <c:numCache>
                <c:formatCode>#,###,,</c:formatCode>
                <c:ptCount val="10"/>
                <c:pt idx="0">
                  <c:v>4263114128</c:v>
                </c:pt>
                <c:pt idx="1">
                  <c:v>2960880568</c:v>
                </c:pt>
                <c:pt idx="2">
                  <c:v>4194226815</c:v>
                </c:pt>
                <c:pt idx="3">
                  <c:v>5369497267</c:v>
                </c:pt>
                <c:pt idx="4">
                  <c:v>4622216668</c:v>
                </c:pt>
                <c:pt idx="5">
                  <c:v>5125121288</c:v>
                </c:pt>
                <c:pt idx="6">
                  <c:v>4709557708</c:v>
                </c:pt>
                <c:pt idx="7">
                  <c:v>2216473239</c:v>
                </c:pt>
                <c:pt idx="8">
                  <c:v>2203211614</c:v>
                </c:pt>
                <c:pt idx="9">
                  <c:v>2139967153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'14'!$E$8:$E$17</c:f>
              <c:numCache>
                <c:formatCode>#,###,,</c:formatCode>
                <c:ptCount val="10"/>
                <c:pt idx="0">
                  <c:v>680935519</c:v>
                </c:pt>
                <c:pt idx="1">
                  <c:v>737981774</c:v>
                </c:pt>
                <c:pt idx="2">
                  <c:v>788475936</c:v>
                </c:pt>
                <c:pt idx="3">
                  <c:v>968536992</c:v>
                </c:pt>
                <c:pt idx="4">
                  <c:v>1007610016</c:v>
                </c:pt>
                <c:pt idx="5">
                  <c:v>912114778</c:v>
                </c:pt>
                <c:pt idx="6">
                  <c:v>1008907776</c:v>
                </c:pt>
                <c:pt idx="7">
                  <c:v>569829392</c:v>
                </c:pt>
                <c:pt idx="8">
                  <c:v>243143842</c:v>
                </c:pt>
                <c:pt idx="9">
                  <c:v>470342937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53944"/>
        <c:axId val="227454336"/>
      </c:lineChart>
      <c:catAx>
        <c:axId val="22745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454336"/>
        <c:crosses val="autoZero"/>
        <c:auto val="1"/>
        <c:lblAlgn val="ctr"/>
        <c:lblOffset val="100"/>
        <c:noMultiLvlLbl val="0"/>
      </c:catAx>
      <c:valAx>
        <c:axId val="22745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453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'15'!$B$8:$B$17</c:f>
              <c:numCache>
                <c:formatCode>#,###,,</c:formatCode>
                <c:ptCount val="10"/>
                <c:pt idx="0">
                  <c:v>9488960713</c:v>
                </c:pt>
                <c:pt idx="1">
                  <c:v>5140500434</c:v>
                </c:pt>
                <c:pt idx="2">
                  <c:v>8052891625</c:v>
                </c:pt>
                <c:pt idx="3">
                  <c:v>11318105347</c:v>
                </c:pt>
                <c:pt idx="4">
                  <c:v>10116574520</c:v>
                </c:pt>
                <c:pt idx="5">
                  <c:v>9866215725</c:v>
                </c:pt>
                <c:pt idx="6">
                  <c:v>8800622092</c:v>
                </c:pt>
                <c:pt idx="7">
                  <c:v>3292264174</c:v>
                </c:pt>
                <c:pt idx="8">
                  <c:v>1345268183</c:v>
                </c:pt>
                <c:pt idx="9">
                  <c:v>1703841256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'15'!$E$8:$E$17</c:f>
              <c:numCache>
                <c:formatCode>#,###,,</c:formatCode>
                <c:ptCount val="10"/>
                <c:pt idx="0">
                  <c:v>814665859</c:v>
                </c:pt>
                <c:pt idx="1">
                  <c:v>174086110</c:v>
                </c:pt>
                <c:pt idx="2">
                  <c:v>253474324</c:v>
                </c:pt>
                <c:pt idx="3">
                  <c:v>297469635</c:v>
                </c:pt>
                <c:pt idx="4">
                  <c:v>538073582</c:v>
                </c:pt>
                <c:pt idx="5">
                  <c:v>313799131</c:v>
                </c:pt>
                <c:pt idx="6">
                  <c:v>636507224</c:v>
                </c:pt>
                <c:pt idx="7">
                  <c:v>857952385</c:v>
                </c:pt>
                <c:pt idx="8">
                  <c:v>775676995</c:v>
                </c:pt>
                <c:pt idx="9">
                  <c:v>738523854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55120"/>
        <c:axId val="227455512"/>
      </c:lineChart>
      <c:catAx>
        <c:axId val="22745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455512"/>
        <c:crosses val="autoZero"/>
        <c:auto val="1"/>
        <c:lblAlgn val="ctr"/>
        <c:lblOffset val="100"/>
        <c:noMultiLvlLbl val="0"/>
      </c:catAx>
      <c:valAx>
        <c:axId val="227455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45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'16'!$B$8:$B$17</c:f>
              <c:numCache>
                <c:formatCode>#,###,,</c:formatCode>
                <c:ptCount val="10"/>
                <c:pt idx="0">
                  <c:v>399093606</c:v>
                </c:pt>
                <c:pt idx="1">
                  <c:v>580674904</c:v>
                </c:pt>
                <c:pt idx="2">
                  <c:v>1023712559</c:v>
                </c:pt>
                <c:pt idx="3">
                  <c:v>1452707446</c:v>
                </c:pt>
                <c:pt idx="4">
                  <c:v>1594041365</c:v>
                </c:pt>
                <c:pt idx="5">
                  <c:v>2093150287</c:v>
                </c:pt>
                <c:pt idx="6">
                  <c:v>2220645530</c:v>
                </c:pt>
                <c:pt idx="7">
                  <c:v>2113694029</c:v>
                </c:pt>
                <c:pt idx="8">
                  <c:v>2157029246</c:v>
                </c:pt>
                <c:pt idx="9">
                  <c:v>1958394053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'16'!$E$8:$E$17</c:f>
              <c:numCache>
                <c:formatCode>#,###,,</c:formatCode>
                <c:ptCount val="10"/>
                <c:pt idx="0">
                  <c:v>36933785</c:v>
                </c:pt>
                <c:pt idx="1">
                  <c:v>21014216</c:v>
                </c:pt>
                <c:pt idx="2">
                  <c:v>37371777</c:v>
                </c:pt>
                <c:pt idx="3">
                  <c:v>44678460</c:v>
                </c:pt>
                <c:pt idx="4">
                  <c:v>64801981</c:v>
                </c:pt>
                <c:pt idx="5">
                  <c:v>57184013</c:v>
                </c:pt>
                <c:pt idx="6">
                  <c:v>23755453</c:v>
                </c:pt>
                <c:pt idx="7">
                  <c:v>33076585</c:v>
                </c:pt>
                <c:pt idx="8">
                  <c:v>35941439</c:v>
                </c:pt>
                <c:pt idx="9">
                  <c:v>17870326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56296"/>
        <c:axId val="227456688"/>
      </c:lineChart>
      <c:catAx>
        <c:axId val="22745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456688"/>
        <c:crosses val="autoZero"/>
        <c:auto val="1"/>
        <c:lblAlgn val="ctr"/>
        <c:lblOffset val="100"/>
        <c:noMultiLvlLbl val="0"/>
      </c:catAx>
      <c:valAx>
        <c:axId val="22745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456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'17'!$B$8:$B$17</c:f>
              <c:numCache>
                <c:formatCode>#,###,,</c:formatCode>
                <c:ptCount val="10"/>
                <c:pt idx="0">
                  <c:v>471039674</c:v>
                </c:pt>
                <c:pt idx="1">
                  <c:v>396212151</c:v>
                </c:pt>
                <c:pt idx="2">
                  <c:v>535695449</c:v>
                </c:pt>
                <c:pt idx="3">
                  <c:v>912948487</c:v>
                </c:pt>
                <c:pt idx="4">
                  <c:v>721238086</c:v>
                </c:pt>
                <c:pt idx="5">
                  <c:v>977430366</c:v>
                </c:pt>
                <c:pt idx="6">
                  <c:v>1021172161</c:v>
                </c:pt>
                <c:pt idx="7">
                  <c:v>935492823</c:v>
                </c:pt>
                <c:pt idx="8">
                  <c:v>774687359</c:v>
                </c:pt>
                <c:pt idx="9">
                  <c:v>832233720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'17'!$E$8:$E$17</c:f>
              <c:numCache>
                <c:formatCode>#,###,,</c:formatCode>
                <c:ptCount val="10"/>
                <c:pt idx="0">
                  <c:v>315657718</c:v>
                </c:pt>
                <c:pt idx="1">
                  <c:v>166036608</c:v>
                </c:pt>
                <c:pt idx="2">
                  <c:v>134496483</c:v>
                </c:pt>
                <c:pt idx="3">
                  <c:v>76872214</c:v>
                </c:pt>
                <c:pt idx="4">
                  <c:v>128091843</c:v>
                </c:pt>
                <c:pt idx="5">
                  <c:v>142451281</c:v>
                </c:pt>
                <c:pt idx="6">
                  <c:v>179458705</c:v>
                </c:pt>
                <c:pt idx="7">
                  <c:v>208951504</c:v>
                </c:pt>
                <c:pt idx="8">
                  <c:v>180337363</c:v>
                </c:pt>
                <c:pt idx="9">
                  <c:v>164377328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9488"/>
        <c:axId val="227909880"/>
      </c:lineChart>
      <c:catAx>
        <c:axId val="22790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909880"/>
        <c:crosses val="autoZero"/>
        <c:auto val="1"/>
        <c:lblAlgn val="ctr"/>
        <c:lblOffset val="100"/>
        <c:noMultiLvlLbl val="0"/>
      </c:catAx>
      <c:valAx>
        <c:axId val="227909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909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'18'!$A$2</c:f>
          <c:strCache>
            <c:ptCount val="1"/>
            <c:pt idx="0">
              <c:v>التبادل التجاري بين المملكة العربية السعودية و الدول الإسلامية غير العربية
Trade between Kingdom of Saudi Arabia and Islamic Countries (non-Arabic)</c:v>
            </c:pt>
          </c:strCache>
        </c:strRef>
      </c:tx>
      <c:layout>
        <c:manualLayout>
          <c:xMode val="edge"/>
          <c:yMode val="edge"/>
          <c:x val="0.27961639967417862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'18'!$B$4:$B$5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'18'!$A$6:$A$15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'18'!$B$6:$B$15</c:f>
              <c:numCache>
                <c:formatCode>#,###,,</c:formatCode>
                <c:ptCount val="10"/>
                <c:pt idx="0">
                  <c:v>55206438133</c:v>
                </c:pt>
                <c:pt idx="1">
                  <c:v>33720337193</c:v>
                </c:pt>
                <c:pt idx="2">
                  <c:v>46945509903</c:v>
                </c:pt>
                <c:pt idx="3">
                  <c:v>63112278663</c:v>
                </c:pt>
                <c:pt idx="4">
                  <c:v>64358948726</c:v>
                </c:pt>
                <c:pt idx="5">
                  <c:v>67109618510</c:v>
                </c:pt>
                <c:pt idx="6">
                  <c:v>67130626692</c:v>
                </c:pt>
                <c:pt idx="7">
                  <c:v>44663887775</c:v>
                </c:pt>
                <c:pt idx="8">
                  <c:v>37045003272</c:v>
                </c:pt>
                <c:pt idx="9">
                  <c:v>43350450976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'18'!$D$4:$D$5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'18'!$A$6:$A$15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'18'!$D$6:$D$15</c:f>
              <c:numCache>
                <c:formatCode>#,###,,</c:formatCode>
                <c:ptCount val="10"/>
                <c:pt idx="0">
                  <c:v>19507562520</c:v>
                </c:pt>
                <c:pt idx="1">
                  <c:v>15481448395</c:v>
                </c:pt>
                <c:pt idx="2">
                  <c:v>19729149503</c:v>
                </c:pt>
                <c:pt idx="3">
                  <c:v>23250722106</c:v>
                </c:pt>
                <c:pt idx="4">
                  <c:v>29682238660</c:v>
                </c:pt>
                <c:pt idx="5">
                  <c:v>28136010622</c:v>
                </c:pt>
                <c:pt idx="6">
                  <c:v>29605827322</c:v>
                </c:pt>
                <c:pt idx="7">
                  <c:v>31584083944</c:v>
                </c:pt>
                <c:pt idx="8">
                  <c:v>25852606336</c:v>
                </c:pt>
                <c:pt idx="9">
                  <c:v>25545238820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1056"/>
        <c:axId val="227911448"/>
      </c:lineChart>
      <c:catAx>
        <c:axId val="22791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27911448"/>
        <c:crosses val="autoZero"/>
        <c:auto val="1"/>
        <c:lblAlgn val="ctr"/>
        <c:lblOffset val="100"/>
        <c:noMultiLvlLbl val="0"/>
      </c:catAx>
      <c:valAx>
        <c:axId val="22791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27911056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</c:f>
          <c:strCache>
            <c:ptCount val="1"/>
            <c:pt idx="0">
              <c:v>التبادل التجاري بين المملكة العربية السعودية ودول مجلس التعاون الخليجي
Trade between Kingdom of Saudi Arabia and GCC Countries</c:v>
            </c:pt>
          </c:strCache>
        </c:strRef>
      </c:tx>
      <c:layout>
        <c:manualLayout>
          <c:xMode val="edge"/>
          <c:yMode val="edge"/>
          <c:x val="0.31238220262542671"/>
          <c:y val="3.185574969781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'1'!$B$4:$B$5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'1'!$A$6:$A$15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'1'!$B$6:$B$15</c:f>
              <c:numCache>
                <c:formatCode>#,###,,</c:formatCode>
                <c:ptCount val="10"/>
                <c:pt idx="0">
                  <c:v>82744125510</c:v>
                </c:pt>
                <c:pt idx="1">
                  <c:v>71542563221</c:v>
                </c:pt>
                <c:pt idx="2">
                  <c:v>76952503775</c:v>
                </c:pt>
                <c:pt idx="3">
                  <c:v>92535857902</c:v>
                </c:pt>
                <c:pt idx="4">
                  <c:v>96339942730</c:v>
                </c:pt>
                <c:pt idx="5">
                  <c:v>95263762977</c:v>
                </c:pt>
                <c:pt idx="6">
                  <c:v>97413372912</c:v>
                </c:pt>
                <c:pt idx="7">
                  <c:v>79009333944</c:v>
                </c:pt>
                <c:pt idx="8">
                  <c:v>80557813041</c:v>
                </c:pt>
                <c:pt idx="9">
                  <c:v>93704520779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'1'!$D$6:$D$15</c:f>
              <c:numCache>
                <c:formatCode>#,###,,</c:formatCode>
                <c:ptCount val="10"/>
                <c:pt idx="0">
                  <c:v>18652104197</c:v>
                </c:pt>
                <c:pt idx="1">
                  <c:v>17545127199</c:v>
                </c:pt>
                <c:pt idx="2">
                  <c:v>22336613999</c:v>
                </c:pt>
                <c:pt idx="3">
                  <c:v>32133094981</c:v>
                </c:pt>
                <c:pt idx="4">
                  <c:v>38809080607</c:v>
                </c:pt>
                <c:pt idx="5">
                  <c:v>48447786669</c:v>
                </c:pt>
                <c:pt idx="6">
                  <c:v>47792780684</c:v>
                </c:pt>
                <c:pt idx="7">
                  <c:v>48713673280</c:v>
                </c:pt>
                <c:pt idx="8">
                  <c:v>41032782631</c:v>
                </c:pt>
                <c:pt idx="9">
                  <c:v>45379287735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51704"/>
        <c:axId val="203352088"/>
      </c:lineChart>
      <c:catAx>
        <c:axId val="20335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03352088"/>
        <c:crosses val="autoZero"/>
        <c:auto val="1"/>
        <c:lblAlgn val="ctr"/>
        <c:lblOffset val="100"/>
        <c:noMultiLvlLbl val="0"/>
      </c:catAx>
      <c:valAx>
        <c:axId val="20335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0335170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'19'!$B$8:$B$17</c:f>
              <c:numCache>
                <c:formatCode>#,###,,</c:formatCode>
                <c:ptCount val="10"/>
                <c:pt idx="0">
                  <c:v>11649575070</c:v>
                </c:pt>
                <c:pt idx="1">
                  <c:v>5737118504</c:v>
                </c:pt>
                <c:pt idx="2">
                  <c:v>9011629823</c:v>
                </c:pt>
                <c:pt idx="3">
                  <c:v>12555354226</c:v>
                </c:pt>
                <c:pt idx="4">
                  <c:v>16187192013</c:v>
                </c:pt>
                <c:pt idx="5">
                  <c:v>15346280897</c:v>
                </c:pt>
                <c:pt idx="6">
                  <c:v>13557544607</c:v>
                </c:pt>
                <c:pt idx="7">
                  <c:v>10338461364</c:v>
                </c:pt>
                <c:pt idx="8">
                  <c:v>8581679738</c:v>
                </c:pt>
                <c:pt idx="9">
                  <c:v>9532096890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'19'!$E$8:$E$17</c:f>
              <c:numCache>
                <c:formatCode>#,###,,</c:formatCode>
                <c:ptCount val="10"/>
                <c:pt idx="0">
                  <c:v>7180866508</c:v>
                </c:pt>
                <c:pt idx="1">
                  <c:v>6313540558</c:v>
                </c:pt>
                <c:pt idx="2">
                  <c:v>8245949708</c:v>
                </c:pt>
                <c:pt idx="3">
                  <c:v>9192315544</c:v>
                </c:pt>
                <c:pt idx="4">
                  <c:v>13422272232</c:v>
                </c:pt>
                <c:pt idx="5">
                  <c:v>12283000803</c:v>
                </c:pt>
                <c:pt idx="6">
                  <c:v>10866759327</c:v>
                </c:pt>
                <c:pt idx="7">
                  <c:v>12744513670</c:v>
                </c:pt>
                <c:pt idx="8">
                  <c:v>12063866251</c:v>
                </c:pt>
                <c:pt idx="9">
                  <c:v>11312339451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2232"/>
        <c:axId val="227912624"/>
      </c:lineChart>
      <c:catAx>
        <c:axId val="22791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912624"/>
        <c:crosses val="autoZero"/>
        <c:auto val="1"/>
        <c:lblAlgn val="ctr"/>
        <c:lblOffset val="100"/>
        <c:noMultiLvlLbl val="0"/>
      </c:catAx>
      <c:valAx>
        <c:axId val="22791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7912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'20'!$B$8:$B$17</c:f>
              <c:numCache>
                <c:formatCode>#,###,,</c:formatCode>
                <c:ptCount val="10"/>
                <c:pt idx="0">
                  <c:v>15122203809</c:v>
                </c:pt>
                <c:pt idx="1">
                  <c:v>11079476058</c:v>
                </c:pt>
                <c:pt idx="2">
                  <c:v>14388470196</c:v>
                </c:pt>
                <c:pt idx="3">
                  <c:v>17846864290</c:v>
                </c:pt>
                <c:pt idx="4">
                  <c:v>19738543102</c:v>
                </c:pt>
                <c:pt idx="5">
                  <c:v>20614564724</c:v>
                </c:pt>
                <c:pt idx="6">
                  <c:v>20948701581</c:v>
                </c:pt>
                <c:pt idx="7">
                  <c:v>9879512691</c:v>
                </c:pt>
                <c:pt idx="8">
                  <c:v>8285189736</c:v>
                </c:pt>
                <c:pt idx="9">
                  <c:v>9962955402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'20'!$E$8:$E$17</c:f>
              <c:numCache>
                <c:formatCode>#,###,,</c:formatCode>
                <c:ptCount val="10"/>
                <c:pt idx="0">
                  <c:v>4300843509</c:v>
                </c:pt>
                <c:pt idx="1">
                  <c:v>3342012668</c:v>
                </c:pt>
                <c:pt idx="2">
                  <c:v>4291027767</c:v>
                </c:pt>
                <c:pt idx="3">
                  <c:v>5407056473</c:v>
                </c:pt>
                <c:pt idx="4">
                  <c:v>7301227014</c:v>
                </c:pt>
                <c:pt idx="5">
                  <c:v>7416955679</c:v>
                </c:pt>
                <c:pt idx="6">
                  <c:v>9126303700</c:v>
                </c:pt>
                <c:pt idx="7">
                  <c:v>9559237783</c:v>
                </c:pt>
                <c:pt idx="8">
                  <c:v>6295803665</c:v>
                </c:pt>
                <c:pt idx="9">
                  <c:v>6272087676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2240"/>
        <c:axId val="229082632"/>
      </c:lineChart>
      <c:catAx>
        <c:axId val="2290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2632"/>
        <c:crosses val="autoZero"/>
        <c:auto val="1"/>
        <c:lblAlgn val="ctr"/>
        <c:lblOffset val="100"/>
        <c:noMultiLvlLbl val="0"/>
      </c:catAx>
      <c:valAx>
        <c:axId val="229082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2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'21'!$B$8:$B$17</c:f>
              <c:numCache>
                <c:formatCode>#,###,,</c:formatCode>
                <c:ptCount val="10"/>
                <c:pt idx="0">
                  <c:v>7948121978</c:v>
                </c:pt>
                <c:pt idx="1">
                  <c:v>4078024069</c:v>
                </c:pt>
                <c:pt idx="2">
                  <c:v>6444199354</c:v>
                </c:pt>
                <c:pt idx="3">
                  <c:v>9471038730</c:v>
                </c:pt>
                <c:pt idx="4">
                  <c:v>9328455169</c:v>
                </c:pt>
                <c:pt idx="5">
                  <c:v>8243151442</c:v>
                </c:pt>
                <c:pt idx="6">
                  <c:v>10788855255</c:v>
                </c:pt>
                <c:pt idx="7">
                  <c:v>7894132245</c:v>
                </c:pt>
                <c:pt idx="8">
                  <c:v>7149925037</c:v>
                </c:pt>
                <c:pt idx="9">
                  <c:v>7562657392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'21'!$E$8:$E$17</c:f>
              <c:numCache>
                <c:formatCode>#,###,,</c:formatCode>
                <c:ptCount val="10"/>
                <c:pt idx="0">
                  <c:v>4576528830</c:v>
                </c:pt>
                <c:pt idx="1">
                  <c:v>3534174962</c:v>
                </c:pt>
                <c:pt idx="2">
                  <c:v>4438735512</c:v>
                </c:pt>
                <c:pt idx="3">
                  <c:v>6128900177</c:v>
                </c:pt>
                <c:pt idx="4">
                  <c:v>5840097503</c:v>
                </c:pt>
                <c:pt idx="5">
                  <c:v>4833506219</c:v>
                </c:pt>
                <c:pt idx="6">
                  <c:v>5249590966</c:v>
                </c:pt>
                <c:pt idx="7">
                  <c:v>4694438323</c:v>
                </c:pt>
                <c:pt idx="8">
                  <c:v>4051682175</c:v>
                </c:pt>
                <c:pt idx="9">
                  <c:v>4733206457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3416"/>
        <c:axId val="229083808"/>
      </c:lineChart>
      <c:catAx>
        <c:axId val="22908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3808"/>
        <c:crosses val="autoZero"/>
        <c:auto val="1"/>
        <c:lblAlgn val="ctr"/>
        <c:lblOffset val="100"/>
        <c:noMultiLvlLbl val="0"/>
      </c:catAx>
      <c:valAx>
        <c:axId val="22908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3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'22'!$B$8:$B$17</c:f>
              <c:numCache>
                <c:formatCode>#,##0,,</c:formatCode>
                <c:ptCount val="10"/>
                <c:pt idx="0">
                  <c:v>16629502325</c:v>
                </c:pt>
                <c:pt idx="1">
                  <c:v>9487486601</c:v>
                </c:pt>
                <c:pt idx="2">
                  <c:v>12298437724</c:v>
                </c:pt>
                <c:pt idx="3">
                  <c:v>16322874172</c:v>
                </c:pt>
                <c:pt idx="4">
                  <c:v>12932542816</c:v>
                </c:pt>
                <c:pt idx="5">
                  <c:v>14856420980</c:v>
                </c:pt>
                <c:pt idx="6">
                  <c:v>14212495367</c:v>
                </c:pt>
                <c:pt idx="7">
                  <c:v>10096599626</c:v>
                </c:pt>
                <c:pt idx="8">
                  <c:v>7933962487</c:v>
                </c:pt>
                <c:pt idx="9">
                  <c:v>10410366204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'22'!$E$8:$E$17</c:f>
              <c:numCache>
                <c:formatCode>#,##0,,</c:formatCode>
                <c:ptCount val="10"/>
                <c:pt idx="0">
                  <c:v>1282980645</c:v>
                </c:pt>
                <c:pt idx="1">
                  <c:v>1271380619</c:v>
                </c:pt>
                <c:pt idx="2">
                  <c:v>1394308105</c:v>
                </c:pt>
                <c:pt idx="3">
                  <c:v>1719174884</c:v>
                </c:pt>
                <c:pt idx="4">
                  <c:v>1666150490</c:v>
                </c:pt>
                <c:pt idx="5">
                  <c:v>2067720484</c:v>
                </c:pt>
                <c:pt idx="6">
                  <c:v>2217222689</c:v>
                </c:pt>
                <c:pt idx="7">
                  <c:v>2118833846</c:v>
                </c:pt>
                <c:pt idx="8">
                  <c:v>1828387179</c:v>
                </c:pt>
                <c:pt idx="9">
                  <c:v>1623375591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4200"/>
        <c:axId val="229084592"/>
      </c:lineChart>
      <c:catAx>
        <c:axId val="22908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4592"/>
        <c:crosses val="autoZero"/>
        <c:auto val="1"/>
        <c:lblAlgn val="ctr"/>
        <c:lblOffset val="100"/>
        <c:noMultiLvlLbl val="0"/>
      </c:catAx>
      <c:valAx>
        <c:axId val="22908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4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'23'!$B$8:$B$17</c:f>
              <c:numCache>
                <c:formatCode>#,##0,,</c:formatCode>
                <c:ptCount val="10"/>
                <c:pt idx="0">
                  <c:v>2027740881</c:v>
                </c:pt>
                <c:pt idx="1">
                  <c:v>1464535932</c:v>
                </c:pt>
                <c:pt idx="2">
                  <c:v>2274421814</c:v>
                </c:pt>
                <c:pt idx="3">
                  <c:v>2926490158</c:v>
                </c:pt>
                <c:pt idx="4">
                  <c:v>3193451467</c:v>
                </c:pt>
                <c:pt idx="5">
                  <c:v>3177421786</c:v>
                </c:pt>
                <c:pt idx="6">
                  <c:v>3195602454</c:v>
                </c:pt>
                <c:pt idx="7">
                  <c:v>2268420907</c:v>
                </c:pt>
                <c:pt idx="8">
                  <c:v>2538117712</c:v>
                </c:pt>
                <c:pt idx="9">
                  <c:v>2352787558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'23'!$E$8:$E$17</c:f>
              <c:numCache>
                <c:formatCode>#,##0,,</c:formatCode>
                <c:ptCount val="10"/>
                <c:pt idx="0">
                  <c:v>182542966</c:v>
                </c:pt>
                <c:pt idx="1">
                  <c:v>239747839</c:v>
                </c:pt>
                <c:pt idx="2">
                  <c:v>276696129</c:v>
                </c:pt>
                <c:pt idx="3">
                  <c:v>434939386</c:v>
                </c:pt>
                <c:pt idx="4">
                  <c:v>641185880</c:v>
                </c:pt>
                <c:pt idx="5">
                  <c:v>803959319</c:v>
                </c:pt>
                <c:pt idx="6">
                  <c:v>930592547</c:v>
                </c:pt>
                <c:pt idx="7">
                  <c:v>1345382797</c:v>
                </c:pt>
                <c:pt idx="8">
                  <c:v>1383215549</c:v>
                </c:pt>
                <c:pt idx="9">
                  <c:v>1314549456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5376"/>
        <c:axId val="229085768"/>
      </c:lineChart>
      <c:catAx>
        <c:axId val="2290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5768"/>
        <c:crosses val="autoZero"/>
        <c:auto val="1"/>
        <c:lblAlgn val="ctr"/>
        <c:lblOffset val="100"/>
        <c:noMultiLvlLbl val="0"/>
      </c:catAx>
      <c:valAx>
        <c:axId val="229085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085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'24'!$B$8:$B$17</c:f>
              <c:numCache>
                <c:formatCode>#,##0,,</c:formatCode>
                <c:ptCount val="10"/>
                <c:pt idx="0">
                  <c:v>188008137</c:v>
                </c:pt>
                <c:pt idx="1">
                  <c:v>26732763</c:v>
                </c:pt>
                <c:pt idx="2">
                  <c:v>30681022</c:v>
                </c:pt>
                <c:pt idx="3">
                  <c:v>517617757</c:v>
                </c:pt>
                <c:pt idx="4">
                  <c:v>623808435</c:v>
                </c:pt>
                <c:pt idx="5">
                  <c:v>1641427891</c:v>
                </c:pt>
                <c:pt idx="6">
                  <c:v>1726522430</c:v>
                </c:pt>
                <c:pt idx="7">
                  <c:v>1933151100</c:v>
                </c:pt>
                <c:pt idx="8">
                  <c:v>884971518</c:v>
                </c:pt>
                <c:pt idx="9">
                  <c:v>1591424329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'24'!$E$8:$E$17</c:f>
              <c:numCache>
                <c:formatCode>#,##0,,</c:formatCode>
                <c:ptCount val="10"/>
                <c:pt idx="0">
                  <c:v>204140</c:v>
                </c:pt>
                <c:pt idx="1">
                  <c:v>95814</c:v>
                </c:pt>
                <c:pt idx="2">
                  <c:v>353399</c:v>
                </c:pt>
                <c:pt idx="3">
                  <c:v>405068</c:v>
                </c:pt>
                <c:pt idx="4">
                  <c:v>36604258</c:v>
                </c:pt>
                <c:pt idx="5">
                  <c:v>55024951</c:v>
                </c:pt>
                <c:pt idx="6">
                  <c:v>172734146</c:v>
                </c:pt>
                <c:pt idx="7">
                  <c:v>49835238</c:v>
                </c:pt>
                <c:pt idx="8">
                  <c:v>18751290</c:v>
                </c:pt>
                <c:pt idx="9">
                  <c:v>2244028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30008"/>
        <c:axId val="229530400"/>
      </c:lineChart>
      <c:catAx>
        <c:axId val="22953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530400"/>
        <c:crosses val="autoZero"/>
        <c:auto val="1"/>
        <c:lblAlgn val="ctr"/>
        <c:lblOffset val="100"/>
        <c:noMultiLvlLbl val="0"/>
      </c:catAx>
      <c:valAx>
        <c:axId val="229530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530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'25'!$A$2</c:f>
          <c:strCache>
            <c:ptCount val="1"/>
            <c:pt idx="0">
              <c:v>التبادل التجاري بين المملكة العربية السعودية و الدول الآسيوية غير العربية والإسلامية 
Trade between Kingdom of Saudi Arabia and Asian Countries (non Arabic nor Islamic)</c:v>
            </c:pt>
          </c:strCache>
        </c:strRef>
      </c:tx>
      <c:layout>
        <c:manualLayout>
          <c:xMode val="edge"/>
          <c:yMode val="edge"/>
          <c:x val="0.24835203185808671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'25'!$B$4:$B$5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'25'!$A$6:$A$15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'25'!$B$6:$B$15</c:f>
              <c:numCache>
                <c:formatCode>#,###,,</c:formatCode>
                <c:ptCount val="10"/>
                <c:pt idx="0">
                  <c:v>604571549011</c:v>
                </c:pt>
                <c:pt idx="1">
                  <c:v>392472518503</c:v>
                </c:pt>
                <c:pt idx="2">
                  <c:v>518558255953</c:v>
                </c:pt>
                <c:pt idx="3">
                  <c:v>741564088895</c:v>
                </c:pt>
                <c:pt idx="4">
                  <c:v>784396925075</c:v>
                </c:pt>
                <c:pt idx="5">
                  <c:v>765253434045</c:v>
                </c:pt>
                <c:pt idx="6">
                  <c:v>685488904447</c:v>
                </c:pt>
                <c:pt idx="7">
                  <c:v>388133411072</c:v>
                </c:pt>
                <c:pt idx="8">
                  <c:v>350738691172</c:v>
                </c:pt>
                <c:pt idx="9">
                  <c:v>434618930097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'25'!$A$6:$A$15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'25'!$D$6:$D$15</c:f>
              <c:numCache>
                <c:formatCode>#,###,,</c:formatCode>
                <c:ptCount val="10"/>
                <c:pt idx="0">
                  <c:v>136341910807</c:v>
                </c:pt>
                <c:pt idx="1">
                  <c:v>111491852251</c:v>
                </c:pt>
                <c:pt idx="2">
                  <c:v>126340214000</c:v>
                </c:pt>
                <c:pt idx="3">
                  <c:v>161858633935</c:v>
                </c:pt>
                <c:pt idx="4">
                  <c:v>198437718217</c:v>
                </c:pt>
                <c:pt idx="5">
                  <c:v>207926807414</c:v>
                </c:pt>
                <c:pt idx="6">
                  <c:v>218830075159</c:v>
                </c:pt>
                <c:pt idx="7">
                  <c:v>227280076573</c:v>
                </c:pt>
                <c:pt idx="8">
                  <c:v>174404286684</c:v>
                </c:pt>
                <c:pt idx="9">
                  <c:v>162681670861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31184"/>
        <c:axId val="229531576"/>
      </c:lineChart>
      <c:catAx>
        <c:axId val="22953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29531576"/>
        <c:crosses val="autoZero"/>
        <c:auto val="1"/>
        <c:lblAlgn val="ctr"/>
        <c:lblOffset val="100"/>
        <c:noMultiLvlLbl val="0"/>
      </c:catAx>
      <c:valAx>
        <c:axId val="22953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2953118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'26'!$B$8:$B$17</c:f>
              <c:numCache>
                <c:formatCode>#,##0,,</c:formatCode>
                <c:ptCount val="10"/>
                <c:pt idx="0">
                  <c:v>104953840921</c:v>
                </c:pt>
                <c:pt idx="1">
                  <c:v>80417434081</c:v>
                </c:pt>
                <c:pt idx="2">
                  <c:v>112210312640</c:v>
                </c:pt>
                <c:pt idx="3">
                  <c:v>170500056620</c:v>
                </c:pt>
                <c:pt idx="4">
                  <c:v>188229064082</c:v>
                </c:pt>
                <c:pt idx="5">
                  <c:v>188936496554</c:v>
                </c:pt>
                <c:pt idx="6">
                  <c:v>160680232253</c:v>
                </c:pt>
                <c:pt idx="7">
                  <c:v>92069105380</c:v>
                </c:pt>
                <c:pt idx="8">
                  <c:v>79916120973</c:v>
                </c:pt>
                <c:pt idx="9">
                  <c:v>97353798719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'26'!$E$8:$E$17</c:f>
              <c:numCache>
                <c:formatCode>#,##0,,</c:formatCode>
                <c:ptCount val="10"/>
                <c:pt idx="0">
                  <c:v>47541275308</c:v>
                </c:pt>
                <c:pt idx="1">
                  <c:v>40601283030</c:v>
                </c:pt>
                <c:pt idx="2">
                  <c:v>46851348070</c:v>
                </c:pt>
                <c:pt idx="3">
                  <c:v>64828773564</c:v>
                </c:pt>
                <c:pt idx="4">
                  <c:v>74194573377</c:v>
                </c:pt>
                <c:pt idx="5">
                  <c:v>78487711837</c:v>
                </c:pt>
                <c:pt idx="6">
                  <c:v>87121670558</c:v>
                </c:pt>
                <c:pt idx="7">
                  <c:v>92397906991</c:v>
                </c:pt>
                <c:pt idx="8">
                  <c:v>75308864948</c:v>
                </c:pt>
                <c:pt idx="9">
                  <c:v>76971425937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32360"/>
        <c:axId val="229532752"/>
      </c:lineChart>
      <c:catAx>
        <c:axId val="22953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532752"/>
        <c:crosses val="autoZero"/>
        <c:auto val="1"/>
        <c:lblAlgn val="ctr"/>
        <c:lblOffset val="100"/>
        <c:noMultiLvlLbl val="0"/>
      </c:catAx>
      <c:valAx>
        <c:axId val="22953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29532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'27'!$B$8:$B$17</c:f>
              <c:numCache>
                <c:formatCode>#,##0,,</c:formatCode>
                <c:ptCount val="10"/>
                <c:pt idx="0">
                  <c:v>178822715246</c:v>
                </c:pt>
                <c:pt idx="1">
                  <c:v>108955562791</c:v>
                </c:pt>
                <c:pt idx="2">
                  <c:v>135633964803</c:v>
                </c:pt>
                <c:pt idx="3">
                  <c:v>180828030890</c:v>
                </c:pt>
                <c:pt idx="4">
                  <c:v>192201479929</c:v>
                </c:pt>
                <c:pt idx="5">
                  <c:v>179825355732</c:v>
                </c:pt>
                <c:pt idx="6">
                  <c:v>156821228290</c:v>
                </c:pt>
                <c:pt idx="7">
                  <c:v>80682659035</c:v>
                </c:pt>
                <c:pt idx="8">
                  <c:v>72342363619</c:v>
                </c:pt>
                <c:pt idx="9">
                  <c:v>100382168817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'27'!$E$8:$E$17</c:f>
              <c:numCache>
                <c:formatCode>#,##0,,</c:formatCode>
                <c:ptCount val="10"/>
                <c:pt idx="0">
                  <c:v>35250854628</c:v>
                </c:pt>
                <c:pt idx="1">
                  <c:v>27142030403</c:v>
                </c:pt>
                <c:pt idx="2">
                  <c:v>29956530408</c:v>
                </c:pt>
                <c:pt idx="3">
                  <c:v>31064897876</c:v>
                </c:pt>
                <c:pt idx="4">
                  <c:v>38988506822</c:v>
                </c:pt>
                <c:pt idx="5">
                  <c:v>35153452131</c:v>
                </c:pt>
                <c:pt idx="6">
                  <c:v>37306115946</c:v>
                </c:pt>
                <c:pt idx="7">
                  <c:v>37286013756</c:v>
                </c:pt>
                <c:pt idx="8">
                  <c:v>27820758728</c:v>
                </c:pt>
                <c:pt idx="9">
                  <c:v>20568996431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26688"/>
        <c:axId val="230327080"/>
      </c:lineChart>
      <c:catAx>
        <c:axId val="2303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27080"/>
        <c:crosses val="autoZero"/>
        <c:auto val="1"/>
        <c:lblAlgn val="ctr"/>
        <c:lblOffset val="100"/>
        <c:noMultiLvlLbl val="0"/>
      </c:catAx>
      <c:valAx>
        <c:axId val="230327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26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'28'!$B$8:$B$17</c:f>
              <c:numCache>
                <c:formatCode>#,##0,,</c:formatCode>
                <c:ptCount val="10"/>
                <c:pt idx="0">
                  <c:v>85295157643</c:v>
                </c:pt>
                <c:pt idx="1">
                  <c:v>52950632446</c:v>
                </c:pt>
                <c:pt idx="2">
                  <c:v>71891265072</c:v>
                </c:pt>
                <c:pt idx="3">
                  <c:v>103271729813</c:v>
                </c:pt>
                <c:pt idx="4">
                  <c:v>120840682120</c:v>
                </c:pt>
                <c:pt idx="5">
                  <c:v>129444087040</c:v>
                </c:pt>
                <c:pt idx="6">
                  <c:v>113828373160</c:v>
                </c:pt>
                <c:pt idx="7">
                  <c:v>72052057139</c:v>
                </c:pt>
                <c:pt idx="8">
                  <c:v>63879803613</c:v>
                </c:pt>
                <c:pt idx="9">
                  <c:v>73801213531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'28'!$E$8:$E$17</c:f>
              <c:numCache>
                <c:formatCode>#,##0,,</c:formatCode>
                <c:ptCount val="10"/>
                <c:pt idx="0">
                  <c:v>18011717564</c:v>
                </c:pt>
                <c:pt idx="1">
                  <c:v>13094504997</c:v>
                </c:pt>
                <c:pt idx="2">
                  <c:v>15116181988</c:v>
                </c:pt>
                <c:pt idx="3">
                  <c:v>16191118313</c:v>
                </c:pt>
                <c:pt idx="4">
                  <c:v>19580943752</c:v>
                </c:pt>
                <c:pt idx="5">
                  <c:v>21821667021</c:v>
                </c:pt>
                <c:pt idx="6">
                  <c:v>23508543092</c:v>
                </c:pt>
                <c:pt idx="7">
                  <c:v>22532077423</c:v>
                </c:pt>
                <c:pt idx="8">
                  <c:v>19662468637</c:v>
                </c:pt>
                <c:pt idx="9">
                  <c:v>20175674622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27864"/>
        <c:axId val="230328256"/>
      </c:lineChart>
      <c:catAx>
        <c:axId val="23032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28256"/>
        <c:crosses val="autoZero"/>
        <c:auto val="1"/>
        <c:lblAlgn val="ctr"/>
        <c:lblOffset val="100"/>
        <c:noMultiLvlLbl val="0"/>
      </c:catAx>
      <c:valAx>
        <c:axId val="230328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27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'2'!$B$8:$B$17</c:f>
              <c:numCache>
                <c:formatCode>#,###,,</c:formatCode>
                <c:ptCount val="10"/>
                <c:pt idx="0">
                  <c:v>32899590691</c:v>
                </c:pt>
                <c:pt idx="1">
                  <c:v>31920950573</c:v>
                </c:pt>
                <c:pt idx="2">
                  <c:v>32923100614</c:v>
                </c:pt>
                <c:pt idx="3">
                  <c:v>37881328893</c:v>
                </c:pt>
                <c:pt idx="4">
                  <c:v>38927242432</c:v>
                </c:pt>
                <c:pt idx="5">
                  <c:v>38895968253</c:v>
                </c:pt>
                <c:pt idx="6">
                  <c:v>44356174835</c:v>
                </c:pt>
                <c:pt idx="7">
                  <c:v>40160754086</c:v>
                </c:pt>
                <c:pt idx="8">
                  <c:v>45154390789</c:v>
                </c:pt>
                <c:pt idx="9">
                  <c:v>57428494260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'2'!$E$8:$E$17</c:f>
              <c:numCache>
                <c:formatCode>#,###,,</c:formatCode>
                <c:ptCount val="10"/>
                <c:pt idx="0">
                  <c:v>10814457426</c:v>
                </c:pt>
                <c:pt idx="1">
                  <c:v>10789741709</c:v>
                </c:pt>
                <c:pt idx="2">
                  <c:v>14189596870</c:v>
                </c:pt>
                <c:pt idx="3">
                  <c:v>20425799593</c:v>
                </c:pt>
                <c:pt idx="4">
                  <c:v>24495104855</c:v>
                </c:pt>
                <c:pt idx="5">
                  <c:v>31939589521</c:v>
                </c:pt>
                <c:pt idx="6">
                  <c:v>31018751724</c:v>
                </c:pt>
                <c:pt idx="7">
                  <c:v>33264057669</c:v>
                </c:pt>
                <c:pt idx="8">
                  <c:v>28616260899</c:v>
                </c:pt>
                <c:pt idx="9">
                  <c:v>32830811847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3136"/>
        <c:axId val="205203520"/>
      </c:lineChart>
      <c:catAx>
        <c:axId val="2052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203520"/>
        <c:crosses val="autoZero"/>
        <c:auto val="1"/>
        <c:lblAlgn val="ctr"/>
        <c:lblOffset val="100"/>
        <c:noMultiLvlLbl val="0"/>
      </c:catAx>
      <c:valAx>
        <c:axId val="20520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203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'29'!$B$8:$B$17</c:f>
              <c:numCache>
                <c:formatCode>#,##0,,</c:formatCode>
                <c:ptCount val="10"/>
                <c:pt idx="0">
                  <c:v>101620829955</c:v>
                </c:pt>
                <c:pt idx="1">
                  <c:v>68262759853</c:v>
                </c:pt>
                <c:pt idx="2">
                  <c:v>92430869450</c:v>
                </c:pt>
                <c:pt idx="3">
                  <c:v>137391878487</c:v>
                </c:pt>
                <c:pt idx="4">
                  <c:v>133585016657</c:v>
                </c:pt>
                <c:pt idx="5">
                  <c:v>131750081966</c:v>
                </c:pt>
                <c:pt idx="6">
                  <c:v>123557035145</c:v>
                </c:pt>
                <c:pt idx="7">
                  <c:v>66099106794</c:v>
                </c:pt>
                <c:pt idx="8">
                  <c:v>57432484570</c:v>
                </c:pt>
                <c:pt idx="9">
                  <c:v>74026910780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'29'!$E$8:$E$17</c:f>
              <c:numCache>
                <c:formatCode>#,##0,,</c:formatCode>
                <c:ptCount val="10"/>
                <c:pt idx="0">
                  <c:v>19218059538</c:v>
                </c:pt>
                <c:pt idx="1">
                  <c:v>15931338075</c:v>
                </c:pt>
                <c:pt idx="2">
                  <c:v>17788584419</c:v>
                </c:pt>
                <c:pt idx="3">
                  <c:v>29075665356</c:v>
                </c:pt>
                <c:pt idx="4">
                  <c:v>35467026666</c:v>
                </c:pt>
                <c:pt idx="5">
                  <c:v>36017849483</c:v>
                </c:pt>
                <c:pt idx="6">
                  <c:v>32336134716</c:v>
                </c:pt>
                <c:pt idx="7">
                  <c:v>37250640608</c:v>
                </c:pt>
                <c:pt idx="8">
                  <c:v>23327730718</c:v>
                </c:pt>
                <c:pt idx="9">
                  <c:v>19737891416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29040"/>
        <c:axId val="230329432"/>
      </c:lineChart>
      <c:catAx>
        <c:axId val="23032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29432"/>
        <c:crosses val="autoZero"/>
        <c:auto val="1"/>
        <c:lblAlgn val="ctr"/>
        <c:lblOffset val="100"/>
        <c:noMultiLvlLbl val="0"/>
      </c:catAx>
      <c:valAx>
        <c:axId val="230329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29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'30'!$B$8:$B$17</c:f>
              <c:numCache>
                <c:formatCode>#,##0,,</c:formatCode>
                <c:ptCount val="10"/>
                <c:pt idx="0">
                  <c:v>43692656011</c:v>
                </c:pt>
                <c:pt idx="1">
                  <c:v>31429244188</c:v>
                </c:pt>
                <c:pt idx="2">
                  <c:v>37930541398</c:v>
                </c:pt>
                <c:pt idx="3">
                  <c:v>60398111968</c:v>
                </c:pt>
                <c:pt idx="4">
                  <c:v>53581567487</c:v>
                </c:pt>
                <c:pt idx="5">
                  <c:v>43875836006</c:v>
                </c:pt>
                <c:pt idx="6">
                  <c:v>46797600415</c:v>
                </c:pt>
                <c:pt idx="7">
                  <c:v>29145248198</c:v>
                </c:pt>
                <c:pt idx="8">
                  <c:v>33376647159</c:v>
                </c:pt>
                <c:pt idx="9">
                  <c:v>34511510199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'30'!$E$8:$E$17</c:f>
              <c:numCache>
                <c:formatCode>#,##0,,</c:formatCode>
                <c:ptCount val="10"/>
                <c:pt idx="0">
                  <c:v>2854155915</c:v>
                </c:pt>
                <c:pt idx="1">
                  <c:v>2635313266</c:v>
                </c:pt>
                <c:pt idx="2">
                  <c:v>2242456549</c:v>
                </c:pt>
                <c:pt idx="3">
                  <c:v>2505525881</c:v>
                </c:pt>
                <c:pt idx="4">
                  <c:v>4043840643</c:v>
                </c:pt>
                <c:pt idx="5">
                  <c:v>6141905467</c:v>
                </c:pt>
                <c:pt idx="6">
                  <c:v>5264405083</c:v>
                </c:pt>
                <c:pt idx="7">
                  <c:v>2926294264</c:v>
                </c:pt>
                <c:pt idx="8">
                  <c:v>2343302676</c:v>
                </c:pt>
                <c:pt idx="9">
                  <c:v>2543688749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30216"/>
        <c:axId val="230295264"/>
      </c:lineChart>
      <c:catAx>
        <c:axId val="23033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5264"/>
        <c:crosses val="autoZero"/>
        <c:auto val="1"/>
        <c:lblAlgn val="ctr"/>
        <c:lblOffset val="100"/>
        <c:noMultiLvlLbl val="0"/>
      </c:catAx>
      <c:valAx>
        <c:axId val="23029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330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'31'!$B$8:$B$17</c:f>
              <c:numCache>
                <c:formatCode>#,##0,,</c:formatCode>
                <c:ptCount val="10"/>
                <c:pt idx="0">
                  <c:v>23765198449</c:v>
                </c:pt>
                <c:pt idx="1">
                  <c:v>13884423893</c:v>
                </c:pt>
                <c:pt idx="2">
                  <c:v>17924117520</c:v>
                </c:pt>
                <c:pt idx="3">
                  <c:v>24641185151</c:v>
                </c:pt>
                <c:pt idx="4">
                  <c:v>27123048072</c:v>
                </c:pt>
                <c:pt idx="5">
                  <c:v>25528343598</c:v>
                </c:pt>
                <c:pt idx="6">
                  <c:v>22781533173</c:v>
                </c:pt>
                <c:pt idx="7">
                  <c:v>13896373530</c:v>
                </c:pt>
                <c:pt idx="8">
                  <c:v>14379024219</c:v>
                </c:pt>
                <c:pt idx="9">
                  <c:v>17361733961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'31'!$E$8:$E$17</c:f>
              <c:numCache>
                <c:formatCode>#,##0,,</c:formatCode>
                <c:ptCount val="10"/>
                <c:pt idx="0">
                  <c:v>7832030839</c:v>
                </c:pt>
                <c:pt idx="1">
                  <c:v>7764077175</c:v>
                </c:pt>
                <c:pt idx="2">
                  <c:v>8753333046</c:v>
                </c:pt>
                <c:pt idx="3">
                  <c:v>10149065325</c:v>
                </c:pt>
                <c:pt idx="4">
                  <c:v>12707459365</c:v>
                </c:pt>
                <c:pt idx="5">
                  <c:v>13507863954</c:v>
                </c:pt>
                <c:pt idx="6">
                  <c:v>13907017605</c:v>
                </c:pt>
                <c:pt idx="7">
                  <c:v>14059367280</c:v>
                </c:pt>
                <c:pt idx="8">
                  <c:v>11211236280</c:v>
                </c:pt>
                <c:pt idx="9">
                  <c:v>9161023870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96048"/>
        <c:axId val="230296440"/>
      </c:lineChart>
      <c:catAx>
        <c:axId val="23029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6440"/>
        <c:crosses val="autoZero"/>
        <c:auto val="1"/>
        <c:lblAlgn val="ctr"/>
        <c:lblOffset val="100"/>
        <c:noMultiLvlLbl val="0"/>
      </c:catAx>
      <c:valAx>
        <c:axId val="230296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'32'!$B$8:$B$17</c:f>
              <c:numCache>
                <c:formatCode>#,##0,,</c:formatCode>
                <c:ptCount val="10"/>
                <c:pt idx="0">
                  <c:v>46164915068</c:v>
                </c:pt>
                <c:pt idx="1">
                  <c:v>28151118424</c:v>
                </c:pt>
                <c:pt idx="2">
                  <c:v>37685232357</c:v>
                </c:pt>
                <c:pt idx="3">
                  <c:v>46847798622</c:v>
                </c:pt>
                <c:pt idx="4">
                  <c:v>50277389034</c:v>
                </c:pt>
                <c:pt idx="5">
                  <c:v>51920686365</c:v>
                </c:pt>
                <c:pt idx="6">
                  <c:v>43770672456</c:v>
                </c:pt>
                <c:pt idx="7">
                  <c:v>23523615780</c:v>
                </c:pt>
                <c:pt idx="8">
                  <c:v>19813772303</c:v>
                </c:pt>
                <c:pt idx="9">
                  <c:v>21510939134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'32'!$E$8:$E$17</c:f>
              <c:numCache>
                <c:formatCode>#,##0,,</c:formatCode>
                <c:ptCount val="10"/>
                <c:pt idx="0">
                  <c:v>3777893278</c:v>
                </c:pt>
                <c:pt idx="1">
                  <c:v>2569669769</c:v>
                </c:pt>
                <c:pt idx="2">
                  <c:v>3648764367</c:v>
                </c:pt>
                <c:pt idx="3">
                  <c:v>4853005979</c:v>
                </c:pt>
                <c:pt idx="4">
                  <c:v>6621533080</c:v>
                </c:pt>
                <c:pt idx="5">
                  <c:v>6674963457</c:v>
                </c:pt>
                <c:pt idx="6">
                  <c:v>7459547235</c:v>
                </c:pt>
                <c:pt idx="7">
                  <c:v>7294214562</c:v>
                </c:pt>
                <c:pt idx="8">
                  <c:v>5585702683</c:v>
                </c:pt>
                <c:pt idx="9">
                  <c:v>4464827613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97224"/>
        <c:axId val="230297616"/>
      </c:lineChart>
      <c:catAx>
        <c:axId val="23029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7616"/>
        <c:crosses val="autoZero"/>
        <c:auto val="1"/>
        <c:lblAlgn val="ctr"/>
        <c:lblOffset val="100"/>
        <c:noMultiLvlLbl val="0"/>
      </c:catAx>
      <c:valAx>
        <c:axId val="23029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7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'33'!$B$8:$B$17</c:f>
              <c:numCache>
                <c:formatCode>#,##0,,</c:formatCode>
                <c:ptCount val="10"/>
                <c:pt idx="0">
                  <c:v>559137601</c:v>
                </c:pt>
                <c:pt idx="1">
                  <c:v>987022297</c:v>
                </c:pt>
                <c:pt idx="2">
                  <c:v>1197208048</c:v>
                </c:pt>
                <c:pt idx="3">
                  <c:v>1796453789</c:v>
                </c:pt>
                <c:pt idx="4">
                  <c:v>1803195987</c:v>
                </c:pt>
                <c:pt idx="5">
                  <c:v>2406576421</c:v>
                </c:pt>
                <c:pt idx="6">
                  <c:v>3115123290</c:v>
                </c:pt>
                <c:pt idx="7">
                  <c:v>2635999903</c:v>
                </c:pt>
                <c:pt idx="8">
                  <c:v>2604767068</c:v>
                </c:pt>
                <c:pt idx="9">
                  <c:v>3025950574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'33'!$E$8:$E$17</c:f>
              <c:numCache>
                <c:formatCode>#,##0,,</c:formatCode>
                <c:ptCount val="10"/>
                <c:pt idx="0">
                  <c:v>549543159</c:v>
                </c:pt>
                <c:pt idx="1">
                  <c:v>477015029</c:v>
                </c:pt>
                <c:pt idx="2">
                  <c:v>607322872</c:v>
                </c:pt>
                <c:pt idx="3">
                  <c:v>1391921185</c:v>
                </c:pt>
                <c:pt idx="4">
                  <c:v>4952975328</c:v>
                </c:pt>
                <c:pt idx="5">
                  <c:v>8216343098</c:v>
                </c:pt>
                <c:pt idx="6">
                  <c:v>9997624106</c:v>
                </c:pt>
                <c:pt idx="7">
                  <c:v>11249555460</c:v>
                </c:pt>
                <c:pt idx="8">
                  <c:v>6981829012</c:v>
                </c:pt>
                <c:pt idx="9">
                  <c:v>6710351659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98400"/>
        <c:axId val="230298792"/>
      </c:lineChart>
      <c:catAx>
        <c:axId val="2302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8792"/>
        <c:crosses val="autoZero"/>
        <c:auto val="1"/>
        <c:lblAlgn val="ctr"/>
        <c:lblOffset val="100"/>
        <c:noMultiLvlLbl val="0"/>
      </c:catAx>
      <c:valAx>
        <c:axId val="230298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298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'34'!$B$8:$B$17</c:f>
              <c:numCache>
                <c:formatCode>#,##0,,</c:formatCode>
                <c:ptCount val="10"/>
                <c:pt idx="0">
                  <c:v>17741800063</c:v>
                </c:pt>
                <c:pt idx="1">
                  <c:v>5773469192</c:v>
                </c:pt>
                <c:pt idx="2">
                  <c:v>9225763121</c:v>
                </c:pt>
                <c:pt idx="3">
                  <c:v>13064417923</c:v>
                </c:pt>
                <c:pt idx="4">
                  <c:v>12869968946</c:v>
                </c:pt>
                <c:pt idx="5">
                  <c:v>9818477808</c:v>
                </c:pt>
                <c:pt idx="6">
                  <c:v>12049905492</c:v>
                </c:pt>
                <c:pt idx="7">
                  <c:v>6003817733</c:v>
                </c:pt>
                <c:pt idx="8">
                  <c:v>5075331815</c:v>
                </c:pt>
                <c:pt idx="9">
                  <c:v>5654349323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'34'!$E$8:$E$17</c:f>
              <c:numCache>
                <c:formatCode>#,##0,,</c:formatCode>
                <c:ptCount val="10"/>
                <c:pt idx="0">
                  <c:v>676013977</c:v>
                </c:pt>
                <c:pt idx="1">
                  <c:v>639666020</c:v>
                </c:pt>
                <c:pt idx="2">
                  <c:v>749702614</c:v>
                </c:pt>
                <c:pt idx="3">
                  <c:v>971814953</c:v>
                </c:pt>
                <c:pt idx="4">
                  <c:v>1030288842</c:v>
                </c:pt>
                <c:pt idx="5">
                  <c:v>957638426</c:v>
                </c:pt>
                <c:pt idx="6">
                  <c:v>921790514</c:v>
                </c:pt>
                <c:pt idx="7">
                  <c:v>1103973735</c:v>
                </c:pt>
                <c:pt idx="8">
                  <c:v>1059370888</c:v>
                </c:pt>
                <c:pt idx="9">
                  <c:v>1177697115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79424"/>
        <c:axId val="230579816"/>
      </c:lineChart>
      <c:catAx>
        <c:axId val="23057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579816"/>
        <c:crosses val="autoZero"/>
        <c:auto val="1"/>
        <c:lblAlgn val="ctr"/>
        <c:lblOffset val="100"/>
        <c:noMultiLvlLbl val="0"/>
      </c:catAx>
      <c:valAx>
        <c:axId val="230579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579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'35'!$B$8:$B$17</c:f>
              <c:numCache>
                <c:formatCode>#,##0,,</c:formatCode>
                <c:ptCount val="10"/>
                <c:pt idx="0">
                  <c:v>19970334</c:v>
                </c:pt>
                <c:pt idx="1">
                  <c:v>29819267</c:v>
                </c:pt>
                <c:pt idx="2">
                  <c:v>81765687</c:v>
                </c:pt>
                <c:pt idx="3">
                  <c:v>145423099</c:v>
                </c:pt>
                <c:pt idx="4">
                  <c:v>144914096</c:v>
                </c:pt>
                <c:pt idx="5">
                  <c:v>269248895</c:v>
                </c:pt>
                <c:pt idx="6">
                  <c:v>360455721</c:v>
                </c:pt>
                <c:pt idx="7">
                  <c:v>275052830</c:v>
                </c:pt>
                <c:pt idx="8">
                  <c:v>303911644</c:v>
                </c:pt>
                <c:pt idx="9">
                  <c:v>4789186055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'35'!$E$8:$E$17</c:f>
              <c:numCache>
                <c:formatCode>#,##0,,</c:formatCode>
                <c:ptCount val="10"/>
                <c:pt idx="0">
                  <c:v>23388134</c:v>
                </c:pt>
                <c:pt idx="1">
                  <c:v>39526292</c:v>
                </c:pt>
                <c:pt idx="2">
                  <c:v>57386470</c:v>
                </c:pt>
                <c:pt idx="3">
                  <c:v>93556009</c:v>
                </c:pt>
                <c:pt idx="4">
                  <c:v>164520507</c:v>
                </c:pt>
                <c:pt idx="5">
                  <c:v>161808777</c:v>
                </c:pt>
                <c:pt idx="6">
                  <c:v>164735509</c:v>
                </c:pt>
                <c:pt idx="7">
                  <c:v>188841995</c:v>
                </c:pt>
                <c:pt idx="8">
                  <c:v>180918657</c:v>
                </c:pt>
                <c:pt idx="9">
                  <c:v>196362692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80600"/>
        <c:axId val="230580992"/>
      </c:lineChart>
      <c:catAx>
        <c:axId val="23058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580992"/>
        <c:crosses val="autoZero"/>
        <c:auto val="1"/>
        <c:lblAlgn val="ctr"/>
        <c:lblOffset val="100"/>
        <c:noMultiLvlLbl val="0"/>
      </c:catAx>
      <c:valAx>
        <c:axId val="23058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580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'36'!$B$8:$B$17</c:f>
              <c:numCache>
                <c:formatCode>#,##0,,</c:formatCode>
                <c:ptCount val="10"/>
                <c:pt idx="0">
                  <c:v>1073754214</c:v>
                </c:pt>
                <c:pt idx="1">
                  <c:v>1094118554</c:v>
                </c:pt>
                <c:pt idx="2">
                  <c:v>1556322672</c:v>
                </c:pt>
                <c:pt idx="3">
                  <c:v>1896759733</c:v>
                </c:pt>
                <c:pt idx="4">
                  <c:v>1746605486</c:v>
                </c:pt>
                <c:pt idx="5">
                  <c:v>867953017</c:v>
                </c:pt>
                <c:pt idx="6">
                  <c:v>1036643266</c:v>
                </c:pt>
                <c:pt idx="7">
                  <c:v>1238482647</c:v>
                </c:pt>
                <c:pt idx="8">
                  <c:v>997079273</c:v>
                </c:pt>
                <c:pt idx="9">
                  <c:v>1176085674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'36'!$E$8:$E$17</c:f>
              <c:numCache>
                <c:formatCode>#,##0,,</c:formatCode>
                <c:ptCount val="10"/>
                <c:pt idx="0">
                  <c:v>227408421</c:v>
                </c:pt>
                <c:pt idx="1">
                  <c:v>150166572</c:v>
                </c:pt>
                <c:pt idx="2">
                  <c:v>263137996</c:v>
                </c:pt>
                <c:pt idx="3">
                  <c:v>277292513</c:v>
                </c:pt>
                <c:pt idx="4">
                  <c:v>223005862</c:v>
                </c:pt>
                <c:pt idx="5">
                  <c:v>209133826</c:v>
                </c:pt>
                <c:pt idx="6">
                  <c:v>151648168</c:v>
                </c:pt>
                <c:pt idx="7">
                  <c:v>160658555</c:v>
                </c:pt>
                <c:pt idx="8">
                  <c:v>88090102</c:v>
                </c:pt>
                <c:pt idx="9">
                  <c:v>202313397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81776"/>
        <c:axId val="230582168"/>
      </c:lineChart>
      <c:catAx>
        <c:axId val="23058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582168"/>
        <c:crosses val="autoZero"/>
        <c:auto val="1"/>
        <c:lblAlgn val="ctr"/>
        <c:lblOffset val="100"/>
        <c:noMultiLvlLbl val="0"/>
      </c:catAx>
      <c:valAx>
        <c:axId val="230582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0581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'37'!$B$8:$B$17</c:f>
              <c:numCache>
                <c:formatCode>#,##0,,</c:formatCode>
                <c:ptCount val="10"/>
                <c:pt idx="0">
                  <c:v>760805704</c:v>
                </c:pt>
                <c:pt idx="1">
                  <c:v>472103569</c:v>
                </c:pt>
                <c:pt idx="2">
                  <c:v>722578304</c:v>
                </c:pt>
                <c:pt idx="3">
                  <c:v>724399999</c:v>
                </c:pt>
                <c:pt idx="4">
                  <c:v>1905732893</c:v>
                </c:pt>
                <c:pt idx="5">
                  <c:v>417641931</c:v>
                </c:pt>
                <c:pt idx="6">
                  <c:v>449869614</c:v>
                </c:pt>
                <c:pt idx="7">
                  <c:v>300764519</c:v>
                </c:pt>
                <c:pt idx="8">
                  <c:v>379541290</c:v>
                </c:pt>
                <c:pt idx="9">
                  <c:v>798861257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'37'!$E$8:$E$17</c:f>
              <c:numCache>
                <c:formatCode>#,##0,,</c:formatCode>
                <c:ptCount val="10"/>
                <c:pt idx="0">
                  <c:v>212083932</c:v>
                </c:pt>
                <c:pt idx="1">
                  <c:v>132931954</c:v>
                </c:pt>
                <c:pt idx="2">
                  <c:v>160810446</c:v>
                </c:pt>
                <c:pt idx="3">
                  <c:v>258127494</c:v>
                </c:pt>
                <c:pt idx="4">
                  <c:v>272074804</c:v>
                </c:pt>
                <c:pt idx="5">
                  <c:v>288727436</c:v>
                </c:pt>
                <c:pt idx="6">
                  <c:v>338146468</c:v>
                </c:pt>
                <c:pt idx="7">
                  <c:v>447392071</c:v>
                </c:pt>
                <c:pt idx="8">
                  <c:v>369224061</c:v>
                </c:pt>
                <c:pt idx="9">
                  <c:v>402092898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5256"/>
        <c:axId val="231345648"/>
      </c:lineChart>
      <c:catAx>
        <c:axId val="23134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345648"/>
        <c:crosses val="autoZero"/>
        <c:auto val="1"/>
        <c:lblAlgn val="ctr"/>
        <c:lblOffset val="100"/>
        <c:noMultiLvlLbl val="0"/>
      </c:catAx>
      <c:valAx>
        <c:axId val="231345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345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'38'!$A$2</c:f>
          <c:strCache>
            <c:ptCount val="1"/>
            <c:pt idx="0">
              <c:v>التبادل التجاري بين المملكة العربية السعودية ودول أفريقيا غير العربية والإسلامية 
Trade between Kingdom of Saudi Arabia and Africa counties (non Arabic nor Islamic)</c:v>
            </c:pt>
          </c:strCache>
        </c:strRef>
      </c:tx>
      <c:layout>
        <c:manualLayout>
          <c:xMode val="edge"/>
          <c:yMode val="edge"/>
          <c:x val="0.26100466775595899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'38'!$B$4:$B$5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'38'!$A$6:$A$15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'38'!$B$6:$B$15</c:f>
              <c:numCache>
                <c:formatCode>#,###,,</c:formatCode>
                <c:ptCount val="10"/>
                <c:pt idx="0">
                  <c:v>24235880882</c:v>
                </c:pt>
                <c:pt idx="1">
                  <c:v>13880800676</c:v>
                </c:pt>
                <c:pt idx="2">
                  <c:v>15013169940</c:v>
                </c:pt>
                <c:pt idx="3">
                  <c:v>23524019509</c:v>
                </c:pt>
                <c:pt idx="4">
                  <c:v>34973824101</c:v>
                </c:pt>
                <c:pt idx="5">
                  <c:v>30758464509</c:v>
                </c:pt>
                <c:pt idx="6">
                  <c:v>26725079028</c:v>
                </c:pt>
                <c:pt idx="7">
                  <c:v>16073042059</c:v>
                </c:pt>
                <c:pt idx="8">
                  <c:v>16777216326</c:v>
                </c:pt>
                <c:pt idx="9">
                  <c:v>25444314088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'38'!$D$4:$D$5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'38'!$A$6:$A$15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'38'!$D$6:$D$15</c:f>
              <c:numCache>
                <c:formatCode>#,###,,</c:formatCode>
                <c:ptCount val="10"/>
                <c:pt idx="0">
                  <c:v>5497959142</c:v>
                </c:pt>
                <c:pt idx="1">
                  <c:v>3311481165</c:v>
                </c:pt>
                <c:pt idx="2">
                  <c:v>4706256055</c:v>
                </c:pt>
                <c:pt idx="3">
                  <c:v>5985787992</c:v>
                </c:pt>
                <c:pt idx="4">
                  <c:v>6446689147</c:v>
                </c:pt>
                <c:pt idx="5">
                  <c:v>7215889024</c:v>
                </c:pt>
                <c:pt idx="6">
                  <c:v>9215043999</c:v>
                </c:pt>
                <c:pt idx="7">
                  <c:v>8929444542</c:v>
                </c:pt>
                <c:pt idx="8">
                  <c:v>6663097393</c:v>
                </c:pt>
                <c:pt idx="9">
                  <c:v>6667956926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6432"/>
        <c:axId val="231346824"/>
      </c:lineChart>
      <c:catAx>
        <c:axId val="23134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1346824"/>
        <c:crosses val="autoZero"/>
        <c:auto val="1"/>
        <c:lblAlgn val="ctr"/>
        <c:lblOffset val="100"/>
        <c:noMultiLvlLbl val="0"/>
      </c:catAx>
      <c:valAx>
        <c:axId val="23134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134643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'3'!$B$8:$B$17</c:f>
              <c:numCache>
                <c:formatCode>#,###,,</c:formatCode>
                <c:ptCount val="10"/>
                <c:pt idx="0">
                  <c:v>35388930355</c:v>
                </c:pt>
                <c:pt idx="1">
                  <c:v>24533983589</c:v>
                </c:pt>
                <c:pt idx="2">
                  <c:v>29849416932</c:v>
                </c:pt>
                <c:pt idx="3">
                  <c:v>36934933635</c:v>
                </c:pt>
                <c:pt idx="4">
                  <c:v>39121340141</c:v>
                </c:pt>
                <c:pt idx="5">
                  <c:v>38080594574</c:v>
                </c:pt>
                <c:pt idx="6">
                  <c:v>34558930393</c:v>
                </c:pt>
                <c:pt idx="7">
                  <c:v>20652294631</c:v>
                </c:pt>
                <c:pt idx="8">
                  <c:v>17884385105</c:v>
                </c:pt>
                <c:pt idx="9">
                  <c:v>21993066267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'3'!$E$8:$E$17</c:f>
              <c:numCache>
                <c:formatCode>#,###,,</c:formatCode>
                <c:ptCount val="10"/>
                <c:pt idx="0">
                  <c:v>4429270976</c:v>
                </c:pt>
                <c:pt idx="1">
                  <c:v>3529591876</c:v>
                </c:pt>
                <c:pt idx="2">
                  <c:v>4044019041</c:v>
                </c:pt>
                <c:pt idx="3">
                  <c:v>4779764239</c:v>
                </c:pt>
                <c:pt idx="4">
                  <c:v>4996460700</c:v>
                </c:pt>
                <c:pt idx="5">
                  <c:v>6359872934</c:v>
                </c:pt>
                <c:pt idx="6">
                  <c:v>7265595645</c:v>
                </c:pt>
                <c:pt idx="7">
                  <c:v>7359149425</c:v>
                </c:pt>
                <c:pt idx="8">
                  <c:v>5352565947</c:v>
                </c:pt>
                <c:pt idx="9">
                  <c:v>5229445824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49864"/>
        <c:axId val="205350256"/>
      </c:lineChart>
      <c:catAx>
        <c:axId val="20534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50256"/>
        <c:crosses val="autoZero"/>
        <c:auto val="1"/>
        <c:lblAlgn val="ctr"/>
        <c:lblOffset val="100"/>
        <c:noMultiLvlLbl val="0"/>
      </c:catAx>
      <c:valAx>
        <c:axId val="20535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49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'39'!$B$8:$B$17</c:f>
              <c:numCache>
                <c:formatCode>#,##0,,</c:formatCode>
                <c:ptCount val="10"/>
                <c:pt idx="0">
                  <c:v>18637831559</c:v>
                </c:pt>
                <c:pt idx="1">
                  <c:v>10174727777</c:v>
                </c:pt>
                <c:pt idx="2">
                  <c:v>11266896440</c:v>
                </c:pt>
                <c:pt idx="3">
                  <c:v>18301574832</c:v>
                </c:pt>
                <c:pt idx="4">
                  <c:v>27754927342</c:v>
                </c:pt>
                <c:pt idx="5">
                  <c:v>27208165833</c:v>
                </c:pt>
                <c:pt idx="6">
                  <c:v>21689323916</c:v>
                </c:pt>
                <c:pt idx="7">
                  <c:v>10220368610</c:v>
                </c:pt>
                <c:pt idx="8">
                  <c:v>10701425974</c:v>
                </c:pt>
                <c:pt idx="9">
                  <c:v>14957714084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'39'!$E$8:$E$17</c:f>
              <c:numCache>
                <c:formatCode>#,##0,,</c:formatCode>
                <c:ptCount val="10"/>
                <c:pt idx="0">
                  <c:v>2430139963</c:v>
                </c:pt>
                <c:pt idx="1">
                  <c:v>1533590856</c:v>
                </c:pt>
                <c:pt idx="2">
                  <c:v>1543486011</c:v>
                </c:pt>
                <c:pt idx="3">
                  <c:v>1738136112</c:v>
                </c:pt>
                <c:pt idx="4">
                  <c:v>1797587604</c:v>
                </c:pt>
                <c:pt idx="5">
                  <c:v>3042459596</c:v>
                </c:pt>
                <c:pt idx="6">
                  <c:v>4064367030</c:v>
                </c:pt>
                <c:pt idx="7">
                  <c:v>4572152106</c:v>
                </c:pt>
                <c:pt idx="8">
                  <c:v>3103426801</c:v>
                </c:pt>
                <c:pt idx="9">
                  <c:v>3151877367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7608"/>
        <c:axId val="231348000"/>
      </c:lineChart>
      <c:catAx>
        <c:axId val="2313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348000"/>
        <c:crosses val="autoZero"/>
        <c:auto val="1"/>
        <c:lblAlgn val="ctr"/>
        <c:lblOffset val="100"/>
        <c:noMultiLvlLbl val="0"/>
      </c:catAx>
      <c:valAx>
        <c:axId val="23134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347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'40'!$B$8:$B$17</c:f>
              <c:numCache>
                <c:formatCode>#,##0,,</c:formatCode>
                <c:ptCount val="10"/>
                <c:pt idx="0">
                  <c:v>3499043497</c:v>
                </c:pt>
                <c:pt idx="1">
                  <c:v>2014898659</c:v>
                </c:pt>
                <c:pt idx="2">
                  <c:v>1986501619</c:v>
                </c:pt>
                <c:pt idx="3">
                  <c:v>3536494804</c:v>
                </c:pt>
                <c:pt idx="4">
                  <c:v>3707114445</c:v>
                </c:pt>
                <c:pt idx="5">
                  <c:v>1733775342</c:v>
                </c:pt>
                <c:pt idx="6">
                  <c:v>2867004134</c:v>
                </c:pt>
                <c:pt idx="7">
                  <c:v>2865686887</c:v>
                </c:pt>
                <c:pt idx="8">
                  <c:v>3657943759</c:v>
                </c:pt>
                <c:pt idx="9">
                  <c:v>5596564386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'40'!$E$8:$E$17</c:f>
              <c:numCache>
                <c:formatCode>#,##0,,</c:formatCode>
                <c:ptCount val="10"/>
                <c:pt idx="0">
                  <c:v>83393858</c:v>
                </c:pt>
                <c:pt idx="1">
                  <c:v>63434323</c:v>
                </c:pt>
                <c:pt idx="2">
                  <c:v>82389430</c:v>
                </c:pt>
                <c:pt idx="3">
                  <c:v>114259731</c:v>
                </c:pt>
                <c:pt idx="4">
                  <c:v>136962983</c:v>
                </c:pt>
                <c:pt idx="5">
                  <c:v>178412424</c:v>
                </c:pt>
                <c:pt idx="6">
                  <c:v>205463722</c:v>
                </c:pt>
                <c:pt idx="7">
                  <c:v>253778032</c:v>
                </c:pt>
                <c:pt idx="8">
                  <c:v>274869956</c:v>
                </c:pt>
                <c:pt idx="9">
                  <c:v>284413527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8784"/>
        <c:axId val="231707992"/>
      </c:lineChart>
      <c:catAx>
        <c:axId val="23134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07992"/>
        <c:crosses val="autoZero"/>
        <c:auto val="1"/>
        <c:lblAlgn val="ctr"/>
        <c:lblOffset val="100"/>
        <c:noMultiLvlLbl val="0"/>
      </c:catAx>
      <c:valAx>
        <c:axId val="231707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34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'41'!$B$8:$B$17</c:f>
              <c:numCache>
                <c:formatCode>#,##0,,</c:formatCode>
                <c:ptCount val="10"/>
                <c:pt idx="0">
                  <c:v>577916909</c:v>
                </c:pt>
                <c:pt idx="1">
                  <c:v>822096637</c:v>
                </c:pt>
                <c:pt idx="2">
                  <c:v>712492312</c:v>
                </c:pt>
                <c:pt idx="3">
                  <c:v>738257271</c:v>
                </c:pt>
                <c:pt idx="4">
                  <c:v>2447251352</c:v>
                </c:pt>
                <c:pt idx="5">
                  <c:v>694640404</c:v>
                </c:pt>
                <c:pt idx="6">
                  <c:v>900991094</c:v>
                </c:pt>
                <c:pt idx="7">
                  <c:v>2022234344</c:v>
                </c:pt>
                <c:pt idx="8">
                  <c:v>1018622539</c:v>
                </c:pt>
                <c:pt idx="9">
                  <c:v>3110561764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'41'!$E$8:$E$17</c:f>
              <c:numCache>
                <c:formatCode>#,##0,,</c:formatCode>
                <c:ptCount val="10"/>
                <c:pt idx="0">
                  <c:v>38862538</c:v>
                </c:pt>
                <c:pt idx="1">
                  <c:v>21218843</c:v>
                </c:pt>
                <c:pt idx="2">
                  <c:v>40033651</c:v>
                </c:pt>
                <c:pt idx="3">
                  <c:v>85322885</c:v>
                </c:pt>
                <c:pt idx="4">
                  <c:v>52013622</c:v>
                </c:pt>
                <c:pt idx="5">
                  <c:v>57508289</c:v>
                </c:pt>
                <c:pt idx="6">
                  <c:v>50062702</c:v>
                </c:pt>
                <c:pt idx="7">
                  <c:v>43954174</c:v>
                </c:pt>
                <c:pt idx="8">
                  <c:v>58308588</c:v>
                </c:pt>
                <c:pt idx="9">
                  <c:v>33271545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08776"/>
        <c:axId val="231709168"/>
      </c:lineChart>
      <c:catAx>
        <c:axId val="23170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09168"/>
        <c:crosses val="autoZero"/>
        <c:auto val="1"/>
        <c:lblAlgn val="ctr"/>
        <c:lblOffset val="100"/>
        <c:noMultiLvlLbl val="0"/>
      </c:catAx>
      <c:valAx>
        <c:axId val="231709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08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'42'!$B$8:$B$17</c:f>
              <c:numCache>
                <c:formatCode>#,##0,,</c:formatCode>
                <c:ptCount val="10"/>
                <c:pt idx="0">
                  <c:v>13252687</c:v>
                </c:pt>
                <c:pt idx="1">
                  <c:v>35864734</c:v>
                </c:pt>
                <c:pt idx="2">
                  <c:v>33076492</c:v>
                </c:pt>
                <c:pt idx="3">
                  <c:v>38413509</c:v>
                </c:pt>
                <c:pt idx="4">
                  <c:v>38683513</c:v>
                </c:pt>
                <c:pt idx="5">
                  <c:v>57383230</c:v>
                </c:pt>
                <c:pt idx="6">
                  <c:v>124360867</c:v>
                </c:pt>
                <c:pt idx="7">
                  <c:v>103469891</c:v>
                </c:pt>
                <c:pt idx="8">
                  <c:v>89131733</c:v>
                </c:pt>
                <c:pt idx="9">
                  <c:v>96292360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'42'!$E$8:$E$17</c:f>
              <c:numCache>
                <c:formatCode>#,##0,,</c:formatCode>
                <c:ptCount val="10"/>
                <c:pt idx="0">
                  <c:v>6475688</c:v>
                </c:pt>
                <c:pt idx="1">
                  <c:v>71573537</c:v>
                </c:pt>
                <c:pt idx="2">
                  <c:v>733086668</c:v>
                </c:pt>
                <c:pt idx="3">
                  <c:v>1682372784</c:v>
                </c:pt>
                <c:pt idx="4">
                  <c:v>2311903518</c:v>
                </c:pt>
                <c:pt idx="5">
                  <c:v>2454383721</c:v>
                </c:pt>
                <c:pt idx="6">
                  <c:v>3095665556</c:v>
                </c:pt>
                <c:pt idx="7">
                  <c:v>2270946349</c:v>
                </c:pt>
                <c:pt idx="8">
                  <c:v>1841772179</c:v>
                </c:pt>
                <c:pt idx="9">
                  <c:v>1986562515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09952"/>
        <c:axId val="231710344"/>
      </c:lineChart>
      <c:catAx>
        <c:axId val="2317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10344"/>
        <c:crosses val="autoZero"/>
        <c:auto val="1"/>
        <c:lblAlgn val="ctr"/>
        <c:lblOffset val="100"/>
        <c:noMultiLvlLbl val="0"/>
      </c:catAx>
      <c:valAx>
        <c:axId val="231710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09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'43'!$B$8:$B$17</c:f>
              <c:numCache>
                <c:formatCode>#,##0,,</c:formatCode>
                <c:ptCount val="10"/>
                <c:pt idx="0">
                  <c:v>70405840</c:v>
                </c:pt>
                <c:pt idx="1">
                  <c:v>105504276</c:v>
                </c:pt>
                <c:pt idx="2">
                  <c:v>166987589</c:v>
                </c:pt>
                <c:pt idx="3">
                  <c:v>247554131</c:v>
                </c:pt>
                <c:pt idx="4">
                  <c:v>245988965</c:v>
                </c:pt>
                <c:pt idx="5">
                  <c:v>348536955</c:v>
                </c:pt>
                <c:pt idx="6">
                  <c:v>446107482</c:v>
                </c:pt>
                <c:pt idx="7">
                  <c:v>272077804</c:v>
                </c:pt>
                <c:pt idx="8">
                  <c:v>285956545</c:v>
                </c:pt>
                <c:pt idx="9">
                  <c:v>286091097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'43'!$E$8:$E$17</c:f>
              <c:numCache>
                <c:formatCode>#,##0,,</c:formatCode>
                <c:ptCount val="10"/>
                <c:pt idx="0">
                  <c:v>485305508</c:v>
                </c:pt>
                <c:pt idx="1">
                  <c:v>414797397</c:v>
                </c:pt>
                <c:pt idx="2">
                  <c:v>552537517</c:v>
                </c:pt>
                <c:pt idx="3">
                  <c:v>601805235</c:v>
                </c:pt>
                <c:pt idx="4">
                  <c:v>750289888</c:v>
                </c:pt>
                <c:pt idx="5">
                  <c:v>594530203</c:v>
                </c:pt>
                <c:pt idx="6">
                  <c:v>767016752</c:v>
                </c:pt>
                <c:pt idx="7">
                  <c:v>752886948</c:v>
                </c:pt>
                <c:pt idx="8">
                  <c:v>664122953</c:v>
                </c:pt>
                <c:pt idx="9">
                  <c:v>784265711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1128"/>
        <c:axId val="231711520"/>
      </c:lineChart>
      <c:catAx>
        <c:axId val="23171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11520"/>
        <c:crosses val="autoZero"/>
        <c:auto val="1"/>
        <c:lblAlgn val="ctr"/>
        <c:lblOffset val="100"/>
        <c:noMultiLvlLbl val="0"/>
      </c:catAx>
      <c:valAx>
        <c:axId val="23171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711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'44'!$B$8:$B$17</c:f>
              <c:numCache>
                <c:formatCode>#,##0,,</c:formatCode>
                <c:ptCount val="10"/>
                <c:pt idx="0">
                  <c:v>289428355</c:v>
                </c:pt>
                <c:pt idx="1">
                  <c:v>240293699</c:v>
                </c:pt>
                <c:pt idx="2">
                  <c:v>735531187</c:v>
                </c:pt>
                <c:pt idx="3">
                  <c:v>1374276411</c:v>
                </c:pt>
                <c:pt idx="4">
                  <c:v>919034347</c:v>
                </c:pt>
                <c:pt idx="5">
                  <c:v>897228104</c:v>
                </c:pt>
                <c:pt idx="6">
                  <c:v>979516234</c:v>
                </c:pt>
                <c:pt idx="7">
                  <c:v>629584628</c:v>
                </c:pt>
                <c:pt idx="8">
                  <c:v>698585376</c:v>
                </c:pt>
                <c:pt idx="9">
                  <c:v>875983631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'44'!$E$8:$E$17</c:f>
              <c:numCache>
                <c:formatCode>#,##0,,</c:formatCode>
                <c:ptCount val="10"/>
                <c:pt idx="0">
                  <c:v>2846212</c:v>
                </c:pt>
                <c:pt idx="1">
                  <c:v>4197109</c:v>
                </c:pt>
                <c:pt idx="2">
                  <c:v>3484302</c:v>
                </c:pt>
                <c:pt idx="3">
                  <c:v>5350408</c:v>
                </c:pt>
                <c:pt idx="4">
                  <c:v>9414569</c:v>
                </c:pt>
                <c:pt idx="5">
                  <c:v>6308404</c:v>
                </c:pt>
                <c:pt idx="6">
                  <c:v>8935347</c:v>
                </c:pt>
                <c:pt idx="7">
                  <c:v>21552217</c:v>
                </c:pt>
                <c:pt idx="8">
                  <c:v>19303913</c:v>
                </c:pt>
                <c:pt idx="9">
                  <c:v>25580667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5408"/>
        <c:axId val="232175800"/>
      </c:lineChart>
      <c:catAx>
        <c:axId val="23217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2175800"/>
        <c:crosses val="autoZero"/>
        <c:auto val="1"/>
        <c:lblAlgn val="ctr"/>
        <c:lblOffset val="100"/>
        <c:noMultiLvlLbl val="0"/>
      </c:catAx>
      <c:valAx>
        <c:axId val="232175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217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'45'!$A$2</c:f>
          <c:strCache>
            <c:ptCount val="1"/>
            <c:pt idx="0">
              <c:v>التبادل التجاري بين المملكة العربية السعودية ودول أستراليا وجزر الباسفيك
Trade between Kingdom of Saudi Arabia and Australia and Oceania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'45'!$B$4:$B$5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'45'!$A$6:$A$15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'45'!$B$6:$B$15</c:f>
              <c:numCache>
                <c:formatCode>#,###,,</c:formatCode>
                <c:ptCount val="10"/>
                <c:pt idx="0">
                  <c:v>3235022853</c:v>
                </c:pt>
                <c:pt idx="1">
                  <c:v>1989430856</c:v>
                </c:pt>
                <c:pt idx="2">
                  <c:v>1889668285</c:v>
                </c:pt>
                <c:pt idx="3">
                  <c:v>3992682331</c:v>
                </c:pt>
                <c:pt idx="4">
                  <c:v>4741151889</c:v>
                </c:pt>
                <c:pt idx="5">
                  <c:v>3042564981</c:v>
                </c:pt>
                <c:pt idx="6">
                  <c:v>2811960625</c:v>
                </c:pt>
                <c:pt idx="7">
                  <c:v>2934836125</c:v>
                </c:pt>
                <c:pt idx="8">
                  <c:v>2636107734</c:v>
                </c:pt>
                <c:pt idx="9">
                  <c:v>2559429233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'45'!$D$4:$D$5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'45'!$A$6:$A$15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'45'!$D$6:$D$15</c:f>
              <c:numCache>
                <c:formatCode>#,###,,</c:formatCode>
                <c:ptCount val="10"/>
                <c:pt idx="0">
                  <c:v>11477647850</c:v>
                </c:pt>
                <c:pt idx="1">
                  <c:v>7572924237</c:v>
                </c:pt>
                <c:pt idx="2">
                  <c:v>8048279335</c:v>
                </c:pt>
                <c:pt idx="3">
                  <c:v>8843697237</c:v>
                </c:pt>
                <c:pt idx="4">
                  <c:v>10607402622</c:v>
                </c:pt>
                <c:pt idx="5">
                  <c:v>10963237325</c:v>
                </c:pt>
                <c:pt idx="6">
                  <c:v>11374150151</c:v>
                </c:pt>
                <c:pt idx="7">
                  <c:v>9119675680</c:v>
                </c:pt>
                <c:pt idx="8">
                  <c:v>6688587788</c:v>
                </c:pt>
                <c:pt idx="9">
                  <c:v>6258835768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6584"/>
        <c:axId val="232176976"/>
      </c:lineChart>
      <c:catAx>
        <c:axId val="23217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2176976"/>
        <c:crosses val="autoZero"/>
        <c:auto val="1"/>
        <c:lblAlgn val="ctr"/>
        <c:lblOffset val="100"/>
        <c:noMultiLvlLbl val="0"/>
      </c:catAx>
      <c:valAx>
        <c:axId val="23217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217658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'46'!$B$8:$B$17</c:f>
              <c:numCache>
                <c:formatCode>#,##0,,</c:formatCode>
                <c:ptCount val="10"/>
                <c:pt idx="0">
                  <c:v>2018422820</c:v>
                </c:pt>
                <c:pt idx="1">
                  <c:v>1091219009</c:v>
                </c:pt>
                <c:pt idx="2">
                  <c:v>969893715</c:v>
                </c:pt>
                <c:pt idx="3">
                  <c:v>1509944865</c:v>
                </c:pt>
                <c:pt idx="4">
                  <c:v>1615620568</c:v>
                </c:pt>
                <c:pt idx="5">
                  <c:v>1227110284</c:v>
                </c:pt>
                <c:pt idx="6">
                  <c:v>1804432803</c:v>
                </c:pt>
                <c:pt idx="7">
                  <c:v>1595231805</c:v>
                </c:pt>
                <c:pt idx="8">
                  <c:v>1201677739</c:v>
                </c:pt>
                <c:pt idx="9">
                  <c:v>1383757715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'46'!$E$8:$E$17</c:f>
              <c:numCache>
                <c:formatCode>#,##0,,</c:formatCode>
                <c:ptCount val="10"/>
                <c:pt idx="0">
                  <c:v>9274196794</c:v>
                </c:pt>
                <c:pt idx="1">
                  <c:v>6256318863</c:v>
                </c:pt>
                <c:pt idx="2">
                  <c:v>6215643520</c:v>
                </c:pt>
                <c:pt idx="3">
                  <c:v>6567281579</c:v>
                </c:pt>
                <c:pt idx="4">
                  <c:v>8198654597</c:v>
                </c:pt>
                <c:pt idx="5">
                  <c:v>8952255912</c:v>
                </c:pt>
                <c:pt idx="6">
                  <c:v>8694140592</c:v>
                </c:pt>
                <c:pt idx="7">
                  <c:v>7158951645</c:v>
                </c:pt>
                <c:pt idx="8">
                  <c:v>5144170015</c:v>
                </c:pt>
                <c:pt idx="9">
                  <c:v>4473881423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7760"/>
        <c:axId val="232178152"/>
      </c:lineChart>
      <c:catAx>
        <c:axId val="2321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2178152"/>
        <c:crosses val="autoZero"/>
        <c:auto val="1"/>
        <c:lblAlgn val="ctr"/>
        <c:lblOffset val="100"/>
        <c:noMultiLvlLbl val="0"/>
      </c:catAx>
      <c:valAx>
        <c:axId val="232178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2177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'47'!$B$8:$B$17</c:f>
              <c:numCache>
                <c:formatCode>#,##0,,</c:formatCode>
                <c:ptCount val="10"/>
                <c:pt idx="0">
                  <c:v>1191236843</c:v>
                </c:pt>
                <c:pt idx="1">
                  <c:v>890365844</c:v>
                </c:pt>
                <c:pt idx="2">
                  <c:v>910924649</c:v>
                </c:pt>
                <c:pt idx="3">
                  <c:v>2474210457</c:v>
                </c:pt>
                <c:pt idx="4">
                  <c:v>3073028009</c:v>
                </c:pt>
                <c:pt idx="5">
                  <c:v>1812872990</c:v>
                </c:pt>
                <c:pt idx="6">
                  <c:v>927654520</c:v>
                </c:pt>
                <c:pt idx="7">
                  <c:v>1287826403</c:v>
                </c:pt>
                <c:pt idx="8">
                  <c:v>1412092860</c:v>
                </c:pt>
                <c:pt idx="9">
                  <c:v>1007157336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'47'!$E$8:$E$17</c:f>
              <c:numCache>
                <c:formatCode>#,##0,,</c:formatCode>
                <c:ptCount val="10"/>
                <c:pt idx="0">
                  <c:v>2200134471</c:v>
                </c:pt>
                <c:pt idx="1">
                  <c:v>1314200144</c:v>
                </c:pt>
                <c:pt idx="2">
                  <c:v>1828920175</c:v>
                </c:pt>
                <c:pt idx="3">
                  <c:v>2263900879</c:v>
                </c:pt>
                <c:pt idx="4">
                  <c:v>2389752422</c:v>
                </c:pt>
                <c:pt idx="5">
                  <c:v>2006569959</c:v>
                </c:pt>
                <c:pt idx="6">
                  <c:v>2665625467</c:v>
                </c:pt>
                <c:pt idx="7">
                  <c:v>1951924722</c:v>
                </c:pt>
                <c:pt idx="8">
                  <c:v>1535659434</c:v>
                </c:pt>
                <c:pt idx="9">
                  <c:v>1778252169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26216"/>
        <c:axId val="231526608"/>
      </c:lineChart>
      <c:catAx>
        <c:axId val="23152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526608"/>
        <c:crosses val="autoZero"/>
        <c:auto val="1"/>
        <c:lblAlgn val="ctr"/>
        <c:lblOffset val="100"/>
        <c:noMultiLvlLbl val="0"/>
      </c:catAx>
      <c:valAx>
        <c:axId val="23152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526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'48'!$A$2</c:f>
          <c:strCache>
            <c:ptCount val="1"/>
            <c:pt idx="0">
              <c:v>التبادل التجاري بين المملكة العربية السعودية ودول أمريكا الشمالية 
Trade between Kingdom of Saudi Arabia and North America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'48'!$B$4:$B$5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'48'!$A$6:$A$15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'48'!$B$6:$B$15</c:f>
              <c:numCache>
                <c:formatCode>#,###,,</c:formatCode>
                <c:ptCount val="10"/>
                <c:pt idx="0">
                  <c:v>203206626846</c:v>
                </c:pt>
                <c:pt idx="1">
                  <c:v>91014328897</c:v>
                </c:pt>
                <c:pt idx="2">
                  <c:v>131997284899</c:v>
                </c:pt>
                <c:pt idx="3">
                  <c:v>196844000203</c:v>
                </c:pt>
                <c:pt idx="4">
                  <c:v>218096654598</c:v>
                </c:pt>
                <c:pt idx="5">
                  <c:v>208773756364</c:v>
                </c:pt>
                <c:pt idx="6">
                  <c:v>170750851869</c:v>
                </c:pt>
                <c:pt idx="7">
                  <c:v>86533127258</c:v>
                </c:pt>
                <c:pt idx="8">
                  <c:v>71054442501</c:v>
                </c:pt>
                <c:pt idx="9">
                  <c:v>76623459924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'48'!$D$4:$D$5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'48'!$A$6:$A$15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'48'!$D$6:$D$15</c:f>
              <c:numCache>
                <c:formatCode>#,###,,</c:formatCode>
                <c:ptCount val="10"/>
                <c:pt idx="0">
                  <c:v>65903254020</c:v>
                </c:pt>
                <c:pt idx="1">
                  <c:v>56167416990</c:v>
                </c:pt>
                <c:pt idx="2">
                  <c:v>58216407588</c:v>
                </c:pt>
                <c:pt idx="3">
                  <c:v>68009808566</c:v>
                </c:pt>
                <c:pt idx="4">
                  <c:v>87344142831</c:v>
                </c:pt>
                <c:pt idx="5">
                  <c:v>91884765827</c:v>
                </c:pt>
                <c:pt idx="6">
                  <c:v>91164839626</c:v>
                </c:pt>
                <c:pt idx="7">
                  <c:v>96000282289</c:v>
                </c:pt>
                <c:pt idx="8">
                  <c:v>81762572694</c:v>
                </c:pt>
                <c:pt idx="9">
                  <c:v>72347433070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27392"/>
        <c:axId val="231527784"/>
      </c:lineChart>
      <c:catAx>
        <c:axId val="2315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1527784"/>
        <c:crosses val="autoZero"/>
        <c:auto val="1"/>
        <c:lblAlgn val="ctr"/>
        <c:lblOffset val="100"/>
        <c:noMultiLvlLbl val="0"/>
      </c:catAx>
      <c:valAx>
        <c:axId val="23152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152739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'4'!$B$8:$B$17</c:f>
              <c:numCache>
                <c:formatCode>#,###,,</c:formatCode>
                <c:ptCount val="10"/>
                <c:pt idx="0">
                  <c:v>5628863092</c:v>
                </c:pt>
                <c:pt idx="1">
                  <c:v>4931888676</c:v>
                </c:pt>
                <c:pt idx="2">
                  <c:v>5188715069</c:v>
                </c:pt>
                <c:pt idx="3">
                  <c:v>5954265686</c:v>
                </c:pt>
                <c:pt idx="4">
                  <c:v>6078043932</c:v>
                </c:pt>
                <c:pt idx="5">
                  <c:v>6118768859</c:v>
                </c:pt>
                <c:pt idx="6">
                  <c:v>5770260738</c:v>
                </c:pt>
                <c:pt idx="7">
                  <c:v>6393984578</c:v>
                </c:pt>
                <c:pt idx="8">
                  <c:v>7089084043</c:v>
                </c:pt>
                <c:pt idx="9">
                  <c:v>7476728984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'4'!$E$8:$E$17</c:f>
              <c:numCache>
                <c:formatCode>#,###,,</c:formatCode>
                <c:ptCount val="10"/>
                <c:pt idx="0">
                  <c:v>1167868550</c:v>
                </c:pt>
                <c:pt idx="1">
                  <c:v>1103323332</c:v>
                </c:pt>
                <c:pt idx="2">
                  <c:v>1399500142</c:v>
                </c:pt>
                <c:pt idx="3">
                  <c:v>1738299917</c:v>
                </c:pt>
                <c:pt idx="4">
                  <c:v>1555730077</c:v>
                </c:pt>
                <c:pt idx="5">
                  <c:v>1876194268</c:v>
                </c:pt>
                <c:pt idx="6">
                  <c:v>1964517405</c:v>
                </c:pt>
                <c:pt idx="7">
                  <c:v>1813283591</c:v>
                </c:pt>
                <c:pt idx="8">
                  <c:v>1710261712</c:v>
                </c:pt>
                <c:pt idx="9">
                  <c:v>1648376615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51432"/>
        <c:axId val="205351824"/>
      </c:lineChart>
      <c:catAx>
        <c:axId val="20535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51824"/>
        <c:crosses val="autoZero"/>
        <c:auto val="1"/>
        <c:lblAlgn val="ctr"/>
        <c:lblOffset val="100"/>
        <c:noMultiLvlLbl val="0"/>
      </c:catAx>
      <c:valAx>
        <c:axId val="205351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51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'49'!$B$8:$B$17</c:f>
              <c:numCache>
                <c:formatCode>#,##0,,</c:formatCode>
                <c:ptCount val="10"/>
                <c:pt idx="0">
                  <c:v>195520774048</c:v>
                </c:pt>
                <c:pt idx="1">
                  <c:v>85532067655</c:v>
                </c:pt>
                <c:pt idx="2">
                  <c:v>124674704824</c:v>
                </c:pt>
                <c:pt idx="3">
                  <c:v>187522359730</c:v>
                </c:pt>
                <c:pt idx="4">
                  <c:v>208338675545</c:v>
                </c:pt>
                <c:pt idx="5">
                  <c:v>199060366165</c:v>
                </c:pt>
                <c:pt idx="6">
                  <c:v>162459717617</c:v>
                </c:pt>
                <c:pt idx="7">
                  <c:v>80524880859</c:v>
                </c:pt>
                <c:pt idx="8">
                  <c:v>66128136463</c:v>
                </c:pt>
                <c:pt idx="9">
                  <c:v>68866804196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'49'!$E$8:$E$17</c:f>
              <c:numCache>
                <c:formatCode>#,##0,,</c:formatCode>
                <c:ptCount val="10"/>
                <c:pt idx="0">
                  <c:v>59106839522</c:v>
                </c:pt>
                <c:pt idx="1">
                  <c:v>50998881119</c:v>
                </c:pt>
                <c:pt idx="2">
                  <c:v>52749396948</c:v>
                </c:pt>
                <c:pt idx="3">
                  <c:v>61943326796</c:v>
                </c:pt>
                <c:pt idx="4">
                  <c:v>78769895690</c:v>
                </c:pt>
                <c:pt idx="5">
                  <c:v>85375664574</c:v>
                </c:pt>
                <c:pt idx="6">
                  <c:v>84729874530</c:v>
                </c:pt>
                <c:pt idx="7">
                  <c:v>89678212736</c:v>
                </c:pt>
                <c:pt idx="8">
                  <c:v>77727740881</c:v>
                </c:pt>
                <c:pt idx="9">
                  <c:v>68086489281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28568"/>
        <c:axId val="231528960"/>
      </c:lineChart>
      <c:catAx>
        <c:axId val="23152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528960"/>
        <c:crosses val="autoZero"/>
        <c:auto val="1"/>
        <c:lblAlgn val="ctr"/>
        <c:lblOffset val="100"/>
        <c:noMultiLvlLbl val="0"/>
      </c:catAx>
      <c:valAx>
        <c:axId val="231528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528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'50'!$B$8:$B$17</c:f>
              <c:numCache>
                <c:formatCode>#,##0,,</c:formatCode>
                <c:ptCount val="10"/>
                <c:pt idx="0">
                  <c:v>7685852798</c:v>
                </c:pt>
                <c:pt idx="1">
                  <c:v>5482261242</c:v>
                </c:pt>
                <c:pt idx="2">
                  <c:v>7322580075</c:v>
                </c:pt>
                <c:pt idx="3">
                  <c:v>9321640473</c:v>
                </c:pt>
                <c:pt idx="4">
                  <c:v>9757979053</c:v>
                </c:pt>
                <c:pt idx="5">
                  <c:v>9713390199</c:v>
                </c:pt>
                <c:pt idx="6">
                  <c:v>8291134252</c:v>
                </c:pt>
                <c:pt idx="7">
                  <c:v>6008246399</c:v>
                </c:pt>
                <c:pt idx="8">
                  <c:v>4926306038</c:v>
                </c:pt>
                <c:pt idx="9">
                  <c:v>7756655728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'50'!$E$8:$E$17</c:f>
              <c:numCache>
                <c:formatCode>#,##0,,</c:formatCode>
                <c:ptCount val="10"/>
                <c:pt idx="0">
                  <c:v>6796414498</c:v>
                </c:pt>
                <c:pt idx="1">
                  <c:v>5168535871</c:v>
                </c:pt>
                <c:pt idx="2">
                  <c:v>5467010640</c:v>
                </c:pt>
                <c:pt idx="3">
                  <c:v>6066481770</c:v>
                </c:pt>
                <c:pt idx="4">
                  <c:v>8574247141</c:v>
                </c:pt>
                <c:pt idx="5">
                  <c:v>6509101253</c:v>
                </c:pt>
                <c:pt idx="6">
                  <c:v>6435063791</c:v>
                </c:pt>
                <c:pt idx="7">
                  <c:v>6322069553</c:v>
                </c:pt>
                <c:pt idx="8">
                  <c:v>4034831813</c:v>
                </c:pt>
                <c:pt idx="9">
                  <c:v>4260943789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29744"/>
        <c:axId val="231993168"/>
      </c:lineChart>
      <c:catAx>
        <c:axId val="23152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993168"/>
        <c:crosses val="autoZero"/>
        <c:auto val="1"/>
        <c:lblAlgn val="ctr"/>
        <c:lblOffset val="100"/>
        <c:noMultiLvlLbl val="0"/>
      </c:catAx>
      <c:valAx>
        <c:axId val="23199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52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'51'!$A$2</c:f>
          <c:strCache>
            <c:ptCount val="1"/>
            <c:pt idx="0">
              <c:v>التبادل التجاري بين المملكة العربية السعودية ودول أمريكا الجنوبية
Trade between Kingdom of Saudi Arabia and South America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'51'!$B$4:$B$5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'51'!$A$6:$A$15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'51'!$B$6:$B$15</c:f>
              <c:numCache>
                <c:formatCode>#,###,,</c:formatCode>
                <c:ptCount val="10"/>
                <c:pt idx="0">
                  <c:v>12972535158</c:v>
                </c:pt>
                <c:pt idx="1">
                  <c:v>7475730359</c:v>
                </c:pt>
                <c:pt idx="2">
                  <c:v>10221172538</c:v>
                </c:pt>
                <c:pt idx="3">
                  <c:v>17616286102</c:v>
                </c:pt>
                <c:pt idx="4">
                  <c:v>14228381136</c:v>
                </c:pt>
                <c:pt idx="5">
                  <c:v>15384831294</c:v>
                </c:pt>
                <c:pt idx="6">
                  <c:v>14661582763</c:v>
                </c:pt>
                <c:pt idx="7">
                  <c:v>8318863702</c:v>
                </c:pt>
                <c:pt idx="8">
                  <c:v>7719081816</c:v>
                </c:pt>
                <c:pt idx="9">
                  <c:v>7508812993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'51'!$A$6:$A$15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'51'!$D$6:$D$15</c:f>
              <c:numCache>
                <c:formatCode>#,###,,</c:formatCode>
                <c:ptCount val="10"/>
                <c:pt idx="0">
                  <c:v>16732280480</c:v>
                </c:pt>
                <c:pt idx="1">
                  <c:v>13137200907</c:v>
                </c:pt>
                <c:pt idx="2">
                  <c:v>16772396767</c:v>
                </c:pt>
                <c:pt idx="3">
                  <c:v>21729531433</c:v>
                </c:pt>
                <c:pt idx="4">
                  <c:v>20999857788</c:v>
                </c:pt>
                <c:pt idx="5">
                  <c:v>27018066833</c:v>
                </c:pt>
                <c:pt idx="6">
                  <c:v>22832014822</c:v>
                </c:pt>
                <c:pt idx="7">
                  <c:v>20285686225</c:v>
                </c:pt>
                <c:pt idx="8">
                  <c:v>18662037443</c:v>
                </c:pt>
                <c:pt idx="9">
                  <c:v>17744100902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93952"/>
        <c:axId val="231994344"/>
      </c:lineChart>
      <c:catAx>
        <c:axId val="23199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1994344"/>
        <c:crosses val="autoZero"/>
        <c:auto val="1"/>
        <c:lblAlgn val="ctr"/>
        <c:lblOffset val="100"/>
        <c:noMultiLvlLbl val="0"/>
      </c:catAx>
      <c:valAx>
        <c:axId val="23199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199395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'52'!$B$8:$B$17</c:f>
              <c:numCache>
                <c:formatCode>#,##0,,</c:formatCode>
                <c:ptCount val="10"/>
                <c:pt idx="0">
                  <c:v>9789694953</c:v>
                </c:pt>
                <c:pt idx="1">
                  <c:v>5508543961</c:v>
                </c:pt>
                <c:pt idx="2">
                  <c:v>7626588777</c:v>
                </c:pt>
                <c:pt idx="3">
                  <c:v>12746047891</c:v>
                </c:pt>
                <c:pt idx="4">
                  <c:v>10987481103</c:v>
                </c:pt>
                <c:pt idx="5">
                  <c:v>12670243407</c:v>
                </c:pt>
                <c:pt idx="6">
                  <c:v>11399582551</c:v>
                </c:pt>
                <c:pt idx="7">
                  <c:v>6068885843</c:v>
                </c:pt>
                <c:pt idx="8">
                  <c:v>5451970930</c:v>
                </c:pt>
                <c:pt idx="9">
                  <c:v>6130326195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'52'!$E$8:$E$17</c:f>
              <c:numCache>
                <c:formatCode>#,##0,,</c:formatCode>
                <c:ptCount val="10"/>
                <c:pt idx="0">
                  <c:v>10850813894</c:v>
                </c:pt>
                <c:pt idx="1">
                  <c:v>8963812123</c:v>
                </c:pt>
                <c:pt idx="2">
                  <c:v>11699085387</c:v>
                </c:pt>
                <c:pt idx="3">
                  <c:v>14222156190</c:v>
                </c:pt>
                <c:pt idx="4">
                  <c:v>11810326920</c:v>
                </c:pt>
                <c:pt idx="5">
                  <c:v>12499800335</c:v>
                </c:pt>
                <c:pt idx="6">
                  <c:v>11225087135</c:v>
                </c:pt>
                <c:pt idx="7">
                  <c:v>11888549918</c:v>
                </c:pt>
                <c:pt idx="8">
                  <c:v>10518070844</c:v>
                </c:pt>
                <c:pt idx="9">
                  <c:v>10135435827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95128"/>
        <c:axId val="231995520"/>
      </c:lineChart>
      <c:catAx>
        <c:axId val="23199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995520"/>
        <c:crosses val="autoZero"/>
        <c:auto val="1"/>
        <c:lblAlgn val="ctr"/>
        <c:lblOffset val="100"/>
        <c:noMultiLvlLbl val="0"/>
      </c:catAx>
      <c:valAx>
        <c:axId val="23199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995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'53'!$B$8:$B$17</c:f>
              <c:numCache>
                <c:formatCode>#,##0,,</c:formatCode>
                <c:ptCount val="10"/>
                <c:pt idx="0">
                  <c:v>109388726</c:v>
                </c:pt>
                <c:pt idx="1">
                  <c:v>5101162</c:v>
                </c:pt>
                <c:pt idx="2">
                  <c:v>205756857</c:v>
                </c:pt>
                <c:pt idx="3">
                  <c:v>76054266</c:v>
                </c:pt>
                <c:pt idx="4">
                  <c:v>34371421</c:v>
                </c:pt>
                <c:pt idx="5">
                  <c:v>26280730</c:v>
                </c:pt>
                <c:pt idx="6">
                  <c:v>248839480</c:v>
                </c:pt>
                <c:pt idx="7">
                  <c:v>550709482</c:v>
                </c:pt>
                <c:pt idx="8">
                  <c:v>854366959</c:v>
                </c:pt>
                <c:pt idx="9">
                  <c:v>209991428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'53'!$E$8:$E$17</c:f>
              <c:numCache>
                <c:formatCode>#,##0,,</c:formatCode>
                <c:ptCount val="10"/>
                <c:pt idx="0">
                  <c:v>2334390114</c:v>
                </c:pt>
                <c:pt idx="1">
                  <c:v>1318384507</c:v>
                </c:pt>
                <c:pt idx="2">
                  <c:v>1538234261</c:v>
                </c:pt>
                <c:pt idx="3">
                  <c:v>2669422315</c:v>
                </c:pt>
                <c:pt idx="4">
                  <c:v>3456007573</c:v>
                </c:pt>
                <c:pt idx="5">
                  <c:v>6065408769</c:v>
                </c:pt>
                <c:pt idx="6">
                  <c:v>4180752685</c:v>
                </c:pt>
                <c:pt idx="7">
                  <c:v>2111673083</c:v>
                </c:pt>
                <c:pt idx="8">
                  <c:v>3109390531</c:v>
                </c:pt>
                <c:pt idx="9">
                  <c:v>2949421318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96304"/>
        <c:axId val="231996696"/>
      </c:lineChart>
      <c:catAx>
        <c:axId val="2319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996696"/>
        <c:crosses val="autoZero"/>
        <c:auto val="1"/>
        <c:lblAlgn val="ctr"/>
        <c:lblOffset val="100"/>
        <c:noMultiLvlLbl val="0"/>
      </c:catAx>
      <c:valAx>
        <c:axId val="231996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1996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'54'!$B$8:$B$17</c:f>
              <c:numCache>
                <c:formatCode>#,##0,,</c:formatCode>
                <c:ptCount val="10"/>
                <c:pt idx="0">
                  <c:v>1521695561</c:v>
                </c:pt>
                <c:pt idx="1">
                  <c:v>1363600203</c:v>
                </c:pt>
                <c:pt idx="2">
                  <c:v>1502527670</c:v>
                </c:pt>
                <c:pt idx="3">
                  <c:v>2797715588</c:v>
                </c:pt>
                <c:pt idx="4">
                  <c:v>2149008386</c:v>
                </c:pt>
                <c:pt idx="5">
                  <c:v>1204835480</c:v>
                </c:pt>
                <c:pt idx="6">
                  <c:v>1258546192</c:v>
                </c:pt>
                <c:pt idx="7">
                  <c:v>140856819</c:v>
                </c:pt>
                <c:pt idx="8">
                  <c:v>359236959</c:v>
                </c:pt>
                <c:pt idx="9">
                  <c:v>67673783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'54'!$E$8:$E$17</c:f>
              <c:numCache>
                <c:formatCode>#,##0,,</c:formatCode>
                <c:ptCount val="10"/>
                <c:pt idx="0">
                  <c:v>1618094967</c:v>
                </c:pt>
                <c:pt idx="1">
                  <c:v>1448325328</c:v>
                </c:pt>
                <c:pt idx="2">
                  <c:v>1486227462</c:v>
                </c:pt>
                <c:pt idx="3">
                  <c:v>2636346309</c:v>
                </c:pt>
                <c:pt idx="4">
                  <c:v>3774731061</c:v>
                </c:pt>
                <c:pt idx="5">
                  <c:v>6156316521</c:v>
                </c:pt>
                <c:pt idx="6">
                  <c:v>5926370595</c:v>
                </c:pt>
                <c:pt idx="7">
                  <c:v>4387352227</c:v>
                </c:pt>
                <c:pt idx="8">
                  <c:v>3087136968</c:v>
                </c:pt>
                <c:pt idx="9">
                  <c:v>2386369685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66752"/>
        <c:axId val="233267144"/>
      </c:lineChart>
      <c:catAx>
        <c:axId val="2332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267144"/>
        <c:crosses val="autoZero"/>
        <c:auto val="1"/>
        <c:lblAlgn val="ctr"/>
        <c:lblOffset val="100"/>
        <c:noMultiLvlLbl val="0"/>
      </c:catAx>
      <c:valAx>
        <c:axId val="233267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26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'55'!$A$2</c:f>
          <c:strCache>
            <c:ptCount val="1"/>
            <c:pt idx="0">
              <c:v>التبادل التجاري بين المملكة العربية السعودية ودول الإتحاد الأوروبي
Trade between Kingdom of Saudi Arabia and EU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'55'!$B$4:$B$5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'55'!$A$6:$A$15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'55'!$B$6:$B$15</c:f>
              <c:numCache>
                <c:formatCode>#,###,,</c:formatCode>
                <c:ptCount val="10"/>
                <c:pt idx="0">
                  <c:v>123842358569</c:v>
                </c:pt>
                <c:pt idx="1">
                  <c:v>66424449943</c:v>
                </c:pt>
                <c:pt idx="2">
                  <c:v>89473272822</c:v>
                </c:pt>
                <c:pt idx="3">
                  <c:v>163984710171</c:v>
                </c:pt>
                <c:pt idx="4">
                  <c:v>176214374025</c:v>
                </c:pt>
                <c:pt idx="5">
                  <c:v>163153758917</c:v>
                </c:pt>
                <c:pt idx="6">
                  <c:v>156468256094</c:v>
                </c:pt>
                <c:pt idx="7">
                  <c:v>88997074905</c:v>
                </c:pt>
                <c:pt idx="8">
                  <c:v>81310614558</c:v>
                </c:pt>
                <c:pt idx="9">
                  <c:v>97297815008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'55'!$A$6:$A$15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'55'!$D$6:$D$15</c:f>
              <c:numCache>
                <c:formatCode>#,###,,</c:formatCode>
                <c:ptCount val="10"/>
                <c:pt idx="0">
                  <c:v>126076788324</c:v>
                </c:pt>
                <c:pt idx="1">
                  <c:v>108706870724</c:v>
                </c:pt>
                <c:pt idx="2">
                  <c:v>113673694057</c:v>
                </c:pt>
                <c:pt idx="3">
                  <c:v>133338217916</c:v>
                </c:pt>
                <c:pt idx="4">
                  <c:v>147655229181</c:v>
                </c:pt>
                <c:pt idx="5">
                  <c:v>159668962902</c:v>
                </c:pt>
                <c:pt idx="6">
                  <c:v>171440173149</c:v>
                </c:pt>
                <c:pt idx="7">
                  <c:v>168482820598</c:v>
                </c:pt>
                <c:pt idx="8">
                  <c:v>136611121499</c:v>
                </c:pt>
                <c:pt idx="9">
                  <c:v>136211429633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67928"/>
        <c:axId val="233268320"/>
      </c:lineChart>
      <c:catAx>
        <c:axId val="23326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3268320"/>
        <c:crosses val="autoZero"/>
        <c:auto val="1"/>
        <c:lblAlgn val="ctr"/>
        <c:lblOffset val="100"/>
        <c:noMultiLvlLbl val="0"/>
      </c:catAx>
      <c:valAx>
        <c:axId val="2332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3267928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'56'!$B$8:$B$17</c:f>
              <c:numCache>
                <c:formatCode>#,##0,,</c:formatCode>
                <c:ptCount val="10"/>
                <c:pt idx="0">
                  <c:v>18568012098</c:v>
                </c:pt>
                <c:pt idx="1">
                  <c:v>11557099650</c:v>
                </c:pt>
                <c:pt idx="2">
                  <c:v>15739413896</c:v>
                </c:pt>
                <c:pt idx="3">
                  <c:v>24678839499</c:v>
                </c:pt>
                <c:pt idx="4">
                  <c:v>26001699563</c:v>
                </c:pt>
                <c:pt idx="5">
                  <c:v>32190632584</c:v>
                </c:pt>
                <c:pt idx="6">
                  <c:v>31662285778</c:v>
                </c:pt>
                <c:pt idx="7">
                  <c:v>15836774971</c:v>
                </c:pt>
                <c:pt idx="8">
                  <c:v>12634665562</c:v>
                </c:pt>
                <c:pt idx="9">
                  <c:v>12247077878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'56'!$E$8:$E$17</c:f>
              <c:numCache>
                <c:formatCode>#,##0,,</c:formatCode>
                <c:ptCount val="10"/>
                <c:pt idx="0">
                  <c:v>15244218169</c:v>
                </c:pt>
                <c:pt idx="1">
                  <c:v>14346127421</c:v>
                </c:pt>
                <c:pt idx="2">
                  <c:v>16394735147</c:v>
                </c:pt>
                <c:pt idx="3">
                  <c:v>18178155874</c:v>
                </c:pt>
                <c:pt idx="4">
                  <c:v>18603066629</c:v>
                </c:pt>
                <c:pt idx="5">
                  <c:v>19662716358</c:v>
                </c:pt>
                <c:pt idx="6">
                  <c:v>22132198691</c:v>
                </c:pt>
                <c:pt idx="7">
                  <c:v>20462340663</c:v>
                </c:pt>
                <c:pt idx="8">
                  <c:v>18507197079</c:v>
                </c:pt>
                <c:pt idx="9">
                  <c:v>21853435846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69104"/>
        <c:axId val="233269496"/>
      </c:lineChart>
      <c:catAx>
        <c:axId val="23326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269496"/>
        <c:crosses val="autoZero"/>
        <c:auto val="1"/>
        <c:lblAlgn val="ctr"/>
        <c:lblOffset val="100"/>
        <c:noMultiLvlLbl val="0"/>
      </c:catAx>
      <c:valAx>
        <c:axId val="233269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269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'57'!$B$8:$B$17</c:f>
              <c:numCache>
                <c:formatCode>#,##0,,</c:formatCode>
                <c:ptCount val="10"/>
                <c:pt idx="0">
                  <c:v>5588090555</c:v>
                </c:pt>
                <c:pt idx="1">
                  <c:v>1597557496</c:v>
                </c:pt>
                <c:pt idx="2">
                  <c:v>951752226</c:v>
                </c:pt>
                <c:pt idx="3">
                  <c:v>1559715090</c:v>
                </c:pt>
                <c:pt idx="4">
                  <c:v>1377558604</c:v>
                </c:pt>
                <c:pt idx="5">
                  <c:v>1570407291</c:v>
                </c:pt>
                <c:pt idx="6">
                  <c:v>1025671824</c:v>
                </c:pt>
                <c:pt idx="7">
                  <c:v>1311439655</c:v>
                </c:pt>
                <c:pt idx="8">
                  <c:v>1317634484</c:v>
                </c:pt>
                <c:pt idx="9">
                  <c:v>1461166433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'57'!$E$8:$E$17</c:f>
              <c:numCache>
                <c:formatCode>#,##0,,</c:formatCode>
                <c:ptCount val="10"/>
                <c:pt idx="0">
                  <c:v>32047109627</c:v>
                </c:pt>
                <c:pt idx="1">
                  <c:v>28572398114</c:v>
                </c:pt>
                <c:pt idx="2">
                  <c:v>31032431751</c:v>
                </c:pt>
                <c:pt idx="3">
                  <c:v>33964069857</c:v>
                </c:pt>
                <c:pt idx="4">
                  <c:v>41367327076</c:v>
                </c:pt>
                <c:pt idx="5">
                  <c:v>44811962317</c:v>
                </c:pt>
                <c:pt idx="6">
                  <c:v>47092831060</c:v>
                </c:pt>
                <c:pt idx="7">
                  <c:v>46115773026</c:v>
                </c:pt>
                <c:pt idx="8">
                  <c:v>34330966718</c:v>
                </c:pt>
                <c:pt idx="9">
                  <c:v>29496947826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38744"/>
        <c:axId val="234339136"/>
      </c:lineChart>
      <c:catAx>
        <c:axId val="23433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39136"/>
        <c:crosses val="autoZero"/>
        <c:auto val="1"/>
        <c:lblAlgn val="ctr"/>
        <c:lblOffset val="100"/>
        <c:noMultiLvlLbl val="0"/>
      </c:catAx>
      <c:valAx>
        <c:axId val="23433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38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'58'!$B$8:$B$17</c:f>
              <c:numCache>
                <c:formatCode>#,##0,,</c:formatCode>
                <c:ptCount val="10"/>
                <c:pt idx="0">
                  <c:v>22901994289</c:v>
                </c:pt>
                <c:pt idx="1">
                  <c:v>9653081502</c:v>
                </c:pt>
                <c:pt idx="2">
                  <c:v>15529207896</c:v>
                </c:pt>
                <c:pt idx="3">
                  <c:v>38611127761</c:v>
                </c:pt>
                <c:pt idx="4">
                  <c:v>39325603340</c:v>
                </c:pt>
                <c:pt idx="5">
                  <c:v>34115041456</c:v>
                </c:pt>
                <c:pt idx="6">
                  <c:v>25560310887</c:v>
                </c:pt>
                <c:pt idx="7">
                  <c:v>12519844546</c:v>
                </c:pt>
                <c:pt idx="8">
                  <c:v>10375106638</c:v>
                </c:pt>
                <c:pt idx="9">
                  <c:v>13558990559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'58'!$E$8:$E$17</c:f>
              <c:numCache>
                <c:formatCode>#,##0,,</c:formatCode>
                <c:ptCount val="10"/>
                <c:pt idx="0">
                  <c:v>17288490851</c:v>
                </c:pt>
                <c:pt idx="1">
                  <c:v>13250192182</c:v>
                </c:pt>
                <c:pt idx="2">
                  <c:v>12681714272</c:v>
                </c:pt>
                <c:pt idx="3">
                  <c:v>17289754717</c:v>
                </c:pt>
                <c:pt idx="4">
                  <c:v>17484411717</c:v>
                </c:pt>
                <c:pt idx="5">
                  <c:v>20374073609</c:v>
                </c:pt>
                <c:pt idx="6">
                  <c:v>21928933638</c:v>
                </c:pt>
                <c:pt idx="7">
                  <c:v>19834714253</c:v>
                </c:pt>
                <c:pt idx="8">
                  <c:v>17338944185</c:v>
                </c:pt>
                <c:pt idx="9">
                  <c:v>16979611510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39920"/>
        <c:axId val="234340312"/>
      </c:lineChart>
      <c:catAx>
        <c:axId val="23433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40312"/>
        <c:crosses val="autoZero"/>
        <c:auto val="1"/>
        <c:lblAlgn val="ctr"/>
        <c:lblOffset val="100"/>
        <c:noMultiLvlLbl val="0"/>
      </c:catAx>
      <c:valAx>
        <c:axId val="234340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3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'5'!$B$8:$B$17</c:f>
              <c:numCache>
                <c:formatCode>#,###,,</c:formatCode>
                <c:ptCount val="10"/>
                <c:pt idx="0">
                  <c:v>2617451260</c:v>
                </c:pt>
                <c:pt idx="1">
                  <c:v>2940229885</c:v>
                </c:pt>
                <c:pt idx="2">
                  <c:v>2995222920</c:v>
                </c:pt>
                <c:pt idx="3">
                  <c:v>6471285372</c:v>
                </c:pt>
                <c:pt idx="4">
                  <c:v>6761591647</c:v>
                </c:pt>
                <c:pt idx="5">
                  <c:v>6355373125</c:v>
                </c:pt>
                <c:pt idx="6">
                  <c:v>6532768327</c:v>
                </c:pt>
                <c:pt idx="7">
                  <c:v>5004713901</c:v>
                </c:pt>
                <c:pt idx="8">
                  <c:v>3275427329</c:v>
                </c:pt>
                <c:pt idx="9">
                  <c:v>4038036240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'5'!$E$8:$E$17</c:f>
              <c:numCache>
                <c:formatCode>#,###,,</c:formatCode>
                <c:ptCount val="10"/>
                <c:pt idx="0">
                  <c:v>1762488145</c:v>
                </c:pt>
                <c:pt idx="1">
                  <c:v>1453409308</c:v>
                </c:pt>
                <c:pt idx="2">
                  <c:v>1761555959</c:v>
                </c:pt>
                <c:pt idx="3">
                  <c:v>3391882347</c:v>
                </c:pt>
                <c:pt idx="4">
                  <c:v>5493367318</c:v>
                </c:pt>
                <c:pt idx="5">
                  <c:v>5883363285</c:v>
                </c:pt>
                <c:pt idx="6">
                  <c:v>5435374641</c:v>
                </c:pt>
                <c:pt idx="7">
                  <c:v>4474251310</c:v>
                </c:pt>
                <c:pt idx="8">
                  <c:v>4144484740</c:v>
                </c:pt>
                <c:pt idx="9">
                  <c:v>4993645464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52608"/>
        <c:axId val="205771736"/>
      </c:lineChart>
      <c:catAx>
        <c:axId val="2053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771736"/>
        <c:crosses val="autoZero"/>
        <c:auto val="1"/>
        <c:lblAlgn val="ctr"/>
        <c:lblOffset val="100"/>
        <c:noMultiLvlLbl val="0"/>
      </c:catAx>
      <c:valAx>
        <c:axId val="205771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52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'59'!$B$8:$B$17</c:f>
              <c:numCache>
                <c:formatCode>#,##0,,</c:formatCode>
                <c:ptCount val="10"/>
                <c:pt idx="0">
                  <c:v>24528714677</c:v>
                </c:pt>
                <c:pt idx="1">
                  <c:v>13436463955</c:v>
                </c:pt>
                <c:pt idx="2">
                  <c:v>12730068223</c:v>
                </c:pt>
                <c:pt idx="3">
                  <c:v>31667009039</c:v>
                </c:pt>
                <c:pt idx="4">
                  <c:v>33297933178</c:v>
                </c:pt>
                <c:pt idx="5">
                  <c:v>23113451306</c:v>
                </c:pt>
                <c:pt idx="6">
                  <c:v>24000195386</c:v>
                </c:pt>
                <c:pt idx="7">
                  <c:v>13006960922</c:v>
                </c:pt>
                <c:pt idx="8">
                  <c:v>13594865272</c:v>
                </c:pt>
                <c:pt idx="9">
                  <c:v>20228145032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'59'!$E$8:$E$17</c:f>
              <c:numCache>
                <c:formatCode>#,##0,,</c:formatCode>
                <c:ptCount val="10"/>
                <c:pt idx="0">
                  <c:v>5478731388</c:v>
                </c:pt>
                <c:pt idx="1">
                  <c:v>4493896045</c:v>
                </c:pt>
                <c:pt idx="2">
                  <c:v>4581695813</c:v>
                </c:pt>
                <c:pt idx="3">
                  <c:v>5534252755</c:v>
                </c:pt>
                <c:pt idx="4">
                  <c:v>6273872253</c:v>
                </c:pt>
                <c:pt idx="5">
                  <c:v>6771460126</c:v>
                </c:pt>
                <c:pt idx="6">
                  <c:v>7088806851</c:v>
                </c:pt>
                <c:pt idx="7">
                  <c:v>6616347151</c:v>
                </c:pt>
                <c:pt idx="8">
                  <c:v>5593917295</c:v>
                </c:pt>
                <c:pt idx="9">
                  <c:v>5771072815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41096"/>
        <c:axId val="234341488"/>
      </c:lineChart>
      <c:catAx>
        <c:axId val="23434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41488"/>
        <c:crosses val="autoZero"/>
        <c:auto val="1"/>
        <c:lblAlgn val="ctr"/>
        <c:lblOffset val="100"/>
        <c:noMultiLvlLbl val="0"/>
      </c:catAx>
      <c:valAx>
        <c:axId val="234341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41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'60'!$B$8:$B$17</c:f>
              <c:numCache>
                <c:formatCode>#,##0,,</c:formatCode>
                <c:ptCount val="10"/>
                <c:pt idx="0">
                  <c:v>21049443699</c:v>
                </c:pt>
                <c:pt idx="1">
                  <c:v>12274072348</c:v>
                </c:pt>
                <c:pt idx="2">
                  <c:v>17762754884</c:v>
                </c:pt>
                <c:pt idx="3">
                  <c:v>27769822511</c:v>
                </c:pt>
                <c:pt idx="4">
                  <c:v>29134339589</c:v>
                </c:pt>
                <c:pt idx="5">
                  <c:v>28333601845</c:v>
                </c:pt>
                <c:pt idx="6">
                  <c:v>26962388581</c:v>
                </c:pt>
                <c:pt idx="7">
                  <c:v>13529695768</c:v>
                </c:pt>
                <c:pt idx="8">
                  <c:v>11076802620</c:v>
                </c:pt>
                <c:pt idx="9">
                  <c:v>14131327808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'60'!$E$8:$E$17</c:f>
              <c:numCache>
                <c:formatCode>#,##0,,</c:formatCode>
                <c:ptCount val="10"/>
                <c:pt idx="0">
                  <c:v>5063802020</c:v>
                </c:pt>
                <c:pt idx="1">
                  <c:v>4622750221</c:v>
                </c:pt>
                <c:pt idx="2">
                  <c:v>4735470844</c:v>
                </c:pt>
                <c:pt idx="3">
                  <c:v>5655150016</c:v>
                </c:pt>
                <c:pt idx="4">
                  <c:v>6984405555</c:v>
                </c:pt>
                <c:pt idx="5">
                  <c:v>7876773737</c:v>
                </c:pt>
                <c:pt idx="6">
                  <c:v>8536111182</c:v>
                </c:pt>
                <c:pt idx="7">
                  <c:v>9586654532</c:v>
                </c:pt>
                <c:pt idx="8">
                  <c:v>9787696024</c:v>
                </c:pt>
                <c:pt idx="9">
                  <c:v>9458026846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42272"/>
        <c:axId val="233349512"/>
      </c:lineChart>
      <c:catAx>
        <c:axId val="2343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49512"/>
        <c:crosses val="autoZero"/>
        <c:auto val="1"/>
        <c:lblAlgn val="ctr"/>
        <c:lblOffset val="100"/>
        <c:noMultiLvlLbl val="0"/>
      </c:catAx>
      <c:valAx>
        <c:axId val="233349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434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'61'!$B$8:$B$17</c:f>
              <c:numCache>
                <c:formatCode>#,##0,,</c:formatCode>
                <c:ptCount val="10"/>
                <c:pt idx="0">
                  <c:v>13866587783</c:v>
                </c:pt>
                <c:pt idx="1">
                  <c:v>8806917465</c:v>
                </c:pt>
                <c:pt idx="2">
                  <c:v>12844584051</c:v>
                </c:pt>
                <c:pt idx="3">
                  <c:v>18305081225</c:v>
                </c:pt>
                <c:pt idx="4">
                  <c:v>19793313931</c:v>
                </c:pt>
                <c:pt idx="5">
                  <c:v>20340117361</c:v>
                </c:pt>
                <c:pt idx="6">
                  <c:v>24042184314</c:v>
                </c:pt>
                <c:pt idx="7">
                  <c:v>14498635339</c:v>
                </c:pt>
                <c:pt idx="8">
                  <c:v>16093353417</c:v>
                </c:pt>
                <c:pt idx="9">
                  <c:v>16135577992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'61'!$E$8:$E$17</c:f>
              <c:numCache>
                <c:formatCode>#,##0,,</c:formatCode>
                <c:ptCount val="10"/>
                <c:pt idx="0">
                  <c:v>5659721379</c:v>
                </c:pt>
                <c:pt idx="1">
                  <c:v>5057802485</c:v>
                </c:pt>
                <c:pt idx="2">
                  <c:v>4535631400</c:v>
                </c:pt>
                <c:pt idx="3">
                  <c:v>5027639086</c:v>
                </c:pt>
                <c:pt idx="4">
                  <c:v>5540676593</c:v>
                </c:pt>
                <c:pt idx="5">
                  <c:v>5767259536</c:v>
                </c:pt>
                <c:pt idx="6">
                  <c:v>5830054742</c:v>
                </c:pt>
                <c:pt idx="7">
                  <c:v>6413405579</c:v>
                </c:pt>
                <c:pt idx="8">
                  <c:v>5572421802</c:v>
                </c:pt>
                <c:pt idx="9">
                  <c:v>5632772174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50296"/>
        <c:axId val="233350688"/>
      </c:lineChart>
      <c:catAx>
        <c:axId val="23335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0688"/>
        <c:crosses val="autoZero"/>
        <c:auto val="1"/>
        <c:lblAlgn val="ctr"/>
        <c:lblOffset val="100"/>
        <c:noMultiLvlLbl val="0"/>
      </c:catAx>
      <c:valAx>
        <c:axId val="233350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0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'62'!$B$8:$B$17</c:f>
              <c:numCache>
                <c:formatCode>#,##0,,</c:formatCode>
                <c:ptCount val="10"/>
                <c:pt idx="0">
                  <c:v>3561828397</c:v>
                </c:pt>
                <c:pt idx="1">
                  <c:v>2612038631</c:v>
                </c:pt>
                <c:pt idx="2">
                  <c:v>3460619119</c:v>
                </c:pt>
                <c:pt idx="3">
                  <c:v>5729612414</c:v>
                </c:pt>
                <c:pt idx="4">
                  <c:v>7652019304</c:v>
                </c:pt>
                <c:pt idx="5">
                  <c:v>11683413706</c:v>
                </c:pt>
                <c:pt idx="6">
                  <c:v>9543160508</c:v>
                </c:pt>
                <c:pt idx="7">
                  <c:v>6899316247</c:v>
                </c:pt>
                <c:pt idx="8">
                  <c:v>5245015060</c:v>
                </c:pt>
                <c:pt idx="9">
                  <c:v>7061399316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'62'!$E$8:$E$17</c:f>
              <c:numCache>
                <c:formatCode>#,##0,,</c:formatCode>
                <c:ptCount val="10"/>
                <c:pt idx="0">
                  <c:v>15224799988</c:v>
                </c:pt>
                <c:pt idx="1">
                  <c:v>12842266284</c:v>
                </c:pt>
                <c:pt idx="2">
                  <c:v>12908930666</c:v>
                </c:pt>
                <c:pt idx="3">
                  <c:v>14312569820</c:v>
                </c:pt>
                <c:pt idx="4">
                  <c:v>15719460468</c:v>
                </c:pt>
                <c:pt idx="5">
                  <c:v>16043105290</c:v>
                </c:pt>
                <c:pt idx="6">
                  <c:v>17271164935</c:v>
                </c:pt>
                <c:pt idx="7">
                  <c:v>18799231873</c:v>
                </c:pt>
                <c:pt idx="8">
                  <c:v>12428714349</c:v>
                </c:pt>
                <c:pt idx="9">
                  <c:v>11735481038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51472"/>
        <c:axId val="233351864"/>
      </c:lineChart>
      <c:catAx>
        <c:axId val="23335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1864"/>
        <c:crosses val="autoZero"/>
        <c:auto val="1"/>
        <c:lblAlgn val="ctr"/>
        <c:lblOffset val="100"/>
        <c:noMultiLvlLbl val="0"/>
      </c:catAx>
      <c:valAx>
        <c:axId val="233351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1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'63'!$B$8:$B$17</c:f>
              <c:numCache>
                <c:formatCode>#,##0,,</c:formatCode>
                <c:ptCount val="10"/>
                <c:pt idx="0">
                  <c:v>221693527</c:v>
                </c:pt>
                <c:pt idx="1">
                  <c:v>165633707</c:v>
                </c:pt>
                <c:pt idx="2">
                  <c:v>535817139</c:v>
                </c:pt>
                <c:pt idx="3">
                  <c:v>1162964492</c:v>
                </c:pt>
                <c:pt idx="4">
                  <c:v>1697923030</c:v>
                </c:pt>
                <c:pt idx="5">
                  <c:v>1429091980</c:v>
                </c:pt>
                <c:pt idx="6">
                  <c:v>1376814487</c:v>
                </c:pt>
                <c:pt idx="7">
                  <c:v>1735576385</c:v>
                </c:pt>
                <c:pt idx="8">
                  <c:v>3613425176</c:v>
                </c:pt>
                <c:pt idx="9">
                  <c:v>4065916779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'63'!$E$8:$E$17</c:f>
              <c:numCache>
                <c:formatCode>#,##0,,</c:formatCode>
                <c:ptCount val="10"/>
                <c:pt idx="0">
                  <c:v>1817403905</c:v>
                </c:pt>
                <c:pt idx="1">
                  <c:v>1295323623</c:v>
                </c:pt>
                <c:pt idx="2">
                  <c:v>1848853493</c:v>
                </c:pt>
                <c:pt idx="3">
                  <c:v>1709997311</c:v>
                </c:pt>
                <c:pt idx="4">
                  <c:v>2447700022</c:v>
                </c:pt>
                <c:pt idx="5">
                  <c:v>2781384810</c:v>
                </c:pt>
                <c:pt idx="6">
                  <c:v>3953843861</c:v>
                </c:pt>
                <c:pt idx="7">
                  <c:v>3776132172</c:v>
                </c:pt>
                <c:pt idx="8">
                  <c:v>3778638327</c:v>
                </c:pt>
                <c:pt idx="9">
                  <c:v>5173102226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52648"/>
        <c:axId val="233353040"/>
      </c:lineChart>
      <c:catAx>
        <c:axId val="23335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3040"/>
        <c:crosses val="autoZero"/>
        <c:auto val="1"/>
        <c:lblAlgn val="ctr"/>
        <c:lblOffset val="100"/>
        <c:noMultiLvlLbl val="0"/>
      </c:catAx>
      <c:valAx>
        <c:axId val="23335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2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'64'!$B$8:$B$17</c:f>
              <c:numCache>
                <c:formatCode>#,##0,,</c:formatCode>
                <c:ptCount val="10"/>
                <c:pt idx="0">
                  <c:v>7827228202</c:v>
                </c:pt>
                <c:pt idx="1">
                  <c:v>3798528673</c:v>
                </c:pt>
                <c:pt idx="2">
                  <c:v>6081962607</c:v>
                </c:pt>
                <c:pt idx="3">
                  <c:v>8554540626</c:v>
                </c:pt>
                <c:pt idx="4">
                  <c:v>12330640713</c:v>
                </c:pt>
                <c:pt idx="5">
                  <c:v>5591188994</c:v>
                </c:pt>
                <c:pt idx="6">
                  <c:v>6250692173</c:v>
                </c:pt>
                <c:pt idx="7">
                  <c:v>3879452567</c:v>
                </c:pt>
                <c:pt idx="8">
                  <c:v>3244019708</c:v>
                </c:pt>
                <c:pt idx="9">
                  <c:v>3660535280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'64'!$E$8:$E$17</c:f>
              <c:numCache>
                <c:formatCode>#,##0,,</c:formatCode>
                <c:ptCount val="10"/>
                <c:pt idx="0">
                  <c:v>425693388</c:v>
                </c:pt>
                <c:pt idx="1">
                  <c:v>289976494</c:v>
                </c:pt>
                <c:pt idx="2">
                  <c:v>417857171</c:v>
                </c:pt>
                <c:pt idx="3">
                  <c:v>601296836</c:v>
                </c:pt>
                <c:pt idx="4">
                  <c:v>1258086376</c:v>
                </c:pt>
                <c:pt idx="5">
                  <c:v>2413286054</c:v>
                </c:pt>
                <c:pt idx="6">
                  <c:v>3189394202</c:v>
                </c:pt>
                <c:pt idx="7">
                  <c:v>1031724746</c:v>
                </c:pt>
                <c:pt idx="8">
                  <c:v>1649495807</c:v>
                </c:pt>
                <c:pt idx="9">
                  <c:v>3235212966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53824"/>
        <c:axId val="233354216"/>
      </c:lineChart>
      <c:catAx>
        <c:axId val="2333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4216"/>
        <c:crosses val="autoZero"/>
        <c:auto val="1"/>
        <c:lblAlgn val="ctr"/>
        <c:lblOffset val="100"/>
        <c:noMultiLvlLbl val="0"/>
      </c:catAx>
      <c:valAx>
        <c:axId val="233354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3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'65'!$B$8:$B$17</c:f>
              <c:numCache>
                <c:formatCode>#,##0,,</c:formatCode>
                <c:ptCount val="10"/>
                <c:pt idx="0">
                  <c:v>274741441</c:v>
                </c:pt>
                <c:pt idx="1">
                  <c:v>128349818</c:v>
                </c:pt>
                <c:pt idx="2">
                  <c:v>395137704</c:v>
                </c:pt>
                <c:pt idx="3">
                  <c:v>368854503</c:v>
                </c:pt>
                <c:pt idx="4">
                  <c:v>426309212</c:v>
                </c:pt>
                <c:pt idx="5">
                  <c:v>384368720</c:v>
                </c:pt>
                <c:pt idx="6">
                  <c:v>467042438</c:v>
                </c:pt>
                <c:pt idx="7">
                  <c:v>517156907</c:v>
                </c:pt>
                <c:pt idx="8">
                  <c:v>426690469</c:v>
                </c:pt>
                <c:pt idx="9">
                  <c:v>445726989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'65'!$E$8:$E$17</c:f>
              <c:numCache>
                <c:formatCode>#,##0,,</c:formatCode>
                <c:ptCount val="10"/>
                <c:pt idx="0">
                  <c:v>5853899641</c:v>
                </c:pt>
                <c:pt idx="1">
                  <c:v>5260864154</c:v>
                </c:pt>
                <c:pt idx="2">
                  <c:v>5364956127</c:v>
                </c:pt>
                <c:pt idx="3">
                  <c:v>6615423795</c:v>
                </c:pt>
                <c:pt idx="4">
                  <c:v>6652091046</c:v>
                </c:pt>
                <c:pt idx="5">
                  <c:v>6540059178</c:v>
                </c:pt>
                <c:pt idx="6">
                  <c:v>6414786538</c:v>
                </c:pt>
                <c:pt idx="7">
                  <c:v>5481468965</c:v>
                </c:pt>
                <c:pt idx="8">
                  <c:v>4528798752</c:v>
                </c:pt>
                <c:pt idx="9">
                  <c:v>4021328281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55000"/>
        <c:axId val="233355392"/>
      </c:lineChart>
      <c:catAx>
        <c:axId val="23335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5392"/>
        <c:crosses val="autoZero"/>
        <c:auto val="1"/>
        <c:lblAlgn val="ctr"/>
        <c:lblOffset val="100"/>
        <c:noMultiLvlLbl val="0"/>
      </c:catAx>
      <c:valAx>
        <c:axId val="23335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5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'66'!$B$8:$B$17</c:f>
              <c:numCache>
                <c:formatCode>#,##0,,</c:formatCode>
                <c:ptCount val="10"/>
                <c:pt idx="0">
                  <c:v>22264776</c:v>
                </c:pt>
                <c:pt idx="1">
                  <c:v>9110134</c:v>
                </c:pt>
                <c:pt idx="2">
                  <c:v>157106998</c:v>
                </c:pt>
                <c:pt idx="3">
                  <c:v>5368256</c:v>
                </c:pt>
                <c:pt idx="4">
                  <c:v>32728742</c:v>
                </c:pt>
                <c:pt idx="5">
                  <c:v>16482094</c:v>
                </c:pt>
                <c:pt idx="6">
                  <c:v>21244377</c:v>
                </c:pt>
                <c:pt idx="7">
                  <c:v>18866837</c:v>
                </c:pt>
                <c:pt idx="8">
                  <c:v>27968292</c:v>
                </c:pt>
                <c:pt idx="9">
                  <c:v>30334969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'66'!$E$8:$E$17</c:f>
              <c:numCache>
                <c:formatCode>#,##0,,</c:formatCode>
                <c:ptCount val="10"/>
                <c:pt idx="0">
                  <c:v>3294532380</c:v>
                </c:pt>
                <c:pt idx="1">
                  <c:v>3069004269</c:v>
                </c:pt>
                <c:pt idx="2">
                  <c:v>3490356155</c:v>
                </c:pt>
                <c:pt idx="3">
                  <c:v>3526623001</c:v>
                </c:pt>
                <c:pt idx="4">
                  <c:v>4274560870</c:v>
                </c:pt>
                <c:pt idx="5">
                  <c:v>4779568784</c:v>
                </c:pt>
                <c:pt idx="6">
                  <c:v>5279323089</c:v>
                </c:pt>
                <c:pt idx="7">
                  <c:v>5506446612</c:v>
                </c:pt>
                <c:pt idx="8">
                  <c:v>4400121353</c:v>
                </c:pt>
                <c:pt idx="9">
                  <c:v>4387191427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56176"/>
        <c:axId val="233356568"/>
      </c:lineChart>
      <c:catAx>
        <c:axId val="23335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6568"/>
        <c:crosses val="autoZero"/>
        <c:auto val="1"/>
        <c:lblAlgn val="ctr"/>
        <c:lblOffset val="100"/>
        <c:noMultiLvlLbl val="0"/>
      </c:catAx>
      <c:valAx>
        <c:axId val="233356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3356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'67'!$B$8:$B$17</c:f>
              <c:numCache>
                <c:formatCode>#,##0,,</c:formatCode>
                <c:ptCount val="10"/>
                <c:pt idx="0">
                  <c:v>3577366474</c:v>
                </c:pt>
                <c:pt idx="1">
                  <c:v>1814267249</c:v>
                </c:pt>
                <c:pt idx="2">
                  <c:v>2698586719</c:v>
                </c:pt>
                <c:pt idx="3">
                  <c:v>4352573798</c:v>
                </c:pt>
                <c:pt idx="4">
                  <c:v>3615981267</c:v>
                </c:pt>
                <c:pt idx="5">
                  <c:v>3011155751</c:v>
                </c:pt>
                <c:pt idx="6">
                  <c:v>3964685861</c:v>
                </c:pt>
                <c:pt idx="7">
                  <c:v>2577797022</c:v>
                </c:pt>
                <c:pt idx="8">
                  <c:v>1947552989</c:v>
                </c:pt>
                <c:pt idx="9">
                  <c:v>2430535604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'67'!$A$8:$A$17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'67'!$E$8:$E$17</c:f>
              <c:numCache>
                <c:formatCode>#,##0,,</c:formatCode>
                <c:ptCount val="10"/>
                <c:pt idx="0">
                  <c:v>377589644</c:v>
                </c:pt>
                <c:pt idx="1">
                  <c:v>431408501</c:v>
                </c:pt>
                <c:pt idx="2">
                  <c:v>529612688</c:v>
                </c:pt>
                <c:pt idx="3">
                  <c:v>624388250</c:v>
                </c:pt>
                <c:pt idx="4">
                  <c:v>760554267</c:v>
                </c:pt>
                <c:pt idx="5">
                  <c:v>882397873</c:v>
                </c:pt>
                <c:pt idx="6">
                  <c:v>774293930</c:v>
                </c:pt>
                <c:pt idx="7">
                  <c:v>965141215</c:v>
                </c:pt>
                <c:pt idx="8">
                  <c:v>844459515</c:v>
                </c:pt>
                <c:pt idx="9">
                  <c:v>1036398660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1528"/>
        <c:axId val="235331920"/>
      </c:lineChart>
      <c:catAx>
        <c:axId val="23533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1920"/>
        <c:crosses val="autoZero"/>
        <c:auto val="1"/>
        <c:lblAlgn val="ctr"/>
        <c:lblOffset val="100"/>
        <c:noMultiLvlLbl val="0"/>
      </c:catAx>
      <c:valAx>
        <c:axId val="23533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1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'68'!$B$8:$B$17</c:f>
              <c:numCache>
                <c:formatCode>#,##0,,</c:formatCode>
                <c:ptCount val="10"/>
                <c:pt idx="0">
                  <c:v>34315681</c:v>
                </c:pt>
                <c:pt idx="1">
                  <c:v>16561622</c:v>
                </c:pt>
                <c:pt idx="2">
                  <c:v>5060935</c:v>
                </c:pt>
                <c:pt idx="3">
                  <c:v>9674971</c:v>
                </c:pt>
                <c:pt idx="4">
                  <c:v>11138308</c:v>
                </c:pt>
                <c:pt idx="5">
                  <c:v>150026178</c:v>
                </c:pt>
                <c:pt idx="6">
                  <c:v>111201057</c:v>
                </c:pt>
                <c:pt idx="7">
                  <c:v>94996742</c:v>
                </c:pt>
                <c:pt idx="8">
                  <c:v>19439242</c:v>
                </c:pt>
                <c:pt idx="9">
                  <c:v>167206465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'68'!$E$8:$E$17</c:f>
              <c:numCache>
                <c:formatCode>#,##0,,</c:formatCode>
                <c:ptCount val="10"/>
                <c:pt idx="0">
                  <c:v>1609385166</c:v>
                </c:pt>
                <c:pt idx="1">
                  <c:v>1632975835</c:v>
                </c:pt>
                <c:pt idx="2">
                  <c:v>2085454292</c:v>
                </c:pt>
                <c:pt idx="3">
                  <c:v>2363724280</c:v>
                </c:pt>
                <c:pt idx="4">
                  <c:v>2611178110</c:v>
                </c:pt>
                <c:pt idx="5">
                  <c:v>2495529003</c:v>
                </c:pt>
                <c:pt idx="6">
                  <c:v>2869779629</c:v>
                </c:pt>
                <c:pt idx="7">
                  <c:v>3149109769</c:v>
                </c:pt>
                <c:pt idx="8">
                  <c:v>2931268488</c:v>
                </c:pt>
                <c:pt idx="9">
                  <c:v>2809662576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2704"/>
        <c:axId val="235333096"/>
      </c:lineChart>
      <c:catAx>
        <c:axId val="2353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3096"/>
        <c:crosses val="autoZero"/>
        <c:auto val="1"/>
        <c:lblAlgn val="ctr"/>
        <c:lblOffset val="100"/>
        <c:noMultiLvlLbl val="0"/>
      </c:catAx>
      <c:valAx>
        <c:axId val="235333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'6'!$B$8:$B$17</c:f>
              <c:numCache>
                <c:formatCode>#,###,,</c:formatCode>
                <c:ptCount val="10"/>
                <c:pt idx="0">
                  <c:v>6208690112</c:v>
                </c:pt>
                <c:pt idx="1">
                  <c:v>7215510498</c:v>
                </c:pt>
                <c:pt idx="2">
                  <c:v>5996048240</c:v>
                </c:pt>
                <c:pt idx="3">
                  <c:v>5294044316</c:v>
                </c:pt>
                <c:pt idx="4">
                  <c:v>5451724578</c:v>
                </c:pt>
                <c:pt idx="5">
                  <c:v>5813058166</c:v>
                </c:pt>
                <c:pt idx="6">
                  <c:v>6195238619</c:v>
                </c:pt>
                <c:pt idx="7">
                  <c:v>6797586748</c:v>
                </c:pt>
                <c:pt idx="8">
                  <c:v>7154525775</c:v>
                </c:pt>
                <c:pt idx="9">
                  <c:v>2768195028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'6'!$E$8:$E$17</c:f>
              <c:numCache>
                <c:formatCode>#,###,,</c:formatCode>
                <c:ptCount val="10"/>
                <c:pt idx="0">
                  <c:v>478319100</c:v>
                </c:pt>
                <c:pt idx="1">
                  <c:v>669060974</c:v>
                </c:pt>
                <c:pt idx="2">
                  <c:v>941941987</c:v>
                </c:pt>
                <c:pt idx="3">
                  <c:v>1797348885</c:v>
                </c:pt>
                <c:pt idx="4">
                  <c:v>2268417657</c:v>
                </c:pt>
                <c:pt idx="5">
                  <c:v>2388766661</c:v>
                </c:pt>
                <c:pt idx="6">
                  <c:v>2108541269</c:v>
                </c:pt>
                <c:pt idx="7">
                  <c:v>1802931285</c:v>
                </c:pt>
                <c:pt idx="8">
                  <c:v>1209209333</c:v>
                </c:pt>
                <c:pt idx="9">
                  <c:v>677007985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51040"/>
        <c:axId val="205349472"/>
      </c:lineChart>
      <c:catAx>
        <c:axId val="2053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49472"/>
        <c:crosses val="autoZero"/>
        <c:auto val="1"/>
        <c:lblAlgn val="ctr"/>
        <c:lblOffset val="100"/>
        <c:noMultiLvlLbl val="0"/>
      </c:catAx>
      <c:valAx>
        <c:axId val="205349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351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'69'!$B$8:$B$17</c:f>
              <c:numCache>
                <c:formatCode>#,##0,,</c:formatCode>
                <c:ptCount val="10"/>
                <c:pt idx="0">
                  <c:v>72674024</c:v>
                </c:pt>
                <c:pt idx="1">
                  <c:v>40132372</c:v>
                </c:pt>
                <c:pt idx="2">
                  <c:v>22254071</c:v>
                </c:pt>
                <c:pt idx="3">
                  <c:v>7644227</c:v>
                </c:pt>
                <c:pt idx="4">
                  <c:v>17538661</c:v>
                </c:pt>
                <c:pt idx="5">
                  <c:v>16646967</c:v>
                </c:pt>
                <c:pt idx="6">
                  <c:v>60081759</c:v>
                </c:pt>
                <c:pt idx="7">
                  <c:v>39939165</c:v>
                </c:pt>
                <c:pt idx="8">
                  <c:v>49438262</c:v>
                </c:pt>
                <c:pt idx="9">
                  <c:v>38344734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'69'!$E$8:$E$17</c:f>
              <c:numCache>
                <c:formatCode>#,##0,,</c:formatCode>
                <c:ptCount val="10"/>
                <c:pt idx="0">
                  <c:v>4226852164</c:v>
                </c:pt>
                <c:pt idx="1">
                  <c:v>4396728193</c:v>
                </c:pt>
                <c:pt idx="2">
                  <c:v>2887058294</c:v>
                </c:pt>
                <c:pt idx="3">
                  <c:v>4800236522</c:v>
                </c:pt>
                <c:pt idx="4">
                  <c:v>4688971214</c:v>
                </c:pt>
                <c:pt idx="5">
                  <c:v>5301874058</c:v>
                </c:pt>
                <c:pt idx="6">
                  <c:v>6054683392</c:v>
                </c:pt>
                <c:pt idx="7">
                  <c:v>6249099432</c:v>
                </c:pt>
                <c:pt idx="8">
                  <c:v>3880509914</c:v>
                </c:pt>
                <c:pt idx="9">
                  <c:v>2708062128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3880"/>
        <c:axId val="235334272"/>
      </c:lineChart>
      <c:catAx>
        <c:axId val="23533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4272"/>
        <c:crosses val="autoZero"/>
        <c:auto val="1"/>
        <c:lblAlgn val="ctr"/>
        <c:lblOffset val="100"/>
        <c:noMultiLvlLbl val="0"/>
      </c:catAx>
      <c:valAx>
        <c:axId val="23533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3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'70'!$B$8:$B$17</c:f>
              <c:numCache>
                <c:formatCode>#,##0,,</c:formatCode>
                <c:ptCount val="10"/>
                <c:pt idx="0">
                  <c:v>9013368</c:v>
                </c:pt>
                <c:pt idx="1">
                  <c:v>1315257</c:v>
                </c:pt>
                <c:pt idx="2">
                  <c:v>2459319</c:v>
                </c:pt>
                <c:pt idx="3">
                  <c:v>2113955</c:v>
                </c:pt>
                <c:pt idx="4">
                  <c:v>4423342</c:v>
                </c:pt>
                <c:pt idx="5">
                  <c:v>3193641</c:v>
                </c:pt>
                <c:pt idx="6">
                  <c:v>13449745</c:v>
                </c:pt>
                <c:pt idx="7">
                  <c:v>36644808</c:v>
                </c:pt>
                <c:pt idx="8">
                  <c:v>28573209</c:v>
                </c:pt>
                <c:pt idx="9">
                  <c:v>50631808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'70'!$E$8:$E$17</c:f>
              <c:numCache>
                <c:formatCode>#,##0,,</c:formatCode>
                <c:ptCount val="10"/>
                <c:pt idx="0">
                  <c:v>930606772</c:v>
                </c:pt>
                <c:pt idx="1">
                  <c:v>986492463</c:v>
                </c:pt>
                <c:pt idx="2">
                  <c:v>1202656334</c:v>
                </c:pt>
                <c:pt idx="3">
                  <c:v>1293961497</c:v>
                </c:pt>
                <c:pt idx="4">
                  <c:v>1451208981</c:v>
                </c:pt>
                <c:pt idx="5">
                  <c:v>1807615404</c:v>
                </c:pt>
                <c:pt idx="6">
                  <c:v>2257369487</c:v>
                </c:pt>
                <c:pt idx="7">
                  <c:v>2732469288</c:v>
                </c:pt>
                <c:pt idx="8">
                  <c:v>2123836111</c:v>
                </c:pt>
                <c:pt idx="9">
                  <c:v>2601681419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5056"/>
        <c:axId val="235335448"/>
      </c:lineChart>
      <c:catAx>
        <c:axId val="23533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5448"/>
        <c:crosses val="autoZero"/>
        <c:auto val="1"/>
        <c:lblAlgn val="ctr"/>
        <c:lblOffset val="100"/>
        <c:noMultiLvlLbl val="0"/>
      </c:catAx>
      <c:valAx>
        <c:axId val="235335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5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'71'!$B$8:$B$17</c:f>
              <c:numCache>
                <c:formatCode>#,##0,,</c:formatCode>
                <c:ptCount val="10"/>
                <c:pt idx="0">
                  <c:v>99516173</c:v>
                </c:pt>
                <c:pt idx="1">
                  <c:v>7868822</c:v>
                </c:pt>
                <c:pt idx="2">
                  <c:v>11663224</c:v>
                </c:pt>
                <c:pt idx="3">
                  <c:v>14678345</c:v>
                </c:pt>
                <c:pt idx="4">
                  <c:v>16606425</c:v>
                </c:pt>
                <c:pt idx="5">
                  <c:v>21837565</c:v>
                </c:pt>
                <c:pt idx="6">
                  <c:v>81572230</c:v>
                </c:pt>
                <c:pt idx="7">
                  <c:v>41667612</c:v>
                </c:pt>
                <c:pt idx="8">
                  <c:v>27690195</c:v>
                </c:pt>
                <c:pt idx="9">
                  <c:v>47974067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'71'!$A$8:$A$17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'71'!$E$8:$E$17</c:f>
              <c:numCache>
                <c:formatCode>#,##0,,</c:formatCode>
                <c:ptCount val="10"/>
                <c:pt idx="0">
                  <c:v>4533046453</c:v>
                </c:pt>
                <c:pt idx="1">
                  <c:v>2583009159</c:v>
                </c:pt>
                <c:pt idx="2">
                  <c:v>1670722591</c:v>
                </c:pt>
                <c:pt idx="3">
                  <c:v>2290555848</c:v>
                </c:pt>
                <c:pt idx="4">
                  <c:v>2518471245</c:v>
                </c:pt>
                <c:pt idx="5">
                  <c:v>2587918243</c:v>
                </c:pt>
                <c:pt idx="6">
                  <c:v>3433044603</c:v>
                </c:pt>
                <c:pt idx="7">
                  <c:v>2902176248</c:v>
                </c:pt>
                <c:pt idx="8">
                  <c:v>1589848441</c:v>
                </c:pt>
                <c:pt idx="9">
                  <c:v>1613732661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6232"/>
        <c:axId val="235336624"/>
      </c:lineChart>
      <c:catAx>
        <c:axId val="23533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6624"/>
        <c:crosses val="autoZero"/>
        <c:auto val="1"/>
        <c:lblAlgn val="ctr"/>
        <c:lblOffset val="100"/>
        <c:noMultiLvlLbl val="0"/>
      </c:catAx>
      <c:valAx>
        <c:axId val="23533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6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'72'!$B$8:$B$17</c:f>
              <c:numCache>
                <c:formatCode>#,##0,,</c:formatCode>
                <c:ptCount val="10"/>
                <c:pt idx="0">
                  <c:v>45355575</c:v>
                </c:pt>
                <c:pt idx="1">
                  <c:v>11406058</c:v>
                </c:pt>
                <c:pt idx="2">
                  <c:v>7736738</c:v>
                </c:pt>
                <c:pt idx="3">
                  <c:v>11279436</c:v>
                </c:pt>
                <c:pt idx="4">
                  <c:v>77708787</c:v>
                </c:pt>
                <c:pt idx="5">
                  <c:v>17900142</c:v>
                </c:pt>
                <c:pt idx="6">
                  <c:v>51649153</c:v>
                </c:pt>
                <c:pt idx="7">
                  <c:v>25776661</c:v>
                </c:pt>
                <c:pt idx="8">
                  <c:v>40599260</c:v>
                </c:pt>
                <c:pt idx="9">
                  <c:v>54161610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'72'!$A$8:$A$17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'72'!$E$8:$E$17</c:f>
              <c:numCache>
                <c:formatCode>#,##0,,</c:formatCode>
                <c:ptCount val="10"/>
                <c:pt idx="0">
                  <c:v>795704188</c:v>
                </c:pt>
                <c:pt idx="1">
                  <c:v>645138349</c:v>
                </c:pt>
                <c:pt idx="2">
                  <c:v>1114765362</c:v>
                </c:pt>
                <c:pt idx="3">
                  <c:v>1917271362</c:v>
                </c:pt>
                <c:pt idx="4">
                  <c:v>1681256522</c:v>
                </c:pt>
                <c:pt idx="5">
                  <c:v>1926128741</c:v>
                </c:pt>
                <c:pt idx="6">
                  <c:v>1599485303</c:v>
                </c:pt>
                <c:pt idx="7">
                  <c:v>2037593976</c:v>
                </c:pt>
                <c:pt idx="8">
                  <c:v>1411758155</c:v>
                </c:pt>
                <c:pt idx="9">
                  <c:v>1424375796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7408"/>
        <c:axId val="235337800"/>
      </c:lineChart>
      <c:catAx>
        <c:axId val="2353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7800"/>
        <c:crosses val="autoZero"/>
        <c:auto val="1"/>
        <c:lblAlgn val="ctr"/>
        <c:lblOffset val="100"/>
        <c:noMultiLvlLbl val="0"/>
      </c:catAx>
      <c:valAx>
        <c:axId val="235337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7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'73'!$B$8:$B$17</c:f>
              <c:numCache>
                <c:formatCode>#,##0,,</c:formatCode>
                <c:ptCount val="10"/>
                <c:pt idx="0">
                  <c:v>46705746</c:v>
                </c:pt>
                <c:pt idx="1">
                  <c:v>6355259</c:v>
                </c:pt>
                <c:pt idx="2">
                  <c:v>3645100</c:v>
                </c:pt>
                <c:pt idx="3">
                  <c:v>22043707</c:v>
                </c:pt>
                <c:pt idx="4">
                  <c:v>14181835</c:v>
                </c:pt>
                <c:pt idx="5">
                  <c:v>42737688</c:v>
                </c:pt>
                <c:pt idx="6">
                  <c:v>8872343</c:v>
                </c:pt>
                <c:pt idx="7">
                  <c:v>6397397</c:v>
                </c:pt>
                <c:pt idx="8">
                  <c:v>18242399</c:v>
                </c:pt>
                <c:pt idx="9">
                  <c:v>23590581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'73'!$A$8:$A$17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'73'!$E$8:$E$17</c:f>
              <c:numCache>
                <c:formatCode>#,##0,,</c:formatCode>
                <c:ptCount val="10"/>
                <c:pt idx="0">
                  <c:v>2329752333</c:v>
                </c:pt>
                <c:pt idx="1">
                  <c:v>1885266091</c:v>
                </c:pt>
                <c:pt idx="2">
                  <c:v>2520581755</c:v>
                </c:pt>
                <c:pt idx="3">
                  <c:v>3852372644</c:v>
                </c:pt>
                <c:pt idx="4">
                  <c:v>2816138392</c:v>
                </c:pt>
                <c:pt idx="5">
                  <c:v>1763447407</c:v>
                </c:pt>
                <c:pt idx="6">
                  <c:v>1417389251</c:v>
                </c:pt>
                <c:pt idx="7">
                  <c:v>1748896734</c:v>
                </c:pt>
                <c:pt idx="8">
                  <c:v>1359043484</c:v>
                </c:pt>
                <c:pt idx="9">
                  <c:v>1097711442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8584"/>
        <c:axId val="235338976"/>
      </c:lineChart>
      <c:catAx>
        <c:axId val="23533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8976"/>
        <c:crosses val="autoZero"/>
        <c:auto val="1"/>
        <c:lblAlgn val="ctr"/>
        <c:lblOffset val="100"/>
        <c:noMultiLvlLbl val="0"/>
      </c:catAx>
      <c:valAx>
        <c:axId val="23533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338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'74'!$B$8:$B$17</c:f>
              <c:numCache>
                <c:formatCode>#,##0,,</c:formatCode>
                <c:ptCount val="10"/>
                <c:pt idx="0">
                  <c:v>7910310</c:v>
                </c:pt>
                <c:pt idx="1">
                  <c:v>2944742</c:v>
                </c:pt>
                <c:pt idx="2">
                  <c:v>23437622</c:v>
                </c:pt>
                <c:pt idx="3">
                  <c:v>59070447</c:v>
                </c:pt>
                <c:pt idx="4">
                  <c:v>55319773</c:v>
                </c:pt>
                <c:pt idx="5">
                  <c:v>43289248</c:v>
                </c:pt>
                <c:pt idx="6">
                  <c:v>150379687</c:v>
                </c:pt>
                <c:pt idx="7">
                  <c:v>120358327</c:v>
                </c:pt>
                <c:pt idx="8">
                  <c:v>304259679</c:v>
                </c:pt>
                <c:pt idx="9">
                  <c:v>146554074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'74'!$A$8:$A$17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'74'!$E$8:$E$17</c:f>
              <c:numCache>
                <c:formatCode>#,##0,,</c:formatCode>
                <c:ptCount val="10"/>
                <c:pt idx="0">
                  <c:v>347276861</c:v>
                </c:pt>
                <c:pt idx="1">
                  <c:v>136096274</c:v>
                </c:pt>
                <c:pt idx="2">
                  <c:v>343705040</c:v>
                </c:pt>
                <c:pt idx="3">
                  <c:v>805451322</c:v>
                </c:pt>
                <c:pt idx="4">
                  <c:v>671022594</c:v>
                </c:pt>
                <c:pt idx="5">
                  <c:v>752591409</c:v>
                </c:pt>
                <c:pt idx="6">
                  <c:v>671759083</c:v>
                </c:pt>
                <c:pt idx="7">
                  <c:v>725905673</c:v>
                </c:pt>
                <c:pt idx="8">
                  <c:v>515387948</c:v>
                </c:pt>
                <c:pt idx="9">
                  <c:v>951209444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8064"/>
        <c:axId val="235758456"/>
      </c:lineChart>
      <c:catAx>
        <c:axId val="23575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58456"/>
        <c:crosses val="autoZero"/>
        <c:auto val="1"/>
        <c:lblAlgn val="ctr"/>
        <c:lblOffset val="100"/>
        <c:noMultiLvlLbl val="0"/>
      </c:catAx>
      <c:valAx>
        <c:axId val="235758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5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'75'!$B$8:$B$17</c:f>
              <c:numCache>
                <c:formatCode>#,##0,,</c:formatCode>
                <c:ptCount val="10"/>
                <c:pt idx="0">
                  <c:v>1103425</c:v>
                </c:pt>
                <c:pt idx="1">
                  <c:v>1480936</c:v>
                </c:pt>
                <c:pt idx="2">
                  <c:v>3808889</c:v>
                </c:pt>
                <c:pt idx="3">
                  <c:v>19697625</c:v>
                </c:pt>
                <c:pt idx="4">
                  <c:v>19927933</c:v>
                </c:pt>
                <c:pt idx="5">
                  <c:v>5661119</c:v>
                </c:pt>
                <c:pt idx="6">
                  <c:v>8205860</c:v>
                </c:pt>
                <c:pt idx="7">
                  <c:v>11840111</c:v>
                </c:pt>
                <c:pt idx="8">
                  <c:v>141541051</c:v>
                </c:pt>
                <c:pt idx="9">
                  <c:v>328930885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'75'!$A$8:$A$17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'75'!$E$8:$E$17</c:f>
              <c:numCache>
                <c:formatCode>#,##0,,</c:formatCode>
                <c:ptCount val="10"/>
                <c:pt idx="0">
                  <c:v>189680954</c:v>
                </c:pt>
                <c:pt idx="1">
                  <c:v>98465546</c:v>
                </c:pt>
                <c:pt idx="2">
                  <c:v>358437409</c:v>
                </c:pt>
                <c:pt idx="3">
                  <c:v>179707054</c:v>
                </c:pt>
                <c:pt idx="4">
                  <c:v>548947497</c:v>
                </c:pt>
                <c:pt idx="5">
                  <c:v>599389730</c:v>
                </c:pt>
                <c:pt idx="6">
                  <c:v>535974236</c:v>
                </c:pt>
                <c:pt idx="7">
                  <c:v>1047430399</c:v>
                </c:pt>
                <c:pt idx="8">
                  <c:v>682666803</c:v>
                </c:pt>
                <c:pt idx="9">
                  <c:v>597921030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9240"/>
        <c:axId val="235759632"/>
      </c:lineChart>
      <c:catAx>
        <c:axId val="23575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59632"/>
        <c:crosses val="autoZero"/>
        <c:auto val="1"/>
        <c:lblAlgn val="ctr"/>
        <c:lblOffset val="100"/>
        <c:noMultiLvlLbl val="0"/>
      </c:catAx>
      <c:valAx>
        <c:axId val="23575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59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'76'!$B$8:$B$17</c:f>
              <c:numCache>
                <c:formatCode>#,##0,,</c:formatCode>
                <c:ptCount val="10"/>
                <c:pt idx="0">
                  <c:v>1898057</c:v>
                </c:pt>
                <c:pt idx="1">
                  <c:v>1803272</c:v>
                </c:pt>
                <c:pt idx="2">
                  <c:v>2846038</c:v>
                </c:pt>
                <c:pt idx="3">
                  <c:v>2537329</c:v>
                </c:pt>
                <c:pt idx="4">
                  <c:v>6895485</c:v>
                </c:pt>
                <c:pt idx="5">
                  <c:v>234637799</c:v>
                </c:pt>
                <c:pt idx="6">
                  <c:v>388565990</c:v>
                </c:pt>
                <c:pt idx="7">
                  <c:v>266155859</c:v>
                </c:pt>
                <c:pt idx="8">
                  <c:v>285148547</c:v>
                </c:pt>
                <c:pt idx="9">
                  <c:v>181894983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'76'!$A$8:$A$17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'76'!$E$8:$E$17</c:f>
              <c:numCache>
                <c:formatCode>#,##0,,</c:formatCode>
                <c:ptCount val="10"/>
                <c:pt idx="0">
                  <c:v>74169724</c:v>
                </c:pt>
                <c:pt idx="1">
                  <c:v>45785715</c:v>
                </c:pt>
                <c:pt idx="2">
                  <c:v>55420627</c:v>
                </c:pt>
                <c:pt idx="3">
                  <c:v>362094745</c:v>
                </c:pt>
                <c:pt idx="4">
                  <c:v>561945514</c:v>
                </c:pt>
                <c:pt idx="5">
                  <c:v>653763270</c:v>
                </c:pt>
                <c:pt idx="6">
                  <c:v>377531524</c:v>
                </c:pt>
                <c:pt idx="7">
                  <c:v>379766197</c:v>
                </c:pt>
                <c:pt idx="8">
                  <c:v>330732451</c:v>
                </c:pt>
                <c:pt idx="9">
                  <c:v>656990382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0416"/>
        <c:axId val="235760808"/>
      </c:lineChart>
      <c:catAx>
        <c:axId val="2357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0808"/>
        <c:crosses val="autoZero"/>
        <c:auto val="1"/>
        <c:lblAlgn val="ctr"/>
        <c:lblOffset val="100"/>
        <c:noMultiLvlLbl val="0"/>
      </c:catAx>
      <c:valAx>
        <c:axId val="235760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'77'!$A$2</c:f>
          <c:strCache>
            <c:ptCount val="1"/>
            <c:pt idx="0">
              <c:v>التبادل التجاري بين المملكة العربية السعودية ودول أوروبا غير دول الإتحاد الأوروبي
Trade between Kingdom of Saudi Arabia and Europ Non-EU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'77'!$B$4:$B$5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'77'!$A$6:$A$15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'77'!$B$6:$B$15</c:f>
              <c:numCache>
                <c:formatCode>#,###,,</c:formatCode>
                <c:ptCount val="10"/>
                <c:pt idx="0">
                  <c:v>1513506365</c:v>
                </c:pt>
                <c:pt idx="1">
                  <c:v>990322081</c:v>
                </c:pt>
                <c:pt idx="2">
                  <c:v>977655073</c:v>
                </c:pt>
                <c:pt idx="3">
                  <c:v>1338033602</c:v>
                </c:pt>
                <c:pt idx="4">
                  <c:v>1768623879</c:v>
                </c:pt>
                <c:pt idx="5">
                  <c:v>1523350473</c:v>
                </c:pt>
                <c:pt idx="6">
                  <c:v>794931092</c:v>
                </c:pt>
                <c:pt idx="7">
                  <c:v>3812224092</c:v>
                </c:pt>
                <c:pt idx="8">
                  <c:v>2293178465</c:v>
                </c:pt>
                <c:pt idx="9">
                  <c:v>2236280551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'77'!$D$4:$D$5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'77'!$A$6:$A$15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'77'!$D$6:$D$15</c:f>
              <c:numCache>
                <c:formatCode>#,###,,</c:formatCode>
                <c:ptCount val="10"/>
                <c:pt idx="0">
                  <c:v>18137549377</c:v>
                </c:pt>
                <c:pt idx="1">
                  <c:v>12590476606</c:v>
                </c:pt>
                <c:pt idx="2">
                  <c:v>16651954528</c:v>
                </c:pt>
                <c:pt idx="3">
                  <c:v>21845952326</c:v>
                </c:pt>
                <c:pt idx="4">
                  <c:v>25834920782</c:v>
                </c:pt>
                <c:pt idx="5">
                  <c:v>30583895729</c:v>
                </c:pt>
                <c:pt idx="6">
                  <c:v>30522887482</c:v>
                </c:pt>
                <c:pt idx="7">
                  <c:v>24543035222</c:v>
                </c:pt>
                <c:pt idx="8">
                  <c:v>15576335883</c:v>
                </c:pt>
                <c:pt idx="9">
                  <c:v>13676715930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1592"/>
        <c:axId val="235761984"/>
      </c:lineChart>
      <c:catAx>
        <c:axId val="23576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5761984"/>
        <c:crosses val="autoZero"/>
        <c:auto val="1"/>
        <c:lblAlgn val="ctr"/>
        <c:lblOffset val="100"/>
        <c:noMultiLvlLbl val="0"/>
      </c:catAx>
      <c:valAx>
        <c:axId val="2357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3576159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'78'!$B$8:$B$17</c:f>
              <c:numCache>
                <c:formatCode>#,##0,,</c:formatCode>
                <c:ptCount val="10"/>
                <c:pt idx="0">
                  <c:v>1239482411</c:v>
                </c:pt>
                <c:pt idx="1">
                  <c:v>908083902</c:v>
                </c:pt>
                <c:pt idx="2">
                  <c:v>675342787</c:v>
                </c:pt>
                <c:pt idx="3">
                  <c:v>982486532</c:v>
                </c:pt>
                <c:pt idx="4">
                  <c:v>1046805541</c:v>
                </c:pt>
                <c:pt idx="5">
                  <c:v>467488414</c:v>
                </c:pt>
                <c:pt idx="6">
                  <c:v>332025650</c:v>
                </c:pt>
                <c:pt idx="7">
                  <c:v>423830081</c:v>
                </c:pt>
                <c:pt idx="8">
                  <c:v>1181915519</c:v>
                </c:pt>
                <c:pt idx="9">
                  <c:v>1605620620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'78'!$E$8:$E$17</c:f>
              <c:numCache>
                <c:formatCode>#,##0,,</c:formatCode>
                <c:ptCount val="10"/>
                <c:pt idx="0">
                  <c:v>7740481734</c:v>
                </c:pt>
                <c:pt idx="1">
                  <c:v>6283353783</c:v>
                </c:pt>
                <c:pt idx="2">
                  <c:v>8437497461</c:v>
                </c:pt>
                <c:pt idx="3">
                  <c:v>12263537558</c:v>
                </c:pt>
                <c:pt idx="4">
                  <c:v>13620325970</c:v>
                </c:pt>
                <c:pt idx="5">
                  <c:v>19739585467</c:v>
                </c:pt>
                <c:pt idx="6">
                  <c:v>17952876578</c:v>
                </c:pt>
                <c:pt idx="7">
                  <c:v>15316076450</c:v>
                </c:pt>
                <c:pt idx="8">
                  <c:v>9144531694</c:v>
                </c:pt>
                <c:pt idx="9">
                  <c:v>6643713068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2768"/>
        <c:axId val="235763160"/>
      </c:lineChart>
      <c:catAx>
        <c:axId val="23576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3160"/>
        <c:crosses val="autoZero"/>
        <c:auto val="1"/>
        <c:lblAlgn val="ctr"/>
        <c:lblOffset val="100"/>
        <c:noMultiLvlLbl val="0"/>
      </c:catAx>
      <c:valAx>
        <c:axId val="23576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'7'!$A$2</c:f>
          <c:strCache>
            <c:ptCount val="1"/>
            <c:pt idx="0">
              <c:v>التبادل التجاري بين المملكة العربية السعودية والدول العربية الأخرى
Trade between Kingdom of Saudi Arabia and Other Arab Countries</c:v>
            </c:pt>
          </c:strCache>
        </c:strRef>
      </c:tx>
      <c:layout>
        <c:manualLayout>
          <c:xMode val="edge"/>
          <c:yMode val="edge"/>
          <c:x val="0.34766237668567285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'7'!$B$4:$B$5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'7'!$A$6:$A$15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'7'!$B$6:$B$15</c:f>
              <c:numCache>
                <c:formatCode>#,###,,</c:formatCode>
                <c:ptCount val="10"/>
                <c:pt idx="0">
                  <c:v>63879600842</c:v>
                </c:pt>
                <c:pt idx="1">
                  <c:v>41590220535</c:v>
                </c:pt>
                <c:pt idx="2">
                  <c:v>49753367748</c:v>
                </c:pt>
                <c:pt idx="3">
                  <c:v>63103139537</c:v>
                </c:pt>
                <c:pt idx="4">
                  <c:v>61379311755</c:v>
                </c:pt>
                <c:pt idx="5">
                  <c:v>59256557166</c:v>
                </c:pt>
                <c:pt idx="6">
                  <c:v>61874003822</c:v>
                </c:pt>
                <c:pt idx="7">
                  <c:v>44836217586</c:v>
                </c:pt>
                <c:pt idx="8">
                  <c:v>38290870481</c:v>
                </c:pt>
                <c:pt idx="9">
                  <c:v>48537273881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'7'!$A$6:$A$15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'7'!$D$6:$D$15</c:f>
              <c:numCache>
                <c:formatCode>#,###,,</c:formatCode>
                <c:ptCount val="10"/>
                <c:pt idx="0">
                  <c:v>13425180399</c:v>
                </c:pt>
                <c:pt idx="1">
                  <c:v>12285294800</c:v>
                </c:pt>
                <c:pt idx="2">
                  <c:v>14260554513</c:v>
                </c:pt>
                <c:pt idx="3">
                  <c:v>16451621185</c:v>
                </c:pt>
                <c:pt idx="4">
                  <c:v>17655230273</c:v>
                </c:pt>
                <c:pt idx="5">
                  <c:v>18737009100</c:v>
                </c:pt>
                <c:pt idx="6">
                  <c:v>19097745011</c:v>
                </c:pt>
                <c:pt idx="7">
                  <c:v>20094584079</c:v>
                </c:pt>
                <c:pt idx="8">
                  <c:v>18382534453</c:v>
                </c:pt>
                <c:pt idx="9">
                  <c:v>17933947092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2520"/>
        <c:axId val="205772912"/>
      </c:lineChart>
      <c:catAx>
        <c:axId val="20577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05772912"/>
        <c:crosses val="autoZero"/>
        <c:auto val="1"/>
        <c:lblAlgn val="ctr"/>
        <c:lblOffset val="100"/>
        <c:noMultiLvlLbl val="0"/>
      </c:catAx>
      <c:valAx>
        <c:axId val="20577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205772520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'79'!$B$8:$B$17</c:f>
              <c:numCache>
                <c:formatCode>#,##0,,</c:formatCode>
                <c:ptCount val="10"/>
                <c:pt idx="0">
                  <c:v>48217803</c:v>
                </c:pt>
                <c:pt idx="1">
                  <c:v>63256872</c:v>
                </c:pt>
                <c:pt idx="2">
                  <c:v>67320482</c:v>
                </c:pt>
                <c:pt idx="3">
                  <c:v>151147679</c:v>
                </c:pt>
                <c:pt idx="4">
                  <c:v>174336076</c:v>
                </c:pt>
                <c:pt idx="5">
                  <c:v>143418454</c:v>
                </c:pt>
                <c:pt idx="6">
                  <c:v>172575217</c:v>
                </c:pt>
                <c:pt idx="7">
                  <c:v>70341711</c:v>
                </c:pt>
                <c:pt idx="8">
                  <c:v>47389018</c:v>
                </c:pt>
                <c:pt idx="9">
                  <c:v>99751600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'79'!$A$8:$A$17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'79'!$E$8:$E$17</c:f>
              <c:numCache>
                <c:formatCode>#,##0,,</c:formatCode>
                <c:ptCount val="10"/>
                <c:pt idx="0">
                  <c:v>4033227439</c:v>
                </c:pt>
                <c:pt idx="1">
                  <c:v>2633970335</c:v>
                </c:pt>
                <c:pt idx="2">
                  <c:v>3386403517</c:v>
                </c:pt>
                <c:pt idx="3">
                  <c:v>4581793282</c:v>
                </c:pt>
                <c:pt idx="4">
                  <c:v>5495310488</c:v>
                </c:pt>
                <c:pt idx="5">
                  <c:v>6347571250</c:v>
                </c:pt>
                <c:pt idx="6">
                  <c:v>7107331977</c:v>
                </c:pt>
                <c:pt idx="7">
                  <c:v>4635545684</c:v>
                </c:pt>
                <c:pt idx="8">
                  <c:v>2709341058</c:v>
                </c:pt>
                <c:pt idx="9">
                  <c:v>3745597219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944"/>
        <c:axId val="235764336"/>
      </c:lineChart>
      <c:catAx>
        <c:axId val="23576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4336"/>
        <c:crosses val="autoZero"/>
        <c:auto val="1"/>
        <c:lblAlgn val="ctr"/>
        <c:lblOffset val="100"/>
        <c:noMultiLvlLbl val="0"/>
      </c:catAx>
      <c:valAx>
        <c:axId val="23576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3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'80'!$B$5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'80'!$A$8:$A$17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'80'!$B$8:$B$17</c:f>
              <c:numCache>
                <c:formatCode>#,##0,,</c:formatCode>
                <c:ptCount val="10"/>
                <c:pt idx="0">
                  <c:v>15072417</c:v>
                </c:pt>
                <c:pt idx="1">
                  <c:v>2282485</c:v>
                </c:pt>
                <c:pt idx="2">
                  <c:v>29665498</c:v>
                </c:pt>
                <c:pt idx="3">
                  <c:v>28622606</c:v>
                </c:pt>
                <c:pt idx="4">
                  <c:v>131207639</c:v>
                </c:pt>
                <c:pt idx="5">
                  <c:v>794349838</c:v>
                </c:pt>
                <c:pt idx="6">
                  <c:v>171050202</c:v>
                </c:pt>
                <c:pt idx="7">
                  <c:v>59673564</c:v>
                </c:pt>
                <c:pt idx="8">
                  <c:v>126968795</c:v>
                </c:pt>
                <c:pt idx="9">
                  <c:v>133116532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'80'!$A$8:$A$17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'80'!$E$8:$E$17</c:f>
              <c:numCache>
                <c:formatCode>#,##0,,</c:formatCode>
                <c:ptCount val="10"/>
                <c:pt idx="0">
                  <c:v>5215347270</c:v>
                </c:pt>
                <c:pt idx="1">
                  <c:v>2639220326</c:v>
                </c:pt>
                <c:pt idx="2">
                  <c:v>3820730330</c:v>
                </c:pt>
                <c:pt idx="3">
                  <c:v>4244157419</c:v>
                </c:pt>
                <c:pt idx="4">
                  <c:v>5771975719</c:v>
                </c:pt>
                <c:pt idx="5">
                  <c:v>3746034202</c:v>
                </c:pt>
                <c:pt idx="6">
                  <c:v>4623102601</c:v>
                </c:pt>
                <c:pt idx="7">
                  <c:v>3477221985</c:v>
                </c:pt>
                <c:pt idx="8">
                  <c:v>2723338317</c:v>
                </c:pt>
                <c:pt idx="9">
                  <c:v>2495415084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120"/>
        <c:axId val="236497520"/>
      </c:lineChart>
      <c:catAx>
        <c:axId val="2357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6497520"/>
        <c:crosses val="autoZero"/>
        <c:auto val="1"/>
        <c:lblAlgn val="ctr"/>
        <c:lblOffset val="100"/>
        <c:noMultiLvlLbl val="0"/>
      </c:catAx>
      <c:valAx>
        <c:axId val="23649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3576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'8'!$B$8:$B$17</c:f>
              <c:numCache>
                <c:formatCode>#,###,,</c:formatCode>
                <c:ptCount val="10"/>
                <c:pt idx="0">
                  <c:v>16799335317</c:v>
                </c:pt>
                <c:pt idx="1">
                  <c:v>8335999723</c:v>
                </c:pt>
                <c:pt idx="2">
                  <c:v>9725273788</c:v>
                </c:pt>
                <c:pt idx="3">
                  <c:v>10696326452</c:v>
                </c:pt>
                <c:pt idx="4">
                  <c:v>10498368354</c:v>
                </c:pt>
                <c:pt idx="5">
                  <c:v>12055552707</c:v>
                </c:pt>
                <c:pt idx="6">
                  <c:v>14344174823</c:v>
                </c:pt>
                <c:pt idx="7">
                  <c:v>15181185189</c:v>
                </c:pt>
                <c:pt idx="8">
                  <c:v>13974163121</c:v>
                </c:pt>
                <c:pt idx="9">
                  <c:v>18901709825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'8'!$A$8:$A$17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'8'!$E$8:$E$17</c:f>
              <c:numCache>
                <c:formatCode>#,###,,</c:formatCode>
                <c:ptCount val="10"/>
                <c:pt idx="0">
                  <c:v>5611681105</c:v>
                </c:pt>
                <c:pt idx="1">
                  <c:v>5364648878</c:v>
                </c:pt>
                <c:pt idx="2">
                  <c:v>6074346837</c:v>
                </c:pt>
                <c:pt idx="3">
                  <c:v>7021428900</c:v>
                </c:pt>
                <c:pt idx="4">
                  <c:v>7520003661</c:v>
                </c:pt>
                <c:pt idx="5">
                  <c:v>7909428723</c:v>
                </c:pt>
                <c:pt idx="6">
                  <c:v>8413949875</c:v>
                </c:pt>
                <c:pt idx="7">
                  <c:v>8719394321</c:v>
                </c:pt>
                <c:pt idx="8">
                  <c:v>7932570482</c:v>
                </c:pt>
                <c:pt idx="9">
                  <c:v>8492303585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3696"/>
        <c:axId val="205774088"/>
      </c:lineChart>
      <c:catAx>
        <c:axId val="2057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774088"/>
        <c:crosses val="autoZero"/>
        <c:auto val="1"/>
        <c:lblAlgn val="ctr"/>
        <c:lblOffset val="100"/>
        <c:noMultiLvlLbl val="0"/>
      </c:catAx>
      <c:valAx>
        <c:axId val="205774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#,,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205773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2009775</xdr:colOff>
      <xdr:row>0</xdr:row>
      <xdr:rowOff>711579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080775" y="38100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1680</xdr:rowOff>
    </xdr:from>
    <xdr:to>
      <xdr:col>4</xdr:col>
      <xdr:colOff>1381124</xdr:colOff>
      <xdr:row>32</xdr:row>
      <xdr:rowOff>152399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6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8.v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9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0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1.v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2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3.vml"/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4.v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5.vml"/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6.vml"/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7.vml"/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8.v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9.vml"/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0.vml"/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1.vml"/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2.vml"/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3.v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90"/>
  <sheetViews>
    <sheetView showGridLines="0" rightToLeft="1" topLeftCell="B70" zoomScaleNormal="100" workbookViewId="0">
      <selection activeCell="D47" sqref="D47"/>
    </sheetView>
  </sheetViews>
  <sheetFormatPr defaultColWidth="9" defaultRowHeight="15" zeroHeight="1"/>
  <cols>
    <col min="1" max="1" width="2.42578125" hidden="1" customWidth="1"/>
    <col min="2" max="2" width="40.140625" customWidth="1"/>
    <col min="3" max="3" width="7.140625" style="97" customWidth="1"/>
    <col min="4" max="4" width="40.140625" customWidth="1"/>
  </cols>
  <sheetData>
    <row r="1" spans="1:4" ht="59.25" customHeight="1">
      <c r="D1" s="102" t="s">
        <v>336</v>
      </c>
    </row>
    <row r="2" spans="1:4" ht="37.5" customHeight="1" thickBot="1">
      <c r="A2" s="114"/>
      <c r="B2" s="153" t="s">
        <v>335</v>
      </c>
      <c r="C2" s="153"/>
      <c r="D2" s="153"/>
    </row>
    <row r="3" spans="1:4" ht="27.75" customHeight="1" thickBot="1">
      <c r="A3" s="114"/>
      <c r="B3" s="120" t="s">
        <v>175</v>
      </c>
      <c r="C3" s="121" t="s">
        <v>174</v>
      </c>
      <c r="D3" s="122" t="s">
        <v>176</v>
      </c>
    </row>
    <row r="4" spans="1:4" ht="27.75" customHeight="1" thickBot="1">
      <c r="B4" s="70" t="s">
        <v>396</v>
      </c>
      <c r="C4" s="95" t="s">
        <v>398</v>
      </c>
      <c r="D4" s="71" t="s">
        <v>397</v>
      </c>
    </row>
    <row r="5" spans="1:4" s="72" customFormat="1" ht="27.75" customHeight="1" thickBot="1">
      <c r="B5" s="70" t="s">
        <v>29</v>
      </c>
      <c r="C5" s="96">
        <v>1</v>
      </c>
      <c r="D5" s="71" t="s">
        <v>30</v>
      </c>
    </row>
    <row r="6" spans="1:4" ht="18" customHeight="1">
      <c r="B6" s="68" t="s">
        <v>31</v>
      </c>
      <c r="C6" s="98">
        <v>2</v>
      </c>
      <c r="D6" s="69" t="s">
        <v>32</v>
      </c>
    </row>
    <row r="7" spans="1:4" ht="18" customHeight="1">
      <c r="B7" s="60" t="s">
        <v>33</v>
      </c>
      <c r="C7" s="99">
        <v>3</v>
      </c>
      <c r="D7" s="61" t="s">
        <v>34</v>
      </c>
    </row>
    <row r="8" spans="1:4" ht="18" customHeight="1">
      <c r="B8" s="58" t="s">
        <v>39</v>
      </c>
      <c r="C8" s="100">
        <v>4</v>
      </c>
      <c r="D8" s="59" t="s">
        <v>40</v>
      </c>
    </row>
    <row r="9" spans="1:4" ht="18" customHeight="1">
      <c r="B9" s="60" t="s">
        <v>35</v>
      </c>
      <c r="C9" s="99">
        <v>5</v>
      </c>
      <c r="D9" s="61" t="s">
        <v>36</v>
      </c>
    </row>
    <row r="10" spans="1:4" ht="18" customHeight="1" thickBot="1">
      <c r="B10" s="64" t="s">
        <v>37</v>
      </c>
      <c r="C10" s="101">
        <v>6</v>
      </c>
      <c r="D10" s="65" t="s">
        <v>38</v>
      </c>
    </row>
    <row r="11" spans="1:4" s="72" customFormat="1" ht="27.75" customHeight="1" thickBot="1">
      <c r="B11" s="70" t="s">
        <v>41</v>
      </c>
      <c r="C11" s="96">
        <v>7</v>
      </c>
      <c r="D11" s="71" t="s">
        <v>42</v>
      </c>
    </row>
    <row r="12" spans="1:4" ht="18" customHeight="1">
      <c r="B12" s="68" t="s">
        <v>43</v>
      </c>
      <c r="C12" s="98">
        <v>8</v>
      </c>
      <c r="D12" s="69" t="s">
        <v>44</v>
      </c>
    </row>
    <row r="13" spans="1:4" ht="18" customHeight="1">
      <c r="B13" s="60" t="s">
        <v>45</v>
      </c>
      <c r="C13" s="99">
        <v>9</v>
      </c>
      <c r="D13" s="61" t="s">
        <v>46</v>
      </c>
    </row>
    <row r="14" spans="1:4" ht="18" customHeight="1">
      <c r="B14" s="58" t="s">
        <v>47</v>
      </c>
      <c r="C14" s="98">
        <v>10</v>
      </c>
      <c r="D14" s="59" t="s">
        <v>48</v>
      </c>
    </row>
    <row r="15" spans="1:4" ht="18" customHeight="1">
      <c r="B15" s="60" t="s">
        <v>51</v>
      </c>
      <c r="C15" s="99">
        <v>11</v>
      </c>
      <c r="D15" s="61" t="s">
        <v>52</v>
      </c>
    </row>
    <row r="16" spans="1:4" ht="18" customHeight="1">
      <c r="B16" s="58" t="s">
        <v>57</v>
      </c>
      <c r="C16" s="98">
        <v>12</v>
      </c>
      <c r="D16" s="59" t="s">
        <v>624</v>
      </c>
    </row>
    <row r="17" spans="2:4" ht="18" customHeight="1">
      <c r="B17" s="60" t="s">
        <v>53</v>
      </c>
      <c r="C17" s="99">
        <v>13</v>
      </c>
      <c r="D17" s="61" t="s">
        <v>54</v>
      </c>
    </row>
    <row r="18" spans="2:4" ht="18" customHeight="1">
      <c r="B18" s="58" t="s">
        <v>623</v>
      </c>
      <c r="C18" s="98">
        <v>14</v>
      </c>
      <c r="D18" s="59" t="s">
        <v>399</v>
      </c>
    </row>
    <row r="19" spans="2:4" ht="18" customHeight="1">
      <c r="B19" s="60" t="s">
        <v>49</v>
      </c>
      <c r="C19" s="99">
        <v>15</v>
      </c>
      <c r="D19" s="61" t="s">
        <v>50</v>
      </c>
    </row>
    <row r="20" spans="2:4" ht="18" customHeight="1">
      <c r="B20" s="58" t="s">
        <v>55</v>
      </c>
      <c r="C20" s="98">
        <v>16</v>
      </c>
      <c r="D20" s="59" t="s">
        <v>56</v>
      </c>
    </row>
    <row r="21" spans="2:4" ht="18" customHeight="1" thickBot="1">
      <c r="B21" s="60" t="s">
        <v>58</v>
      </c>
      <c r="C21" s="99">
        <v>17</v>
      </c>
      <c r="D21" s="61" t="s">
        <v>59</v>
      </c>
    </row>
    <row r="22" spans="2:4" s="72" customFormat="1" ht="27.75" customHeight="1" thickBot="1">
      <c r="B22" s="70" t="s">
        <v>60</v>
      </c>
      <c r="C22" s="96">
        <v>18</v>
      </c>
      <c r="D22" s="71" t="s">
        <v>61</v>
      </c>
    </row>
    <row r="23" spans="2:4" ht="18" customHeight="1">
      <c r="B23" s="68" t="s">
        <v>62</v>
      </c>
      <c r="C23" s="98">
        <v>19</v>
      </c>
      <c r="D23" s="69" t="s">
        <v>63</v>
      </c>
    </row>
    <row r="24" spans="2:4" ht="18" customHeight="1">
      <c r="B24" s="60" t="s">
        <v>64</v>
      </c>
      <c r="C24" s="99">
        <v>20</v>
      </c>
      <c r="D24" s="61" t="s">
        <v>65</v>
      </c>
    </row>
    <row r="25" spans="2:4" ht="18" customHeight="1">
      <c r="B25" s="58" t="s">
        <v>66</v>
      </c>
      <c r="C25" s="98">
        <v>21</v>
      </c>
      <c r="D25" s="59" t="s">
        <v>67</v>
      </c>
    </row>
    <row r="26" spans="2:4" ht="18" customHeight="1">
      <c r="B26" s="60" t="s">
        <v>68</v>
      </c>
      <c r="C26" s="99">
        <v>22</v>
      </c>
      <c r="D26" s="61" t="s">
        <v>69</v>
      </c>
    </row>
    <row r="27" spans="2:4" ht="18" customHeight="1">
      <c r="B27" s="58" t="s">
        <v>70</v>
      </c>
      <c r="C27" s="98">
        <v>23</v>
      </c>
      <c r="D27" s="59" t="s">
        <v>71</v>
      </c>
    </row>
    <row r="28" spans="2:4" ht="18" customHeight="1" thickBot="1">
      <c r="B28" s="60" t="s">
        <v>72</v>
      </c>
      <c r="C28" s="99">
        <v>24</v>
      </c>
      <c r="D28" s="61" t="s">
        <v>73</v>
      </c>
    </row>
    <row r="29" spans="2:4" s="72" customFormat="1" ht="27.75" customHeight="1" thickBot="1">
      <c r="B29" s="70" t="s">
        <v>74</v>
      </c>
      <c r="C29" s="96">
        <v>25</v>
      </c>
      <c r="D29" s="71" t="s">
        <v>75</v>
      </c>
    </row>
    <row r="30" spans="2:4" ht="18" customHeight="1">
      <c r="B30" s="68" t="s">
        <v>76</v>
      </c>
      <c r="C30" s="98">
        <v>26</v>
      </c>
      <c r="D30" s="69" t="s">
        <v>77</v>
      </c>
    </row>
    <row r="31" spans="2:4" ht="18" customHeight="1">
      <c r="B31" s="60" t="s">
        <v>78</v>
      </c>
      <c r="C31" s="99">
        <v>27</v>
      </c>
      <c r="D31" s="61" t="s">
        <v>79</v>
      </c>
    </row>
    <row r="32" spans="2:4" ht="18" customHeight="1">
      <c r="B32" s="58" t="s">
        <v>82</v>
      </c>
      <c r="C32" s="98">
        <v>28</v>
      </c>
      <c r="D32" s="59" t="s">
        <v>83</v>
      </c>
    </row>
    <row r="33" spans="2:4" ht="18" customHeight="1">
      <c r="B33" s="60" t="s">
        <v>80</v>
      </c>
      <c r="C33" s="99">
        <v>29</v>
      </c>
      <c r="D33" s="61" t="s">
        <v>81</v>
      </c>
    </row>
    <row r="34" spans="2:4" ht="18" customHeight="1">
      <c r="B34" s="58" t="s">
        <v>84</v>
      </c>
      <c r="C34" s="98">
        <v>30</v>
      </c>
      <c r="D34" s="59" t="s">
        <v>85</v>
      </c>
    </row>
    <row r="35" spans="2:4" ht="18" customHeight="1">
      <c r="B35" s="60" t="s">
        <v>88</v>
      </c>
      <c r="C35" s="99">
        <v>31</v>
      </c>
      <c r="D35" s="61" t="s">
        <v>89</v>
      </c>
    </row>
    <row r="36" spans="2:4" ht="18" customHeight="1">
      <c r="B36" s="58" t="s">
        <v>86</v>
      </c>
      <c r="C36" s="98">
        <v>32</v>
      </c>
      <c r="D36" s="59" t="s">
        <v>87</v>
      </c>
    </row>
    <row r="37" spans="2:4" ht="18" customHeight="1">
      <c r="B37" s="60" t="s">
        <v>90</v>
      </c>
      <c r="C37" s="99">
        <v>33</v>
      </c>
      <c r="D37" s="61" t="s">
        <v>91</v>
      </c>
    </row>
    <row r="38" spans="2:4" ht="18" customHeight="1">
      <c r="B38" s="58" t="s">
        <v>92</v>
      </c>
      <c r="C38" s="98">
        <v>34</v>
      </c>
      <c r="D38" s="59" t="s">
        <v>93</v>
      </c>
    </row>
    <row r="39" spans="2:4" ht="18" customHeight="1">
      <c r="B39" s="60" t="s">
        <v>625</v>
      </c>
      <c r="C39" s="99">
        <v>35</v>
      </c>
      <c r="D39" s="61" t="s">
        <v>627</v>
      </c>
    </row>
    <row r="40" spans="2:4" ht="18" customHeight="1">
      <c r="B40" s="58" t="s">
        <v>94</v>
      </c>
      <c r="C40" s="98">
        <v>36</v>
      </c>
      <c r="D40" s="59" t="s">
        <v>95</v>
      </c>
    </row>
    <row r="41" spans="2:4" ht="18" customHeight="1" thickBot="1">
      <c r="B41" s="66" t="s">
        <v>406</v>
      </c>
      <c r="C41" s="99">
        <v>37</v>
      </c>
      <c r="D41" s="67" t="s">
        <v>628</v>
      </c>
    </row>
    <row r="42" spans="2:4" s="72" customFormat="1" ht="27.75" customHeight="1" thickBot="1">
      <c r="B42" s="70" t="s">
        <v>96</v>
      </c>
      <c r="C42" s="96">
        <v>38</v>
      </c>
      <c r="D42" s="71" t="s">
        <v>97</v>
      </c>
    </row>
    <row r="43" spans="2:4" ht="18" customHeight="1">
      <c r="B43" s="68" t="s">
        <v>98</v>
      </c>
      <c r="C43" s="98">
        <v>39</v>
      </c>
      <c r="D43" s="69" t="s">
        <v>99</v>
      </c>
    </row>
    <row r="44" spans="2:4" ht="18" customHeight="1">
      <c r="B44" s="62" t="s">
        <v>100</v>
      </c>
      <c r="C44" s="99">
        <v>40</v>
      </c>
      <c r="D44" s="63" t="s">
        <v>101</v>
      </c>
    </row>
    <row r="45" spans="2:4" ht="18" customHeight="1">
      <c r="B45" s="58" t="s">
        <v>104</v>
      </c>
      <c r="C45" s="98">
        <v>41</v>
      </c>
      <c r="D45" s="59" t="s">
        <v>105</v>
      </c>
    </row>
    <row r="46" spans="2:4" ht="18" customHeight="1">
      <c r="B46" s="62" t="s">
        <v>102</v>
      </c>
      <c r="C46" s="99">
        <v>42</v>
      </c>
      <c r="D46" s="63" t="s">
        <v>103</v>
      </c>
    </row>
    <row r="47" spans="2:4" ht="18" customHeight="1">
      <c r="B47" s="58" t="s">
        <v>106</v>
      </c>
      <c r="C47" s="98">
        <v>43</v>
      </c>
      <c r="D47" s="59" t="s">
        <v>107</v>
      </c>
    </row>
    <row r="48" spans="2:4" ht="18" customHeight="1" thickBot="1">
      <c r="B48" s="62" t="s">
        <v>626</v>
      </c>
      <c r="C48" s="99">
        <v>44</v>
      </c>
      <c r="D48" s="63" t="s">
        <v>637</v>
      </c>
    </row>
    <row r="49" spans="2:4" s="72" customFormat="1" ht="27.75" customHeight="1" thickBot="1">
      <c r="B49" s="70" t="s">
        <v>109</v>
      </c>
      <c r="C49" s="96">
        <v>45</v>
      </c>
      <c r="D49" s="71" t="s">
        <v>110</v>
      </c>
    </row>
    <row r="50" spans="2:4" ht="18" customHeight="1">
      <c r="B50" s="68" t="s">
        <v>111</v>
      </c>
      <c r="C50" s="98">
        <v>46</v>
      </c>
      <c r="D50" s="69" t="s">
        <v>112</v>
      </c>
    </row>
    <row r="51" spans="2:4" ht="18" customHeight="1" thickBot="1">
      <c r="B51" s="66" t="s">
        <v>113</v>
      </c>
      <c r="C51" s="99">
        <v>47</v>
      </c>
      <c r="D51" s="67" t="s">
        <v>114</v>
      </c>
    </row>
    <row r="52" spans="2:4" s="72" customFormat="1" ht="27.75" customHeight="1" thickBot="1">
      <c r="B52" s="70" t="s">
        <v>115</v>
      </c>
      <c r="C52" s="96">
        <v>48</v>
      </c>
      <c r="D52" s="71" t="s">
        <v>116</v>
      </c>
    </row>
    <row r="53" spans="2:4" ht="18" customHeight="1">
      <c r="B53" s="68" t="s">
        <v>117</v>
      </c>
      <c r="C53" s="98">
        <v>49</v>
      </c>
      <c r="D53" s="69" t="s">
        <v>118</v>
      </c>
    </row>
    <row r="54" spans="2:4" ht="18" customHeight="1" thickBot="1">
      <c r="B54" s="66" t="s">
        <v>119</v>
      </c>
      <c r="C54" s="99">
        <v>50</v>
      </c>
      <c r="D54" s="67" t="s">
        <v>120</v>
      </c>
    </row>
    <row r="55" spans="2:4" s="72" customFormat="1" ht="27.75" customHeight="1" thickBot="1">
      <c r="B55" s="70" t="s">
        <v>121</v>
      </c>
      <c r="C55" s="96">
        <v>51</v>
      </c>
      <c r="D55" s="71" t="s">
        <v>122</v>
      </c>
    </row>
    <row r="56" spans="2:4" ht="18" customHeight="1">
      <c r="B56" s="68" t="s">
        <v>123</v>
      </c>
      <c r="C56" s="98">
        <v>52</v>
      </c>
      <c r="D56" s="69" t="s">
        <v>124</v>
      </c>
    </row>
    <row r="57" spans="2:4" ht="18" customHeight="1">
      <c r="B57" s="60" t="s">
        <v>127</v>
      </c>
      <c r="C57" s="99">
        <v>53</v>
      </c>
      <c r="D57" s="61" t="s">
        <v>128</v>
      </c>
    </row>
    <row r="58" spans="2:4" ht="18" customHeight="1" thickBot="1">
      <c r="B58" s="64" t="s">
        <v>125</v>
      </c>
      <c r="C58" s="98">
        <v>54</v>
      </c>
      <c r="D58" s="65" t="s">
        <v>126</v>
      </c>
    </row>
    <row r="59" spans="2:4" s="72" customFormat="1" ht="27.75" customHeight="1" thickBot="1">
      <c r="B59" s="70" t="s">
        <v>129</v>
      </c>
      <c r="C59" s="96">
        <v>55</v>
      </c>
      <c r="D59" s="71" t="s">
        <v>130</v>
      </c>
    </row>
    <row r="60" spans="2:4" ht="18" customHeight="1">
      <c r="B60" s="68" t="s">
        <v>132</v>
      </c>
      <c r="C60" s="98">
        <v>56</v>
      </c>
      <c r="D60" s="69" t="s">
        <v>133</v>
      </c>
    </row>
    <row r="61" spans="2:4" ht="18" customHeight="1">
      <c r="B61" s="60" t="s">
        <v>618</v>
      </c>
      <c r="C61" s="99">
        <v>57</v>
      </c>
      <c r="D61" s="61" t="s">
        <v>131</v>
      </c>
    </row>
    <row r="62" spans="2:4" ht="18" customHeight="1">
      <c r="B62" s="58" t="s">
        <v>619</v>
      </c>
      <c r="C62" s="98">
        <v>58</v>
      </c>
      <c r="D62" s="59" t="s">
        <v>134</v>
      </c>
    </row>
    <row r="63" spans="2:4" ht="18" customHeight="1">
      <c r="B63" s="60" t="s">
        <v>141</v>
      </c>
      <c r="C63" s="99">
        <v>59</v>
      </c>
      <c r="D63" s="61" t="s">
        <v>142</v>
      </c>
    </row>
    <row r="64" spans="2:4" ht="18" customHeight="1">
      <c r="B64" s="58" t="s">
        <v>137</v>
      </c>
      <c r="C64" s="98">
        <v>60</v>
      </c>
      <c r="D64" s="59" t="s">
        <v>138</v>
      </c>
    </row>
    <row r="65" spans="2:4" ht="18" customHeight="1">
      <c r="B65" s="60" t="s">
        <v>139</v>
      </c>
      <c r="C65" s="99">
        <v>61</v>
      </c>
      <c r="D65" s="61" t="s">
        <v>140</v>
      </c>
    </row>
    <row r="66" spans="2:4" ht="18" customHeight="1">
      <c r="B66" s="58" t="s">
        <v>135</v>
      </c>
      <c r="C66" s="98">
        <v>62</v>
      </c>
      <c r="D66" s="59" t="s">
        <v>136</v>
      </c>
    </row>
    <row r="67" spans="2:4" ht="18" customHeight="1">
      <c r="B67" s="60" t="s">
        <v>148</v>
      </c>
      <c r="C67" s="99">
        <v>63</v>
      </c>
      <c r="D67" s="61" t="s">
        <v>149</v>
      </c>
    </row>
    <row r="68" spans="2:4" ht="18" customHeight="1">
      <c r="B68" s="58" t="s">
        <v>150</v>
      </c>
      <c r="C68" s="98">
        <v>64</v>
      </c>
      <c r="D68" s="59" t="s">
        <v>151</v>
      </c>
    </row>
    <row r="69" spans="2:4" ht="18" customHeight="1">
      <c r="B69" s="60" t="s">
        <v>144</v>
      </c>
      <c r="C69" s="99">
        <v>65</v>
      </c>
      <c r="D69" s="61" t="s">
        <v>145</v>
      </c>
    </row>
    <row r="70" spans="2:4" ht="18" customHeight="1">
      <c r="B70" s="58" t="s">
        <v>146</v>
      </c>
      <c r="C70" s="98">
        <v>66</v>
      </c>
      <c r="D70" s="59" t="s">
        <v>147</v>
      </c>
    </row>
    <row r="71" spans="2:4" ht="18" customHeight="1">
      <c r="B71" s="60" t="s">
        <v>152</v>
      </c>
      <c r="C71" s="99">
        <v>67</v>
      </c>
      <c r="D71" s="61" t="s">
        <v>153</v>
      </c>
    </row>
    <row r="72" spans="2:4" ht="18" customHeight="1">
      <c r="B72" s="58" t="s">
        <v>154</v>
      </c>
      <c r="C72" s="98">
        <v>68</v>
      </c>
      <c r="D72" s="59" t="s">
        <v>155</v>
      </c>
    </row>
    <row r="73" spans="2:4" ht="18" customHeight="1">
      <c r="B73" s="60" t="s">
        <v>620</v>
      </c>
      <c r="C73" s="99">
        <v>69</v>
      </c>
      <c r="D73" s="61" t="s">
        <v>143</v>
      </c>
    </row>
    <row r="74" spans="2:4" ht="18" customHeight="1">
      <c r="B74" s="58" t="s">
        <v>158</v>
      </c>
      <c r="C74" s="98">
        <v>70</v>
      </c>
      <c r="D74" s="59" t="s">
        <v>159</v>
      </c>
    </row>
    <row r="75" spans="2:4" ht="18" customHeight="1">
      <c r="B75" s="60" t="s">
        <v>156</v>
      </c>
      <c r="C75" s="99">
        <v>71</v>
      </c>
      <c r="D75" s="61" t="s">
        <v>157</v>
      </c>
    </row>
    <row r="76" spans="2:4" ht="18" customHeight="1">
      <c r="B76" s="58" t="s">
        <v>160</v>
      </c>
      <c r="C76" s="98">
        <v>72</v>
      </c>
      <c r="D76" s="59" t="s">
        <v>161</v>
      </c>
    </row>
    <row r="77" spans="2:4" ht="18" customHeight="1">
      <c r="B77" s="60" t="s">
        <v>621</v>
      </c>
      <c r="C77" s="99">
        <v>73</v>
      </c>
      <c r="D77" s="61" t="s">
        <v>162</v>
      </c>
    </row>
    <row r="78" spans="2:4" ht="18" customHeight="1">
      <c r="B78" s="58" t="s">
        <v>187</v>
      </c>
      <c r="C78" s="98">
        <v>74</v>
      </c>
      <c r="D78" s="59" t="s">
        <v>430</v>
      </c>
    </row>
    <row r="79" spans="2:4" ht="18" customHeight="1">
      <c r="B79" s="66" t="s">
        <v>163</v>
      </c>
      <c r="C79" s="99">
        <v>75</v>
      </c>
      <c r="D79" s="67" t="s">
        <v>164</v>
      </c>
    </row>
    <row r="80" spans="2:4" ht="18" customHeight="1" thickBot="1">
      <c r="B80" s="58" t="s">
        <v>622</v>
      </c>
      <c r="C80" s="98">
        <v>76</v>
      </c>
      <c r="D80" s="59" t="s">
        <v>636</v>
      </c>
    </row>
    <row r="81" spans="2:4" s="72" customFormat="1" ht="27.75" customHeight="1" thickBot="1">
      <c r="B81" s="70" t="s">
        <v>165</v>
      </c>
      <c r="C81" s="96">
        <v>77</v>
      </c>
      <c r="D81" s="71" t="s">
        <v>166</v>
      </c>
    </row>
    <row r="82" spans="2:4" ht="18" customHeight="1">
      <c r="B82" s="68" t="s">
        <v>167</v>
      </c>
      <c r="C82" s="98">
        <v>78</v>
      </c>
      <c r="D82" s="69" t="s">
        <v>168</v>
      </c>
    </row>
    <row r="83" spans="2:4" ht="18" customHeight="1">
      <c r="B83" s="60" t="s">
        <v>169</v>
      </c>
      <c r="C83" s="99">
        <v>79</v>
      </c>
      <c r="D83" s="61" t="s">
        <v>170</v>
      </c>
    </row>
    <row r="84" spans="2:4" ht="18" customHeight="1" thickBot="1">
      <c r="B84" s="58" t="s">
        <v>171</v>
      </c>
      <c r="C84" s="98">
        <v>80</v>
      </c>
      <c r="D84" s="59" t="s">
        <v>172</v>
      </c>
    </row>
    <row r="85" spans="2:4" s="72" customFormat="1" ht="27.75" customHeight="1" thickBot="1">
      <c r="B85" s="70" t="s">
        <v>177</v>
      </c>
      <c r="C85" s="96">
        <v>81</v>
      </c>
      <c r="D85" s="71" t="s">
        <v>178</v>
      </c>
    </row>
    <row r="86" spans="2:4"/>
    <row r="87" spans="2:4"/>
    <row r="88" spans="2:4"/>
    <row r="89" spans="2:4"/>
    <row r="90" spans="2:4"/>
  </sheetData>
  <mergeCells count="1">
    <mergeCell ref="B2:D2"/>
  </mergeCells>
  <hyperlinks>
    <hyperlink ref="C5" location="'1'!A1" display="'1'!A1"/>
    <hyperlink ref="C6" location="'2'!A1" display="'2'!A1"/>
    <hyperlink ref="C7" location="'3'!A1" display="'3'!A1"/>
    <hyperlink ref="C8" location="'4'!A1" display="'4'!A1"/>
    <hyperlink ref="C9" location="'5'!A1" display="'5'!A1"/>
    <hyperlink ref="C10" location="'6'!A1" display="'6'!A1"/>
    <hyperlink ref="C11" location="'7'!A1" display="'7'!A1"/>
    <hyperlink ref="C12" location="'8'!A1" display="'8'!A1"/>
    <hyperlink ref="C13" location="'9'!A1" display="'9'!A1"/>
    <hyperlink ref="C14" location="'10'!A1" display="'10'!A1"/>
    <hyperlink ref="C15" location="'11'!A1" display="'11'!A1"/>
    <hyperlink ref="C16" location="'12'!A1" display="'12'!A1"/>
    <hyperlink ref="C17" location="'13'!A1" display="'13'!A1"/>
    <hyperlink ref="C18" location="'14'!A1" display="'14'!A1"/>
    <hyperlink ref="C19" location="'15'!A1" display="'15'!A1"/>
    <hyperlink ref="C20" location="'16'!A1" display="'16'!A1"/>
    <hyperlink ref="C3" location="'أ A'!A1" display="أ A"/>
    <hyperlink ref="C4" location="'ب B'!A1" display="ب B"/>
    <hyperlink ref="C43" location="'39'!A1" display="'39'!A1"/>
    <hyperlink ref="C45" location="'41'!A1" display="'41'!A1"/>
    <hyperlink ref="C48" location="'44'!A1" display="'44'!A1"/>
    <hyperlink ref="C50" location="'46'!A1" display="'46'!A1"/>
    <hyperlink ref="C52" location="'48'!A1" display="'48'!A1"/>
    <hyperlink ref="C54" location="'50'!A1" display="'50'!A1"/>
    <hyperlink ref="C56" location="'52'!A1" display="'52'!A1"/>
    <hyperlink ref="C58" location="'54'!A1" display="'54'!A1"/>
    <hyperlink ref="C60" location="'56'!A1" display="'56'!A1"/>
    <hyperlink ref="C62" location="'58'!A1" display="'58'!A1"/>
    <hyperlink ref="C64" location="'60'!A1" display="'60'!A1"/>
    <hyperlink ref="C66" location="'62'!A1" display="'62'!A1"/>
    <hyperlink ref="C68" location="'64'!A1" display="'64'!A1"/>
    <hyperlink ref="C70" location="'66'!A1" display="'66'!A1"/>
    <hyperlink ref="C72" location="'68'!A1" display="'68'!A1"/>
    <hyperlink ref="C74" location="'70'!A1" display="'70'!A1"/>
    <hyperlink ref="C76" location="'72'!A1" display="'72'!A1"/>
    <hyperlink ref="C78" location="'74'!A1" display="'74'!A1"/>
    <hyperlink ref="C80" location="'76'!A1" display="'76'!A1"/>
    <hyperlink ref="C82" location="'78'!A1" display="'78'!A1"/>
    <hyperlink ref="C84" location="'80'!A1" display="'80'!A1"/>
    <hyperlink ref="C44" location="'40'!A1" display="'40'!A1"/>
    <hyperlink ref="C46" location="'42'!A1" display="'42'!A1"/>
    <hyperlink ref="C49" location="'45'!A1" display="'45'!A1"/>
    <hyperlink ref="C51" location="'47'!A1" display="'47'!A1"/>
    <hyperlink ref="C53" location="'49'!A1" display="'49'!A1"/>
    <hyperlink ref="C55" location="'51'!A1" display="'51'!A1"/>
    <hyperlink ref="C57" location="'53'!A1" display="'53'!A1"/>
    <hyperlink ref="C59" location="'55'!A1" display="'55'!A1"/>
    <hyperlink ref="C61" location="'57'!A1" display="'57'!A1"/>
    <hyperlink ref="C63" location="'59'!A1" display="'59'!A1"/>
    <hyperlink ref="C65" location="'61'!A1" display="'61'!A1"/>
    <hyperlink ref="C67" location="'63'!A1" display="'63'!A1"/>
    <hyperlink ref="C69" location="'65'!A1" display="'65'!A1"/>
    <hyperlink ref="C71" location="'67'!A1" display="'67'!A1"/>
    <hyperlink ref="C73" location="'69'!A1" display="'69'!A1"/>
    <hyperlink ref="C75" location="'71'!A1" display="'71'!A1"/>
    <hyperlink ref="C77" location="'73'!A1" display="'73'!A1"/>
    <hyperlink ref="C79" location="'75'!A1" display="'75'!A1"/>
    <hyperlink ref="C81" location="'77'!A1" display="'77'!A1"/>
    <hyperlink ref="C83" location="'79'!A1" display="'79'!A1"/>
    <hyperlink ref="C85" location="'81'!A1" display="'81'!A1"/>
    <hyperlink ref="C42" location="'38'!A1" display="'38'!A1"/>
    <hyperlink ref="C32" location="'28'!A1" display="'28'!A1"/>
    <hyperlink ref="C30" location="'26'!A1" display="'26'!A1"/>
    <hyperlink ref="C31" location="'27'!A1" display="'27'!A1"/>
    <hyperlink ref="C29" location="'25'!A1" display="'25'!A1"/>
    <hyperlink ref="C28" location="'24'!A1" display="'24'!A1"/>
    <hyperlink ref="C27" location="'23'!A1" display="'23'!A1"/>
    <hyperlink ref="C26" location="'22'!A1" display="'22'!A1"/>
    <hyperlink ref="C25" location="'21'!A1" display="'21'!A1"/>
    <hyperlink ref="C24" location="'20'!A1" display="'20'!A1"/>
    <hyperlink ref="C21" location="'17'!A1" display="'17'!A1"/>
    <hyperlink ref="C38" location="'34'!A1" display="'34'!A1"/>
    <hyperlink ref="C36" location="'32'!A1" display="'32'!A1"/>
    <hyperlink ref="C34" location="'30'!A1" display="'30'!A1"/>
    <hyperlink ref="C41" location="'37'!A1" display="'37'!A1"/>
    <hyperlink ref="C37" location="'33'!A1" display="'33'!A1"/>
    <hyperlink ref="C35" location="'31'!A1" display="'31'!A1"/>
    <hyperlink ref="C33" location="'29'!A1" display="'29'!A1"/>
    <hyperlink ref="C22" location="'18'!A1" display="'18'!A1"/>
    <hyperlink ref="C23" location="'19'!A1" display="'19'!A1"/>
    <hyperlink ref="C39" location="'35'!A1" display="'35'!A1"/>
    <hyperlink ref="C40" location="'36'!A1" display="'36'!A1"/>
    <hyperlink ref="C47" location="'43'!A1" display="'43'!A1"/>
  </hyperlinks>
  <printOptions horizontalCentered="1"/>
  <pageMargins left="0.70866141732283472" right="0.70866141732283472" top="0.15748031496062992" bottom="0.35433070866141736" header="0.11811023622047245" footer="0.31496062992125984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4" zoomScaleNormal="100" workbookViewId="0"/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3" max="13" width="14.42578125" bestFit="1" customWidth="1"/>
  </cols>
  <sheetData>
    <row r="1" spans="1:13" ht="43.5" customHeight="1"/>
    <row r="2" spans="1:13" ht="58.5" customHeight="1">
      <c r="A2" s="153" t="s">
        <v>266</v>
      </c>
      <c r="B2" s="153"/>
      <c r="C2" s="153"/>
      <c r="D2" s="153"/>
      <c r="E2" s="153"/>
      <c r="F2" s="153"/>
      <c r="G2" s="153"/>
      <c r="H2" s="153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63879600842</v>
      </c>
      <c r="C6" s="9">
        <v>5.4343330323591017E-2</v>
      </c>
      <c r="D6" s="10">
        <v>13425180399</v>
      </c>
      <c r="E6" s="9">
        <v>3.1094610213320762E-2</v>
      </c>
      <c r="F6" s="10">
        <v>77304781241</v>
      </c>
      <c r="G6" s="11">
        <v>100</v>
      </c>
      <c r="H6" s="10">
        <v>50454420443</v>
      </c>
      <c r="K6" s="126"/>
      <c r="M6" s="127"/>
    </row>
    <row r="7" spans="1:13" ht="25.5" customHeight="1" thickBot="1">
      <c r="A7" s="12">
        <v>2009</v>
      </c>
      <c r="B7" s="15">
        <v>41590220535</v>
      </c>
      <c r="C7" s="14">
        <v>5.767533235086425E-2</v>
      </c>
      <c r="D7" s="15">
        <v>12285294800</v>
      </c>
      <c r="E7" s="14">
        <v>3.4288673883867027E-2</v>
      </c>
      <c r="F7" s="15">
        <v>53875515335</v>
      </c>
      <c r="G7" s="16">
        <v>69.692345635183216</v>
      </c>
      <c r="H7" s="15">
        <v>29304925735</v>
      </c>
      <c r="K7" s="126"/>
      <c r="M7" s="127"/>
    </row>
    <row r="8" spans="1:13" ht="25.5" customHeight="1" thickBot="1">
      <c r="A8" s="7">
        <v>2010</v>
      </c>
      <c r="B8" s="10">
        <v>49753367748</v>
      </c>
      <c r="C8" s="9">
        <v>5.2828792050626495E-2</v>
      </c>
      <c r="D8" s="10">
        <v>14260554513</v>
      </c>
      <c r="E8" s="9">
        <v>3.5585950755293132E-2</v>
      </c>
      <c r="F8" s="10">
        <v>64013922261</v>
      </c>
      <c r="G8" s="17">
        <v>82.807196700336888</v>
      </c>
      <c r="H8" s="10">
        <v>35492813235</v>
      </c>
      <c r="K8" s="126"/>
    </row>
    <row r="9" spans="1:13" ht="25.5" customHeight="1" thickBot="1">
      <c r="A9" s="12">
        <v>2011</v>
      </c>
      <c r="B9" s="15">
        <v>63103139537</v>
      </c>
      <c r="C9" s="14">
        <v>4.6140848590532399E-2</v>
      </c>
      <c r="D9" s="15">
        <v>16451621185</v>
      </c>
      <c r="E9" s="14">
        <v>3.3340058307163016E-2</v>
      </c>
      <c r="F9" s="15">
        <v>79554760722</v>
      </c>
      <c r="G9" s="16">
        <v>102.91053081695635</v>
      </c>
      <c r="H9" s="15">
        <v>46651518352</v>
      </c>
      <c r="K9" s="126"/>
    </row>
    <row r="10" spans="1:13" ht="25.5" customHeight="1" thickBot="1">
      <c r="A10" s="7">
        <v>2012</v>
      </c>
      <c r="B10" s="10">
        <v>61379311755</v>
      </c>
      <c r="C10" s="9">
        <v>4.2141586394605406E-2</v>
      </c>
      <c r="D10" s="10">
        <v>17655230273</v>
      </c>
      <c r="E10" s="9">
        <v>3.0258860682807656E-2</v>
      </c>
      <c r="F10" s="10">
        <v>79034542028</v>
      </c>
      <c r="G10" s="17">
        <v>102.23758577313274</v>
      </c>
      <c r="H10" s="10">
        <v>43724081482</v>
      </c>
      <c r="K10" s="126"/>
    </row>
    <row r="11" spans="1:13" ht="25.5" customHeight="1" thickBot="1">
      <c r="A11" s="12">
        <v>2013</v>
      </c>
      <c r="B11" s="15">
        <v>59256557166</v>
      </c>
      <c r="C11" s="14">
        <v>4.2040140311309378E-2</v>
      </c>
      <c r="D11" s="15">
        <v>18737009100</v>
      </c>
      <c r="E11" s="14">
        <v>2.9713813954703572E-2</v>
      </c>
      <c r="F11" s="15">
        <v>77993566266</v>
      </c>
      <c r="G11" s="16">
        <v>100.89099925508189</v>
      </c>
      <c r="H11" s="15">
        <v>40519548066</v>
      </c>
      <c r="K11" s="126"/>
    </row>
    <row r="12" spans="1:13" ht="25.5" customHeight="1" thickBot="1">
      <c r="A12" s="7">
        <v>2014</v>
      </c>
      <c r="B12" s="10">
        <v>61874003822</v>
      </c>
      <c r="C12" s="9">
        <v>4.8202747674872065E-2</v>
      </c>
      <c r="D12" s="10">
        <v>19097745011</v>
      </c>
      <c r="E12" s="9">
        <v>2.9296602455741092E-2</v>
      </c>
      <c r="F12" s="10">
        <v>80971748833</v>
      </c>
      <c r="G12" s="17">
        <v>104.74351978381276</v>
      </c>
      <c r="H12" s="10">
        <v>42776258811</v>
      </c>
      <c r="K12" s="126"/>
    </row>
    <row r="13" spans="1:13" ht="25.5" customHeight="1" thickBot="1">
      <c r="A13" s="12">
        <v>2015</v>
      </c>
      <c r="B13" s="15">
        <v>44836217586</v>
      </c>
      <c r="C13" s="14">
        <v>5.8738962802313818E-2</v>
      </c>
      <c r="D13" s="15">
        <v>20094584079</v>
      </c>
      <c r="E13" s="14">
        <v>3.0677191724476686E-2</v>
      </c>
      <c r="F13" s="15">
        <v>64930801665</v>
      </c>
      <c r="G13" s="16">
        <v>83.993254521445778</v>
      </c>
      <c r="H13" s="15">
        <v>24741633507</v>
      </c>
      <c r="K13" s="126"/>
    </row>
    <row r="14" spans="1:13" ht="25.5" customHeight="1" thickBot="1">
      <c r="A14" s="7">
        <v>2016</v>
      </c>
      <c r="B14" s="10">
        <v>38290870481</v>
      </c>
      <c r="C14" s="9">
        <v>5.5621136138451328E-2</v>
      </c>
      <c r="D14" s="10">
        <v>18382534453</v>
      </c>
      <c r="E14" s="9">
        <v>3.497198775163432E-2</v>
      </c>
      <c r="F14" s="10">
        <v>56673404934</v>
      </c>
      <c r="G14" s="17">
        <v>73.311642597265674</v>
      </c>
      <c r="H14" s="10">
        <v>19908336028</v>
      </c>
      <c r="K14" s="126"/>
    </row>
    <row r="15" spans="1:13" ht="25.5" customHeight="1" thickBot="1">
      <c r="A15" s="12">
        <v>2017</v>
      </c>
      <c r="B15" s="15">
        <v>48537273881</v>
      </c>
      <c r="C15" s="14">
        <v>5.8346394601099485E-2</v>
      </c>
      <c r="D15" s="15">
        <v>17933947092</v>
      </c>
      <c r="E15" s="14">
        <v>3.5551724398520654E-2</v>
      </c>
      <c r="F15" s="15">
        <v>66471220973</v>
      </c>
      <c r="G15" s="16">
        <v>85.985911745580069</v>
      </c>
      <c r="H15" s="15">
        <v>30603326789</v>
      </c>
      <c r="K15" s="126"/>
    </row>
    <row r="16" spans="1:13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16799335317</v>
      </c>
      <c r="C8" s="31">
        <v>17</v>
      </c>
      <c r="D8" s="32">
        <v>1.4291445411604058E-2</v>
      </c>
      <c r="E8" s="128">
        <v>5611681105</v>
      </c>
      <c r="F8" s="31">
        <v>19</v>
      </c>
      <c r="G8" s="33">
        <v>1.2997444459996201E-2</v>
      </c>
      <c r="H8" s="128">
        <v>22411016422</v>
      </c>
      <c r="I8" s="34">
        <v>16</v>
      </c>
      <c r="J8" s="128">
        <v>11187654212</v>
      </c>
    </row>
    <row r="9" spans="1:13" ht="21" customHeight="1" thickBot="1">
      <c r="A9" s="35">
        <v>2009</v>
      </c>
      <c r="B9" s="129">
        <v>8335999723</v>
      </c>
      <c r="C9" s="36">
        <v>20</v>
      </c>
      <c r="D9" s="37">
        <v>1.1559966461253518E-2</v>
      </c>
      <c r="E9" s="129">
        <v>5364648878</v>
      </c>
      <c r="F9" s="36">
        <v>16</v>
      </c>
      <c r="G9" s="38">
        <v>1.497291671659317E-2</v>
      </c>
      <c r="H9" s="129">
        <v>13700648601</v>
      </c>
      <c r="I9" s="39">
        <v>20</v>
      </c>
      <c r="J9" s="129">
        <v>2971350845</v>
      </c>
    </row>
    <row r="10" spans="1:13" ht="21" customHeight="1" thickBot="1">
      <c r="A10" s="40">
        <v>2010</v>
      </c>
      <c r="B10" s="128">
        <v>9725273788</v>
      </c>
      <c r="C10" s="41">
        <v>20</v>
      </c>
      <c r="D10" s="42">
        <v>1.0326425925254346E-2</v>
      </c>
      <c r="E10" s="128">
        <v>6074346837</v>
      </c>
      <c r="F10" s="41">
        <v>16</v>
      </c>
      <c r="G10" s="43">
        <v>1.5157994537659713E-2</v>
      </c>
      <c r="H10" s="128">
        <v>15799620625</v>
      </c>
      <c r="I10" s="44">
        <v>21</v>
      </c>
      <c r="J10" s="128">
        <v>3650926951</v>
      </c>
    </row>
    <row r="11" spans="1:13" ht="21" customHeight="1" thickBot="1">
      <c r="A11" s="35">
        <v>2011</v>
      </c>
      <c r="B11" s="129">
        <v>10696326452</v>
      </c>
      <c r="C11" s="36">
        <v>24</v>
      </c>
      <c r="D11" s="37">
        <v>7.8211255876937304E-3</v>
      </c>
      <c r="E11" s="129">
        <v>7021428900</v>
      </c>
      <c r="F11" s="36">
        <v>15</v>
      </c>
      <c r="G11" s="38">
        <v>1.4229287575563606E-2</v>
      </c>
      <c r="H11" s="129">
        <v>17717755352</v>
      </c>
      <c r="I11" s="39">
        <v>24</v>
      </c>
      <c r="J11" s="129">
        <v>3674897552</v>
      </c>
    </row>
    <row r="12" spans="1:13" ht="21" customHeight="1" thickBot="1">
      <c r="A12" s="40">
        <v>2012</v>
      </c>
      <c r="B12" s="128">
        <v>10498368354</v>
      </c>
      <c r="C12" s="41">
        <v>24</v>
      </c>
      <c r="D12" s="42">
        <v>7.2079318640525924E-3</v>
      </c>
      <c r="E12" s="128">
        <v>7520003661</v>
      </c>
      <c r="F12" s="41">
        <v>17</v>
      </c>
      <c r="G12" s="43">
        <v>1.288834750914509E-2</v>
      </c>
      <c r="H12" s="128">
        <v>18018372015</v>
      </c>
      <c r="I12" s="44">
        <v>24</v>
      </c>
      <c r="J12" s="128">
        <v>2978364693</v>
      </c>
    </row>
    <row r="13" spans="1:13" ht="21" customHeight="1" thickBot="1">
      <c r="A13" s="35">
        <v>2013</v>
      </c>
      <c r="B13" s="129">
        <v>12055552707</v>
      </c>
      <c r="C13" s="36">
        <v>22</v>
      </c>
      <c r="D13" s="37">
        <v>8.5529290186886729E-3</v>
      </c>
      <c r="E13" s="129">
        <v>7909428723</v>
      </c>
      <c r="F13" s="36">
        <v>17</v>
      </c>
      <c r="G13" s="38">
        <v>1.2543052752384619E-2</v>
      </c>
      <c r="H13" s="129">
        <v>19964981430</v>
      </c>
      <c r="I13" s="39">
        <v>23</v>
      </c>
      <c r="J13" s="129">
        <v>4146123984</v>
      </c>
    </row>
    <row r="14" spans="1:13" ht="21" customHeight="1" thickBot="1">
      <c r="A14" s="40">
        <v>2014</v>
      </c>
      <c r="B14" s="128">
        <v>14344174823</v>
      </c>
      <c r="C14" s="41">
        <v>19</v>
      </c>
      <c r="D14" s="42">
        <v>1.1170418308815662E-2</v>
      </c>
      <c r="E14" s="128">
        <v>8413949875</v>
      </c>
      <c r="F14" s="41">
        <v>19</v>
      </c>
      <c r="G14" s="43">
        <v>1.2907290595220914E-2</v>
      </c>
      <c r="H14" s="128">
        <v>22758124698</v>
      </c>
      <c r="I14" s="44">
        <v>21</v>
      </c>
      <c r="J14" s="128">
        <v>5930224948</v>
      </c>
    </row>
    <row r="15" spans="1:13" ht="21" customHeight="1" thickBot="1">
      <c r="A15" s="35">
        <v>2015</v>
      </c>
      <c r="B15" s="129">
        <v>15181185189</v>
      </c>
      <c r="C15" s="36">
        <v>11</v>
      </c>
      <c r="D15" s="37">
        <v>1.9888543684607064E-2</v>
      </c>
      <c r="E15" s="129">
        <v>8719394321</v>
      </c>
      <c r="F15" s="36">
        <v>18</v>
      </c>
      <c r="G15" s="38">
        <v>1.331137436112296E-2</v>
      </c>
      <c r="H15" s="129">
        <v>23900579510</v>
      </c>
      <c r="I15" s="39">
        <v>15</v>
      </c>
      <c r="J15" s="129">
        <v>6461790868</v>
      </c>
    </row>
    <row r="16" spans="1:13" ht="21" customHeight="1" thickBot="1">
      <c r="A16" s="40">
        <v>2016</v>
      </c>
      <c r="B16" s="128">
        <v>13974163121</v>
      </c>
      <c r="C16" s="41">
        <v>12</v>
      </c>
      <c r="D16" s="42">
        <v>2.0298802811488555E-2</v>
      </c>
      <c r="E16" s="128">
        <v>7932570482</v>
      </c>
      <c r="F16" s="41">
        <v>16</v>
      </c>
      <c r="G16" s="43">
        <v>1.509137700488334E-2</v>
      </c>
      <c r="H16" s="128">
        <v>21906733603</v>
      </c>
      <c r="I16" s="44">
        <v>14</v>
      </c>
      <c r="J16" s="128">
        <v>6041592639</v>
      </c>
    </row>
    <row r="17" spans="1:10" ht="21" customHeight="1" thickBot="1">
      <c r="A17" s="45">
        <v>2017</v>
      </c>
      <c r="B17" s="129">
        <v>18901709825</v>
      </c>
      <c r="C17" s="46">
        <v>11</v>
      </c>
      <c r="D17" s="47">
        <v>2.2721643221842346E-2</v>
      </c>
      <c r="E17" s="129">
        <v>8492303585</v>
      </c>
      <c r="F17" s="46">
        <v>15</v>
      </c>
      <c r="G17" s="48">
        <v>1.6834890557760596E-2</v>
      </c>
      <c r="H17" s="129">
        <v>27394013410</v>
      </c>
      <c r="I17" s="49">
        <v>11</v>
      </c>
      <c r="J17" s="129">
        <v>10409406240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13578.909844</v>
      </c>
      <c r="F20" s="207" t="s">
        <v>443</v>
      </c>
      <c r="G20" s="205"/>
      <c r="H20" s="205"/>
      <c r="I20" s="206"/>
      <c r="J20" s="180">
        <v>1374.861206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444</v>
      </c>
      <c r="G21" s="183"/>
      <c r="H21" s="183"/>
      <c r="I21" s="184"/>
      <c r="J21" s="181">
        <v>0</v>
      </c>
    </row>
    <row r="22" spans="1:10" ht="14.25" customHeight="1">
      <c r="A22" s="208" t="s">
        <v>445</v>
      </c>
      <c r="B22" s="209"/>
      <c r="C22" s="209"/>
      <c r="D22" s="210"/>
      <c r="E22" s="211">
        <v>2737.8086929999999</v>
      </c>
      <c r="F22" s="213" t="s">
        <v>473</v>
      </c>
      <c r="G22" s="209"/>
      <c r="H22" s="209"/>
      <c r="I22" s="210"/>
      <c r="J22" s="211">
        <v>653.41878499999996</v>
      </c>
    </row>
    <row r="23" spans="1:10" ht="14.25" customHeight="1">
      <c r="A23" s="214" t="s">
        <v>446</v>
      </c>
      <c r="B23" s="215"/>
      <c r="C23" s="215"/>
      <c r="D23" s="216"/>
      <c r="E23" s="212">
        <v>0</v>
      </c>
      <c r="F23" s="217" t="s">
        <v>474</v>
      </c>
      <c r="G23" s="215"/>
      <c r="H23" s="215"/>
      <c r="I23" s="216"/>
      <c r="J23" s="212">
        <v>0</v>
      </c>
    </row>
    <row r="24" spans="1:10" ht="14.25" customHeight="1">
      <c r="A24" s="223" t="s">
        <v>467</v>
      </c>
      <c r="B24" s="220"/>
      <c r="C24" s="220"/>
      <c r="D24" s="221"/>
      <c r="E24" s="218">
        <v>274.22751399999999</v>
      </c>
      <c r="F24" s="219" t="s">
        <v>485</v>
      </c>
      <c r="G24" s="220"/>
      <c r="H24" s="220"/>
      <c r="I24" s="221"/>
      <c r="J24" s="218">
        <v>650.47988499999997</v>
      </c>
    </row>
    <row r="25" spans="1:10" ht="14.25" customHeight="1">
      <c r="A25" s="182" t="s">
        <v>468</v>
      </c>
      <c r="B25" s="183"/>
      <c r="C25" s="183"/>
      <c r="D25" s="184"/>
      <c r="E25" s="181">
        <v>0</v>
      </c>
      <c r="F25" s="185" t="s">
        <v>486</v>
      </c>
      <c r="G25" s="183"/>
      <c r="H25" s="183"/>
      <c r="I25" s="184"/>
      <c r="J25" s="181">
        <v>0</v>
      </c>
    </row>
    <row r="26" spans="1:10" ht="14.25" customHeight="1">
      <c r="A26" s="208" t="s">
        <v>461</v>
      </c>
      <c r="B26" s="209"/>
      <c r="C26" s="209"/>
      <c r="D26" s="210"/>
      <c r="E26" s="224">
        <v>216.01629600000001</v>
      </c>
      <c r="F26" s="213" t="s">
        <v>483</v>
      </c>
      <c r="G26" s="209"/>
      <c r="H26" s="209"/>
      <c r="I26" s="210"/>
      <c r="J26" s="224">
        <v>609.36627099999998</v>
      </c>
    </row>
    <row r="27" spans="1:10" ht="14.25" customHeight="1">
      <c r="A27" s="214" t="s">
        <v>462</v>
      </c>
      <c r="B27" s="215"/>
      <c r="C27" s="215"/>
      <c r="D27" s="216"/>
      <c r="E27" s="225">
        <v>0</v>
      </c>
      <c r="F27" s="217" t="s">
        <v>484</v>
      </c>
      <c r="G27" s="215"/>
      <c r="H27" s="215"/>
      <c r="I27" s="216"/>
      <c r="J27" s="225">
        <v>0</v>
      </c>
    </row>
    <row r="28" spans="1:10" ht="14.25" customHeight="1">
      <c r="A28" s="223" t="s">
        <v>457</v>
      </c>
      <c r="B28" s="220"/>
      <c r="C28" s="220"/>
      <c r="D28" s="221"/>
      <c r="E28" s="218">
        <v>166.737067</v>
      </c>
      <c r="F28" s="219" t="s">
        <v>461</v>
      </c>
      <c r="G28" s="220"/>
      <c r="H28" s="220"/>
      <c r="I28" s="221"/>
      <c r="J28" s="218">
        <v>375.65189199999998</v>
      </c>
    </row>
    <row r="29" spans="1:10" ht="14.25" customHeight="1">
      <c r="A29" s="182" t="s">
        <v>458</v>
      </c>
      <c r="B29" s="183"/>
      <c r="C29" s="183"/>
      <c r="D29" s="184"/>
      <c r="E29" s="181">
        <v>0</v>
      </c>
      <c r="F29" s="185" t="s">
        <v>462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16406147293</v>
      </c>
      <c r="C8" s="31">
        <v>19</v>
      </c>
      <c r="D8" s="32">
        <v>1.3956954488275317E-2</v>
      </c>
      <c r="E8" s="128">
        <v>1894519407</v>
      </c>
      <c r="F8" s="31">
        <v>38</v>
      </c>
      <c r="G8" s="33">
        <v>4.3879739974760096E-3</v>
      </c>
      <c r="H8" s="128">
        <v>18300666700</v>
      </c>
      <c r="I8" s="34">
        <v>24</v>
      </c>
      <c r="J8" s="128">
        <v>14511627886</v>
      </c>
    </row>
    <row r="9" spans="1:13" ht="21" customHeight="1" thickBot="1">
      <c r="A9" s="35">
        <v>2009</v>
      </c>
      <c r="B9" s="129">
        <v>11120570240</v>
      </c>
      <c r="C9" s="36">
        <v>14</v>
      </c>
      <c r="D9" s="37">
        <v>1.5421475920844866E-2</v>
      </c>
      <c r="E9" s="129">
        <v>2004493040</v>
      </c>
      <c r="F9" s="36">
        <v>32</v>
      </c>
      <c r="G9" s="38">
        <v>5.5946079658618546E-3</v>
      </c>
      <c r="H9" s="129">
        <v>13125063280</v>
      </c>
      <c r="I9" s="39">
        <v>21</v>
      </c>
      <c r="J9" s="129">
        <v>9116077200</v>
      </c>
    </row>
    <row r="10" spans="1:13" ht="21" customHeight="1" thickBot="1">
      <c r="A10" s="40">
        <v>2010</v>
      </c>
      <c r="B10" s="128">
        <v>12848719030</v>
      </c>
      <c r="C10" s="41">
        <v>15</v>
      </c>
      <c r="D10" s="42">
        <v>1.3642941904773538E-2</v>
      </c>
      <c r="E10" s="128">
        <v>2341595378</v>
      </c>
      <c r="F10" s="41">
        <v>31</v>
      </c>
      <c r="G10" s="43">
        <v>5.8432438748695099E-3</v>
      </c>
      <c r="H10" s="128">
        <v>15190314408</v>
      </c>
      <c r="I10" s="44">
        <v>22</v>
      </c>
      <c r="J10" s="128">
        <v>10507123652</v>
      </c>
    </row>
    <row r="11" spans="1:13" ht="21" customHeight="1" thickBot="1">
      <c r="A11" s="35">
        <v>2011</v>
      </c>
      <c r="B11" s="129">
        <v>16816413996</v>
      </c>
      <c r="C11" s="36">
        <v>18</v>
      </c>
      <c r="D11" s="37">
        <v>1.2296117399518443E-2</v>
      </c>
      <c r="E11" s="129">
        <v>2465969444</v>
      </c>
      <c r="F11" s="36">
        <v>35</v>
      </c>
      <c r="G11" s="38">
        <v>4.9974141832054573E-3</v>
      </c>
      <c r="H11" s="129">
        <v>19282383440</v>
      </c>
      <c r="I11" s="39">
        <v>22</v>
      </c>
      <c r="J11" s="129">
        <v>14350444552</v>
      </c>
    </row>
    <row r="12" spans="1:13" ht="21" customHeight="1" thickBot="1">
      <c r="A12" s="40">
        <v>2012</v>
      </c>
      <c r="B12" s="128">
        <v>19404158857</v>
      </c>
      <c r="C12" s="41">
        <v>18</v>
      </c>
      <c r="D12" s="42">
        <v>1.3322437373538993E-2</v>
      </c>
      <c r="E12" s="128">
        <v>2697430216</v>
      </c>
      <c r="F12" s="41">
        <v>36</v>
      </c>
      <c r="G12" s="43">
        <v>4.6230586543162993E-3</v>
      </c>
      <c r="H12" s="128">
        <v>22101589073</v>
      </c>
      <c r="I12" s="44">
        <v>22</v>
      </c>
      <c r="J12" s="128">
        <v>16706728641</v>
      </c>
    </row>
    <row r="13" spans="1:13" ht="21" customHeight="1" thickBot="1">
      <c r="A13" s="35">
        <v>2013</v>
      </c>
      <c r="B13" s="129">
        <v>16178241454</v>
      </c>
      <c r="C13" s="36">
        <v>18</v>
      </c>
      <c r="D13" s="37">
        <v>1.1477810612774638E-2</v>
      </c>
      <c r="E13" s="129">
        <v>3187606587</v>
      </c>
      <c r="F13" s="36">
        <v>35</v>
      </c>
      <c r="G13" s="38">
        <v>5.055019644885886E-3</v>
      </c>
      <c r="H13" s="129">
        <v>19365848041</v>
      </c>
      <c r="I13" s="39">
        <v>24</v>
      </c>
      <c r="J13" s="129">
        <v>12990634867</v>
      </c>
    </row>
    <row r="14" spans="1:13" ht="21" customHeight="1" thickBot="1">
      <c r="A14" s="40">
        <v>2014</v>
      </c>
      <c r="B14" s="128">
        <v>17792327390</v>
      </c>
      <c r="C14" s="41">
        <v>18</v>
      </c>
      <c r="D14" s="42">
        <v>1.3855641198336389E-2</v>
      </c>
      <c r="E14" s="128">
        <v>3486963024</v>
      </c>
      <c r="F14" s="41">
        <v>37</v>
      </c>
      <c r="G14" s="43">
        <v>5.3491220787143419E-3</v>
      </c>
      <c r="H14" s="128">
        <v>21279290414</v>
      </c>
      <c r="I14" s="44">
        <v>23</v>
      </c>
      <c r="J14" s="128">
        <v>14305364366</v>
      </c>
    </row>
    <row r="15" spans="1:13" ht="21" customHeight="1" thickBot="1">
      <c r="A15" s="35">
        <v>2015</v>
      </c>
      <c r="B15" s="129">
        <v>11788674070</v>
      </c>
      <c r="C15" s="36">
        <v>17</v>
      </c>
      <c r="D15" s="37">
        <v>1.5444087948724485E-2</v>
      </c>
      <c r="E15" s="129">
        <v>3772547712</v>
      </c>
      <c r="F15" s="36">
        <v>34</v>
      </c>
      <c r="G15" s="38">
        <v>5.7593214667083165E-3</v>
      </c>
      <c r="H15" s="129">
        <v>15561221782</v>
      </c>
      <c r="I15" s="39">
        <v>23</v>
      </c>
      <c r="J15" s="129">
        <v>8016126358</v>
      </c>
    </row>
    <row r="16" spans="1:13" ht="21" customHeight="1" thickBot="1">
      <c r="A16" s="40">
        <v>2016</v>
      </c>
      <c r="B16" s="128">
        <v>8690750821</v>
      </c>
      <c r="C16" s="41">
        <v>18</v>
      </c>
      <c r="D16" s="42">
        <v>1.2624143261513404E-2</v>
      </c>
      <c r="E16" s="128">
        <v>4041584138</v>
      </c>
      <c r="F16" s="41">
        <v>28</v>
      </c>
      <c r="G16" s="43">
        <v>7.688941442362901E-3</v>
      </c>
      <c r="H16" s="128">
        <v>12732334959</v>
      </c>
      <c r="I16" s="44">
        <v>23</v>
      </c>
      <c r="J16" s="128">
        <v>4649166683</v>
      </c>
    </row>
    <row r="17" spans="1:10" ht="21" customHeight="1" thickBot="1">
      <c r="A17" s="45">
        <v>2017</v>
      </c>
      <c r="B17" s="129">
        <v>10317939373</v>
      </c>
      <c r="C17" s="46">
        <v>19</v>
      </c>
      <c r="D17" s="47">
        <v>1.2403139154523853E-2</v>
      </c>
      <c r="E17" s="129">
        <v>3176491906</v>
      </c>
      <c r="F17" s="46">
        <v>32</v>
      </c>
      <c r="G17" s="48">
        <v>6.2969832696015615E-3</v>
      </c>
      <c r="H17" s="129">
        <v>13494431279</v>
      </c>
      <c r="I17" s="49">
        <v>23</v>
      </c>
      <c r="J17" s="129">
        <v>7141447467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5637.0892899999999</v>
      </c>
      <c r="F20" s="207" t="s">
        <v>481</v>
      </c>
      <c r="G20" s="205"/>
      <c r="H20" s="205"/>
      <c r="I20" s="206"/>
      <c r="J20" s="180">
        <v>811.013959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482</v>
      </c>
      <c r="G21" s="183"/>
      <c r="H21" s="183"/>
      <c r="I21" s="184"/>
      <c r="J21" s="181">
        <v>0</v>
      </c>
    </row>
    <row r="22" spans="1:10" ht="14.25" customHeight="1">
      <c r="A22" s="208" t="s">
        <v>445</v>
      </c>
      <c r="B22" s="209"/>
      <c r="C22" s="209"/>
      <c r="D22" s="210"/>
      <c r="E22" s="211">
        <v>1495.758587</v>
      </c>
      <c r="F22" s="213" t="s">
        <v>467</v>
      </c>
      <c r="G22" s="209"/>
      <c r="H22" s="209"/>
      <c r="I22" s="210"/>
      <c r="J22" s="211">
        <v>279.53023200000001</v>
      </c>
    </row>
    <row r="23" spans="1:10" ht="14.25" customHeight="1">
      <c r="A23" s="214" t="s">
        <v>446</v>
      </c>
      <c r="B23" s="215"/>
      <c r="C23" s="215"/>
      <c r="D23" s="216"/>
      <c r="E23" s="212">
        <v>0</v>
      </c>
      <c r="F23" s="217" t="s">
        <v>468</v>
      </c>
      <c r="G23" s="215"/>
      <c r="H23" s="215"/>
      <c r="I23" s="216"/>
      <c r="J23" s="212">
        <v>0</v>
      </c>
    </row>
    <row r="24" spans="1:10" ht="14.25" customHeight="1">
      <c r="A24" s="223" t="s">
        <v>487</v>
      </c>
      <c r="B24" s="220"/>
      <c r="C24" s="220"/>
      <c r="D24" s="221"/>
      <c r="E24" s="218">
        <v>268.45472000000001</v>
      </c>
      <c r="F24" s="219" t="s">
        <v>479</v>
      </c>
      <c r="G24" s="220"/>
      <c r="H24" s="220"/>
      <c r="I24" s="221"/>
      <c r="J24" s="218">
        <v>196.88432</v>
      </c>
    </row>
    <row r="25" spans="1:10" ht="14.25" customHeight="1">
      <c r="A25" s="182" t="s">
        <v>488</v>
      </c>
      <c r="B25" s="183"/>
      <c r="C25" s="183"/>
      <c r="D25" s="184"/>
      <c r="E25" s="181">
        <v>0</v>
      </c>
      <c r="F25" s="185" t="s">
        <v>480</v>
      </c>
      <c r="G25" s="183"/>
      <c r="H25" s="183"/>
      <c r="I25" s="184"/>
      <c r="J25" s="181">
        <v>0</v>
      </c>
    </row>
    <row r="26" spans="1:10" ht="14.25" customHeight="1">
      <c r="A26" s="208" t="s">
        <v>489</v>
      </c>
      <c r="B26" s="209"/>
      <c r="C26" s="209"/>
      <c r="D26" s="210"/>
      <c r="E26" s="224">
        <v>237.71684099999999</v>
      </c>
      <c r="F26" s="213" t="s">
        <v>483</v>
      </c>
      <c r="G26" s="209"/>
      <c r="H26" s="209"/>
      <c r="I26" s="210"/>
      <c r="J26" s="224">
        <v>182.59930199999999</v>
      </c>
    </row>
    <row r="27" spans="1:10" ht="14.25" customHeight="1">
      <c r="A27" s="214" t="s">
        <v>490</v>
      </c>
      <c r="B27" s="215"/>
      <c r="C27" s="215"/>
      <c r="D27" s="216"/>
      <c r="E27" s="225">
        <v>0</v>
      </c>
      <c r="F27" s="217" t="s">
        <v>484</v>
      </c>
      <c r="G27" s="215"/>
      <c r="H27" s="215"/>
      <c r="I27" s="216"/>
      <c r="J27" s="225">
        <v>0</v>
      </c>
    </row>
    <row r="28" spans="1:10" ht="14.25" customHeight="1">
      <c r="A28" s="223" t="s">
        <v>506</v>
      </c>
      <c r="B28" s="220"/>
      <c r="C28" s="220"/>
      <c r="D28" s="221"/>
      <c r="E28" s="218">
        <v>217.44758899999999</v>
      </c>
      <c r="F28" s="219" t="s">
        <v>491</v>
      </c>
      <c r="G28" s="220"/>
      <c r="H28" s="220"/>
      <c r="I28" s="221"/>
      <c r="J28" s="218">
        <v>174.751935</v>
      </c>
    </row>
    <row r="29" spans="1:10" ht="14.25" customHeight="1">
      <c r="A29" s="182" t="s">
        <v>507</v>
      </c>
      <c r="B29" s="183"/>
      <c r="C29" s="183"/>
      <c r="D29" s="184"/>
      <c r="E29" s="181">
        <v>0</v>
      </c>
      <c r="F29" s="185" t="s">
        <v>492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577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2290642054</v>
      </c>
      <c r="C8" s="31">
        <v>38</v>
      </c>
      <c r="D8" s="32">
        <v>1.9486834005353756E-3</v>
      </c>
      <c r="E8" s="128">
        <v>546573695</v>
      </c>
      <c r="F8" s="31">
        <v>55</v>
      </c>
      <c r="G8" s="33">
        <v>1.2659417224773688E-3</v>
      </c>
      <c r="H8" s="128">
        <v>2837215749</v>
      </c>
      <c r="I8" s="34">
        <v>48</v>
      </c>
      <c r="J8" s="128">
        <v>1744068359</v>
      </c>
    </row>
    <row r="9" spans="1:13" ht="21" customHeight="1" thickBot="1">
      <c r="A9" s="35">
        <v>2009</v>
      </c>
      <c r="B9" s="129">
        <v>2123155279</v>
      </c>
      <c r="C9" s="36">
        <v>36</v>
      </c>
      <c r="D9" s="37">
        <v>2.944290383018449E-3</v>
      </c>
      <c r="E9" s="129">
        <v>614598156</v>
      </c>
      <c r="F9" s="36">
        <v>52</v>
      </c>
      <c r="G9" s="38">
        <v>1.7153642695419918E-3</v>
      </c>
      <c r="H9" s="129">
        <v>2737753435</v>
      </c>
      <c r="I9" s="39">
        <v>43</v>
      </c>
      <c r="J9" s="129">
        <v>1508557123</v>
      </c>
    </row>
    <row r="10" spans="1:13" ht="21" customHeight="1" thickBot="1">
      <c r="A10" s="40">
        <v>2010</v>
      </c>
      <c r="B10" s="128">
        <v>2216267756</v>
      </c>
      <c r="C10" s="41">
        <v>37</v>
      </c>
      <c r="D10" s="42">
        <v>2.3532627781752352E-3</v>
      </c>
      <c r="E10" s="128">
        <v>790419426</v>
      </c>
      <c r="F10" s="41">
        <v>50</v>
      </c>
      <c r="G10" s="43">
        <v>1.9724216715431074E-3</v>
      </c>
      <c r="H10" s="128">
        <v>3006687182</v>
      </c>
      <c r="I10" s="44">
        <v>43</v>
      </c>
      <c r="J10" s="128">
        <v>1425848330</v>
      </c>
    </row>
    <row r="11" spans="1:13" ht="21" customHeight="1" thickBot="1">
      <c r="A11" s="35">
        <v>2011</v>
      </c>
      <c r="B11" s="129">
        <v>2176351386</v>
      </c>
      <c r="C11" s="36">
        <v>42</v>
      </c>
      <c r="D11" s="37">
        <v>1.5913423724716845E-3</v>
      </c>
      <c r="E11" s="129">
        <v>1248508262</v>
      </c>
      <c r="F11" s="36">
        <v>51</v>
      </c>
      <c r="G11" s="38">
        <v>2.5301663455518449E-3</v>
      </c>
      <c r="H11" s="129">
        <v>3424859648</v>
      </c>
      <c r="I11" s="39">
        <v>49</v>
      </c>
      <c r="J11" s="129">
        <v>927843124</v>
      </c>
    </row>
    <row r="12" spans="1:13" ht="21" customHeight="1" thickBot="1">
      <c r="A12" s="40">
        <v>2012</v>
      </c>
      <c r="B12" s="128">
        <v>2137047340</v>
      </c>
      <c r="C12" s="41">
        <v>41</v>
      </c>
      <c r="D12" s="42">
        <v>1.4672462517573838E-3</v>
      </c>
      <c r="E12" s="128">
        <v>1473274613</v>
      </c>
      <c r="F12" s="41">
        <v>49</v>
      </c>
      <c r="G12" s="43">
        <v>2.5250087692404444E-3</v>
      </c>
      <c r="H12" s="128">
        <v>3610321953</v>
      </c>
      <c r="I12" s="44">
        <v>50</v>
      </c>
      <c r="J12" s="128">
        <v>663772727</v>
      </c>
    </row>
    <row r="13" spans="1:13" ht="21" customHeight="1" thickBot="1">
      <c r="A13" s="35">
        <v>2013</v>
      </c>
      <c r="B13" s="129">
        <v>2060599286</v>
      </c>
      <c r="C13" s="36">
        <v>39</v>
      </c>
      <c r="D13" s="37">
        <v>1.4619121874756662E-3</v>
      </c>
      <c r="E13" s="129">
        <v>1955577939</v>
      </c>
      <c r="F13" s="36">
        <v>45</v>
      </c>
      <c r="G13" s="38">
        <v>3.1012248936447733E-3</v>
      </c>
      <c r="H13" s="129">
        <v>4016177225</v>
      </c>
      <c r="I13" s="39">
        <v>46</v>
      </c>
      <c r="J13" s="129">
        <v>105021347</v>
      </c>
    </row>
    <row r="14" spans="1:13" ht="21" customHeight="1" thickBot="1">
      <c r="A14" s="40">
        <v>2014</v>
      </c>
      <c r="B14" s="128">
        <v>1806443293</v>
      </c>
      <c r="C14" s="41">
        <v>40</v>
      </c>
      <c r="D14" s="42">
        <v>1.4067541342015096E-3</v>
      </c>
      <c r="E14" s="128">
        <v>2178448547</v>
      </c>
      <c r="F14" s="41">
        <v>45</v>
      </c>
      <c r="G14" s="43">
        <v>3.3418155397396832E-3</v>
      </c>
      <c r="H14" s="128">
        <v>3984891840</v>
      </c>
      <c r="I14" s="44">
        <v>48</v>
      </c>
      <c r="J14" s="133">
        <v>-372005254</v>
      </c>
    </row>
    <row r="15" spans="1:13" ht="21" customHeight="1" thickBot="1">
      <c r="A15" s="35">
        <v>2015</v>
      </c>
      <c r="B15" s="129">
        <v>1920429433</v>
      </c>
      <c r="C15" s="36">
        <v>42</v>
      </c>
      <c r="D15" s="37">
        <v>2.5159132304835279E-3</v>
      </c>
      <c r="E15" s="129">
        <v>2560161115</v>
      </c>
      <c r="F15" s="36">
        <v>40</v>
      </c>
      <c r="G15" s="38">
        <v>3.9084438404715389E-3</v>
      </c>
      <c r="H15" s="129">
        <v>4480590548</v>
      </c>
      <c r="I15" s="39">
        <v>41</v>
      </c>
      <c r="J15" s="132">
        <v>-639731682</v>
      </c>
    </row>
    <row r="16" spans="1:13" ht="21" customHeight="1" thickBot="1">
      <c r="A16" s="40">
        <v>2016</v>
      </c>
      <c r="B16" s="128">
        <v>1807162537</v>
      </c>
      <c r="C16" s="41">
        <v>40</v>
      </c>
      <c r="D16" s="42">
        <v>2.6250756964290617E-3</v>
      </c>
      <c r="E16" s="128">
        <v>1958657280</v>
      </c>
      <c r="F16" s="41">
        <v>40</v>
      </c>
      <c r="G16" s="43">
        <v>3.7262619352594552E-3</v>
      </c>
      <c r="H16" s="128">
        <v>3765819817</v>
      </c>
      <c r="I16" s="44">
        <v>42</v>
      </c>
      <c r="J16" s="133">
        <v>-151494743</v>
      </c>
    </row>
    <row r="17" spans="1:10" ht="21" customHeight="1" thickBot="1">
      <c r="A17" s="45">
        <v>2017</v>
      </c>
      <c r="B17" s="129">
        <v>2397890252</v>
      </c>
      <c r="C17" s="46">
        <v>39</v>
      </c>
      <c r="D17" s="47">
        <v>2.8824909119605337E-3</v>
      </c>
      <c r="E17" s="129">
        <v>2382999986</v>
      </c>
      <c r="F17" s="46">
        <v>41</v>
      </c>
      <c r="G17" s="48">
        <v>4.7239884398757081E-3</v>
      </c>
      <c r="H17" s="129">
        <v>4780890238</v>
      </c>
      <c r="I17" s="49">
        <v>37</v>
      </c>
      <c r="J17" s="129">
        <v>14890266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529.440291</v>
      </c>
      <c r="F20" s="207" t="s">
        <v>496</v>
      </c>
      <c r="G20" s="205"/>
      <c r="H20" s="205"/>
      <c r="I20" s="206"/>
      <c r="J20" s="180">
        <v>2136.4565750000002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497</v>
      </c>
      <c r="G21" s="183"/>
      <c r="H21" s="183"/>
      <c r="I21" s="184"/>
      <c r="J21" s="181">
        <v>0</v>
      </c>
    </row>
    <row r="22" spans="1:10" ht="14.25" customHeight="1">
      <c r="A22" s="208" t="s">
        <v>481</v>
      </c>
      <c r="B22" s="209"/>
      <c r="C22" s="209"/>
      <c r="D22" s="210"/>
      <c r="E22" s="211">
        <v>152.438355</v>
      </c>
      <c r="F22" s="213" t="s">
        <v>498</v>
      </c>
      <c r="G22" s="209"/>
      <c r="H22" s="209"/>
      <c r="I22" s="210"/>
      <c r="J22" s="211">
        <v>158.199502</v>
      </c>
    </row>
    <row r="23" spans="1:10" ht="14.25" customHeight="1">
      <c r="A23" s="214" t="s">
        <v>482</v>
      </c>
      <c r="B23" s="215"/>
      <c r="C23" s="215"/>
      <c r="D23" s="216"/>
      <c r="E23" s="212">
        <v>0</v>
      </c>
      <c r="F23" s="217" t="s">
        <v>499</v>
      </c>
      <c r="G23" s="215"/>
      <c r="H23" s="215"/>
      <c r="I23" s="216"/>
      <c r="J23" s="212">
        <v>0</v>
      </c>
    </row>
    <row r="24" spans="1:10" ht="14.25" customHeight="1">
      <c r="A24" s="223" t="s">
        <v>487</v>
      </c>
      <c r="B24" s="220"/>
      <c r="C24" s="220"/>
      <c r="D24" s="221"/>
      <c r="E24" s="218">
        <v>150.31651400000001</v>
      </c>
      <c r="F24" s="219" t="s">
        <v>560</v>
      </c>
      <c r="G24" s="220"/>
      <c r="H24" s="220"/>
      <c r="I24" s="221"/>
      <c r="J24" s="218">
        <v>31.408771999999999</v>
      </c>
    </row>
    <row r="25" spans="1:10" ht="14.25" customHeight="1">
      <c r="A25" s="182" t="s">
        <v>488</v>
      </c>
      <c r="B25" s="183"/>
      <c r="C25" s="183"/>
      <c r="D25" s="184"/>
      <c r="E25" s="181">
        <v>0</v>
      </c>
      <c r="F25" s="185" t="s">
        <v>561</v>
      </c>
      <c r="G25" s="183"/>
      <c r="H25" s="183"/>
      <c r="I25" s="184"/>
      <c r="J25" s="181">
        <v>0</v>
      </c>
    </row>
    <row r="26" spans="1:10" ht="14.25" customHeight="1">
      <c r="A26" s="208" t="s">
        <v>491</v>
      </c>
      <c r="B26" s="209"/>
      <c r="C26" s="209"/>
      <c r="D26" s="210"/>
      <c r="E26" s="224">
        <v>55.851275000000001</v>
      </c>
      <c r="F26" s="213" t="s">
        <v>500</v>
      </c>
      <c r="G26" s="209"/>
      <c r="H26" s="209"/>
      <c r="I26" s="210"/>
      <c r="J26" s="224">
        <v>17.721188999999999</v>
      </c>
    </row>
    <row r="27" spans="1:10" ht="14.25" customHeight="1">
      <c r="A27" s="214" t="s">
        <v>492</v>
      </c>
      <c r="B27" s="215"/>
      <c r="C27" s="215"/>
      <c r="D27" s="216"/>
      <c r="E27" s="225">
        <v>0</v>
      </c>
      <c r="F27" s="217" t="s">
        <v>501</v>
      </c>
      <c r="G27" s="215"/>
      <c r="H27" s="215"/>
      <c r="I27" s="216"/>
      <c r="J27" s="225">
        <v>0</v>
      </c>
    </row>
    <row r="28" spans="1:10" ht="14.25" customHeight="1">
      <c r="A28" s="223" t="s">
        <v>494</v>
      </c>
      <c r="B28" s="220"/>
      <c r="C28" s="220"/>
      <c r="D28" s="221"/>
      <c r="E28" s="218">
        <v>43.007193000000001</v>
      </c>
      <c r="F28" s="219" t="s">
        <v>483</v>
      </c>
      <c r="G28" s="220"/>
      <c r="H28" s="220"/>
      <c r="I28" s="221"/>
      <c r="J28" s="218">
        <v>9.0755409999999994</v>
      </c>
    </row>
    <row r="29" spans="1:10" ht="14.25" customHeight="1">
      <c r="A29" s="182" t="s">
        <v>495</v>
      </c>
      <c r="B29" s="183"/>
      <c r="C29" s="183"/>
      <c r="D29" s="184"/>
      <c r="E29" s="181">
        <v>0</v>
      </c>
      <c r="F29" s="185" t="s">
        <v>484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213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6162605323</v>
      </c>
      <c r="C8" s="31">
        <v>29</v>
      </c>
      <c r="D8" s="32">
        <v>5.2426203718780795E-3</v>
      </c>
      <c r="E8" s="128">
        <v>489214292</v>
      </c>
      <c r="F8" s="31">
        <v>56</v>
      </c>
      <c r="G8" s="33">
        <v>1.1330892597658335E-3</v>
      </c>
      <c r="H8" s="128">
        <v>6651819615</v>
      </c>
      <c r="I8" s="34">
        <v>34</v>
      </c>
      <c r="J8" s="128">
        <v>5673391031</v>
      </c>
    </row>
    <row r="9" spans="1:13" ht="21" customHeight="1" thickBot="1">
      <c r="A9" s="35">
        <v>2009</v>
      </c>
      <c r="B9" s="129">
        <v>3430251868</v>
      </c>
      <c r="C9" s="36">
        <v>30</v>
      </c>
      <c r="D9" s="37">
        <v>4.7569095327970453E-3</v>
      </c>
      <c r="E9" s="129">
        <v>390136422</v>
      </c>
      <c r="F9" s="36">
        <v>58</v>
      </c>
      <c r="G9" s="38">
        <v>1.0888839675362715E-3</v>
      </c>
      <c r="H9" s="129">
        <v>3820388290</v>
      </c>
      <c r="I9" s="39">
        <v>38</v>
      </c>
      <c r="J9" s="129">
        <v>3040115446</v>
      </c>
    </row>
    <row r="10" spans="1:13" ht="21" customHeight="1" thickBot="1">
      <c r="A10" s="40">
        <v>2010</v>
      </c>
      <c r="B10" s="128">
        <v>3591405356</v>
      </c>
      <c r="C10" s="41">
        <v>31</v>
      </c>
      <c r="D10" s="42">
        <v>3.8134022943453316E-3</v>
      </c>
      <c r="E10" s="128">
        <v>58270163</v>
      </c>
      <c r="F10" s="41">
        <v>85</v>
      </c>
      <c r="G10" s="43">
        <v>1.454080308820109E-4</v>
      </c>
      <c r="H10" s="128">
        <v>3649675519</v>
      </c>
      <c r="I10" s="44">
        <v>39</v>
      </c>
      <c r="J10" s="128">
        <v>3533135193</v>
      </c>
    </row>
    <row r="11" spans="1:13" ht="21" customHeight="1" thickBot="1">
      <c r="A11" s="35">
        <v>2011</v>
      </c>
      <c r="B11" s="129">
        <v>5424060210</v>
      </c>
      <c r="C11" s="36">
        <v>31</v>
      </c>
      <c r="D11" s="37">
        <v>3.966058467642441E-3</v>
      </c>
      <c r="E11" s="129">
        <v>48634845</v>
      </c>
      <c r="F11" s="36">
        <v>89</v>
      </c>
      <c r="G11" s="38">
        <v>9.8561020207434095E-5</v>
      </c>
      <c r="H11" s="129">
        <v>5472695055</v>
      </c>
      <c r="I11" s="39">
        <v>37</v>
      </c>
      <c r="J11" s="129">
        <v>5375425365</v>
      </c>
    </row>
    <row r="12" spans="1:13" ht="21" customHeight="1" thickBot="1">
      <c r="A12" s="40">
        <v>2012</v>
      </c>
      <c r="B12" s="128">
        <v>4425067386</v>
      </c>
      <c r="C12" s="41">
        <v>33</v>
      </c>
      <c r="D12" s="42">
        <v>3.0381467992573077E-3</v>
      </c>
      <c r="E12" s="128">
        <v>96600568</v>
      </c>
      <c r="F12" s="41">
        <v>80</v>
      </c>
      <c r="G12" s="43">
        <v>1.6556131434106768E-4</v>
      </c>
      <c r="H12" s="128">
        <v>4521667954</v>
      </c>
      <c r="I12" s="44">
        <v>44</v>
      </c>
      <c r="J12" s="128">
        <v>4328466818</v>
      </c>
    </row>
    <row r="13" spans="1:13" ht="21" customHeight="1" thickBot="1">
      <c r="A13" s="35">
        <v>2013</v>
      </c>
      <c r="B13" s="129">
        <v>4691130544</v>
      </c>
      <c r="C13" s="36">
        <v>33</v>
      </c>
      <c r="D13" s="37">
        <v>3.3281681508419932E-3</v>
      </c>
      <c r="E13" s="129">
        <v>135547500</v>
      </c>
      <c r="F13" s="36">
        <v>82</v>
      </c>
      <c r="G13" s="38">
        <v>2.1495603570076624E-4</v>
      </c>
      <c r="H13" s="129">
        <v>4826678044</v>
      </c>
      <c r="I13" s="39">
        <v>42</v>
      </c>
      <c r="J13" s="129">
        <v>4555583044</v>
      </c>
    </row>
    <row r="14" spans="1:13" ht="21" customHeight="1" thickBot="1">
      <c r="A14" s="40">
        <v>2014</v>
      </c>
      <c r="B14" s="128">
        <v>5038435503</v>
      </c>
      <c r="C14" s="41">
        <v>32</v>
      </c>
      <c r="D14" s="42">
        <v>3.9236437707280483E-3</v>
      </c>
      <c r="E14" s="128">
        <v>119705124</v>
      </c>
      <c r="F14" s="41">
        <v>80</v>
      </c>
      <c r="G14" s="43">
        <v>1.8363180719625495E-4</v>
      </c>
      <c r="H14" s="128">
        <v>5158140627</v>
      </c>
      <c r="I14" s="44">
        <v>43</v>
      </c>
      <c r="J14" s="128">
        <v>4918730379</v>
      </c>
    </row>
    <row r="15" spans="1:13" ht="21" customHeight="1" thickBot="1">
      <c r="A15" s="35">
        <v>2015</v>
      </c>
      <c r="B15" s="129">
        <v>2991788374</v>
      </c>
      <c r="C15" s="36">
        <v>33</v>
      </c>
      <c r="D15" s="37">
        <v>3.9194774999854942E-3</v>
      </c>
      <c r="E15" s="129">
        <v>117659780</v>
      </c>
      <c r="F15" s="36">
        <v>82</v>
      </c>
      <c r="G15" s="38">
        <v>1.7962410245116016E-4</v>
      </c>
      <c r="H15" s="129">
        <v>3109448154</v>
      </c>
      <c r="I15" s="39">
        <v>50</v>
      </c>
      <c r="J15" s="129">
        <v>2874128594</v>
      </c>
    </row>
    <row r="16" spans="1:13" ht="21" customHeight="1" thickBot="1">
      <c r="A16" s="40">
        <v>2016</v>
      </c>
      <c r="B16" s="128">
        <v>2593057062</v>
      </c>
      <c r="C16" s="41">
        <v>34</v>
      </c>
      <c r="D16" s="42">
        <v>3.7666623414017502E-3</v>
      </c>
      <c r="E16" s="128">
        <v>107881757</v>
      </c>
      <c r="F16" s="41">
        <v>79</v>
      </c>
      <c r="G16" s="43">
        <v>2.0524044135889372E-4</v>
      </c>
      <c r="H16" s="128">
        <v>2700938819</v>
      </c>
      <c r="I16" s="44">
        <v>50</v>
      </c>
      <c r="J16" s="128">
        <v>2485175305</v>
      </c>
    </row>
    <row r="17" spans="1:10" ht="21" customHeight="1" thickBot="1">
      <c r="A17" s="45">
        <v>2017</v>
      </c>
      <c r="B17" s="129">
        <v>3808456029</v>
      </c>
      <c r="C17" s="46">
        <v>33</v>
      </c>
      <c r="D17" s="47">
        <v>4.5781244087537178E-3</v>
      </c>
      <c r="E17" s="129">
        <v>208276725</v>
      </c>
      <c r="F17" s="46">
        <v>75</v>
      </c>
      <c r="G17" s="48">
        <v>4.1288159755581801E-4</v>
      </c>
      <c r="H17" s="129">
        <v>4016732754</v>
      </c>
      <c r="I17" s="49">
        <v>40</v>
      </c>
      <c r="J17" s="129">
        <v>3600179304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26" t="s">
        <v>580</v>
      </c>
      <c r="G19" s="227"/>
      <c r="H19" s="227"/>
      <c r="I19" s="202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3319.6617660000002</v>
      </c>
      <c r="F20" s="207" t="s">
        <v>496</v>
      </c>
      <c r="G20" s="205"/>
      <c r="H20" s="205"/>
      <c r="I20" s="206"/>
      <c r="J20" s="180">
        <v>179.34427400000001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497</v>
      </c>
      <c r="G21" s="183"/>
      <c r="H21" s="183"/>
      <c r="I21" s="184"/>
      <c r="J21" s="181">
        <v>0</v>
      </c>
    </row>
    <row r="22" spans="1:10" ht="14.25" customHeight="1">
      <c r="A22" s="208" t="s">
        <v>445</v>
      </c>
      <c r="B22" s="209"/>
      <c r="C22" s="209"/>
      <c r="D22" s="210"/>
      <c r="E22" s="211">
        <v>94.040001000000004</v>
      </c>
      <c r="F22" s="213" t="s">
        <v>510</v>
      </c>
      <c r="G22" s="209"/>
      <c r="H22" s="209"/>
      <c r="I22" s="210"/>
      <c r="J22" s="211">
        <v>28.519078</v>
      </c>
    </row>
    <row r="23" spans="1:10" ht="14.25" customHeight="1">
      <c r="A23" s="214" t="s">
        <v>446</v>
      </c>
      <c r="B23" s="215"/>
      <c r="C23" s="215"/>
      <c r="D23" s="216"/>
      <c r="E23" s="212">
        <v>0</v>
      </c>
      <c r="F23" s="217" t="s">
        <v>511</v>
      </c>
      <c r="G23" s="215"/>
      <c r="H23" s="215"/>
      <c r="I23" s="216"/>
      <c r="J23" s="212">
        <v>0</v>
      </c>
    </row>
    <row r="24" spans="1:10" ht="14.25" customHeight="1">
      <c r="A24" s="223" t="s">
        <v>471</v>
      </c>
      <c r="B24" s="220"/>
      <c r="C24" s="220"/>
      <c r="D24" s="221"/>
      <c r="E24" s="218">
        <v>41.751440000000002</v>
      </c>
      <c r="F24" s="219" t="s">
        <v>504</v>
      </c>
      <c r="G24" s="220"/>
      <c r="H24" s="220"/>
      <c r="I24" s="221"/>
      <c r="J24" s="218">
        <v>0.23217299999999999</v>
      </c>
    </row>
    <row r="25" spans="1:10" ht="14.25" customHeight="1">
      <c r="A25" s="182" t="s">
        <v>472</v>
      </c>
      <c r="B25" s="183"/>
      <c r="C25" s="183"/>
      <c r="D25" s="184"/>
      <c r="E25" s="181">
        <v>0</v>
      </c>
      <c r="F25" s="185" t="s">
        <v>505</v>
      </c>
      <c r="G25" s="183"/>
      <c r="H25" s="183"/>
      <c r="I25" s="184"/>
      <c r="J25" s="181">
        <v>0</v>
      </c>
    </row>
    <row r="26" spans="1:10" ht="14.25" customHeight="1">
      <c r="A26" s="208" t="s">
        <v>494</v>
      </c>
      <c r="B26" s="209"/>
      <c r="C26" s="209"/>
      <c r="D26" s="210"/>
      <c r="E26" s="224">
        <v>35.964374999999997</v>
      </c>
      <c r="F26" s="213" t="s">
        <v>469</v>
      </c>
      <c r="G26" s="209"/>
      <c r="H26" s="209"/>
      <c r="I26" s="210"/>
      <c r="J26" s="224">
        <v>0.13481399999999999</v>
      </c>
    </row>
    <row r="27" spans="1:10" ht="14.25" customHeight="1">
      <c r="A27" s="214" t="s">
        <v>495</v>
      </c>
      <c r="B27" s="215"/>
      <c r="C27" s="215"/>
      <c r="D27" s="216"/>
      <c r="E27" s="225">
        <v>0</v>
      </c>
      <c r="F27" s="217" t="s">
        <v>470</v>
      </c>
      <c r="G27" s="215"/>
      <c r="H27" s="215"/>
      <c r="I27" s="216"/>
      <c r="J27" s="225">
        <v>0</v>
      </c>
    </row>
    <row r="28" spans="1:10" ht="14.25" customHeight="1">
      <c r="A28" s="223" t="s">
        <v>451</v>
      </c>
      <c r="B28" s="220"/>
      <c r="C28" s="220"/>
      <c r="D28" s="221"/>
      <c r="E28" s="218">
        <v>20.658518999999998</v>
      </c>
      <c r="F28" s="219" t="s">
        <v>455</v>
      </c>
      <c r="G28" s="220"/>
      <c r="H28" s="220"/>
      <c r="I28" s="221"/>
      <c r="J28" s="218">
        <v>1.4999999999999999E-2</v>
      </c>
    </row>
    <row r="29" spans="1:10" ht="14.25" customHeight="1">
      <c r="A29" s="182" t="s">
        <v>452</v>
      </c>
      <c r="B29" s="183"/>
      <c r="C29" s="183"/>
      <c r="D29" s="184"/>
      <c r="E29" s="181">
        <v>0</v>
      </c>
      <c r="F29" s="185" t="s">
        <v>456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2155556939</v>
      </c>
      <c r="C8" s="31">
        <v>39</v>
      </c>
      <c r="D8" s="32">
        <v>1.8337644760354798E-3</v>
      </c>
      <c r="E8" s="128">
        <v>897455</v>
      </c>
      <c r="F8" s="31">
        <v>149</v>
      </c>
      <c r="G8" s="33">
        <v>2.078632284976552E-6</v>
      </c>
      <c r="H8" s="128">
        <v>2156454394</v>
      </c>
      <c r="I8" s="34">
        <v>55</v>
      </c>
      <c r="J8" s="128">
        <v>2154659484</v>
      </c>
    </row>
    <row r="9" spans="1:13" ht="21" customHeight="1" thickBot="1">
      <c r="A9" s="35">
        <v>2009</v>
      </c>
      <c r="B9" s="129">
        <v>3050355852</v>
      </c>
      <c r="C9" s="36">
        <v>31</v>
      </c>
      <c r="D9" s="37">
        <v>4.2300878737695224E-3</v>
      </c>
      <c r="E9" s="130">
        <v>1.4076E-2</v>
      </c>
      <c r="F9" s="36">
        <v>195</v>
      </c>
      <c r="G9" s="38">
        <v>3.9286592747396847E-8</v>
      </c>
      <c r="H9" s="129">
        <v>3050369928</v>
      </c>
      <c r="I9" s="39">
        <v>41</v>
      </c>
      <c r="J9" s="129">
        <v>3050341776</v>
      </c>
    </row>
    <row r="10" spans="1:13" ht="21" customHeight="1" thickBot="1">
      <c r="A10" s="40">
        <v>2010</v>
      </c>
      <c r="B10" s="128">
        <v>1904602172</v>
      </c>
      <c r="C10" s="41">
        <v>39</v>
      </c>
      <c r="D10" s="42">
        <v>2.0223320880183881E-3</v>
      </c>
      <c r="E10" s="131">
        <v>0.42235299999999998</v>
      </c>
      <c r="F10" s="41">
        <v>166</v>
      </c>
      <c r="G10" s="43">
        <v>1.0539445044474982E-6</v>
      </c>
      <c r="H10" s="128">
        <v>1905024525</v>
      </c>
      <c r="I10" s="44">
        <v>53</v>
      </c>
      <c r="J10" s="128">
        <v>1904179819</v>
      </c>
    </row>
    <row r="11" spans="1:13" ht="21" customHeight="1" thickBot="1">
      <c r="A11" s="35">
        <v>2011</v>
      </c>
      <c r="B11" s="129">
        <v>2181873037</v>
      </c>
      <c r="C11" s="36">
        <v>41</v>
      </c>
      <c r="D11" s="37">
        <v>1.5953797890666446E-3</v>
      </c>
      <c r="E11" s="129">
        <v>906222</v>
      </c>
      <c r="F11" s="36">
        <v>153</v>
      </c>
      <c r="G11" s="38">
        <v>1.836505592943112E-6</v>
      </c>
      <c r="H11" s="129">
        <v>2182779259</v>
      </c>
      <c r="I11" s="39">
        <v>56</v>
      </c>
      <c r="J11" s="129">
        <v>2180966815</v>
      </c>
    </row>
    <row r="12" spans="1:13" ht="21" customHeight="1" thickBot="1">
      <c r="A12" s="40">
        <v>2012</v>
      </c>
      <c r="B12" s="128">
        <v>2030709528</v>
      </c>
      <c r="C12" s="41">
        <v>42</v>
      </c>
      <c r="D12" s="42">
        <v>1.3942372204847862E-3</v>
      </c>
      <c r="E12" s="128">
        <v>6759759</v>
      </c>
      <c r="F12" s="41">
        <v>122</v>
      </c>
      <c r="G12" s="43">
        <v>1.1585383065955279E-5</v>
      </c>
      <c r="H12" s="128">
        <v>2037469287</v>
      </c>
      <c r="I12" s="44">
        <v>59</v>
      </c>
      <c r="J12" s="128">
        <v>2023949769</v>
      </c>
    </row>
    <row r="13" spans="1:13" ht="21" customHeight="1" thickBot="1">
      <c r="A13" s="35">
        <v>2013</v>
      </c>
      <c r="B13" s="129">
        <v>2924638234</v>
      </c>
      <c r="C13" s="36">
        <v>36</v>
      </c>
      <c r="D13" s="37">
        <v>2.0749130154953908E-3</v>
      </c>
      <c r="E13" s="129">
        <v>5864447</v>
      </c>
      <c r="F13" s="36">
        <v>124</v>
      </c>
      <c r="G13" s="38">
        <v>9.3000481653829953E-6</v>
      </c>
      <c r="H13" s="129">
        <v>2930502681</v>
      </c>
      <c r="I13" s="39">
        <v>51</v>
      </c>
      <c r="J13" s="129">
        <v>2918773787</v>
      </c>
    </row>
    <row r="14" spans="1:13" ht="21" customHeight="1" thickBot="1">
      <c r="A14" s="40">
        <v>2014</v>
      </c>
      <c r="B14" s="128">
        <v>3435334407</v>
      </c>
      <c r="C14" s="41">
        <v>35</v>
      </c>
      <c r="D14" s="42">
        <v>2.6752408437832657E-3</v>
      </c>
      <c r="E14" s="128">
        <v>5038115</v>
      </c>
      <c r="F14" s="41">
        <v>123</v>
      </c>
      <c r="G14" s="43">
        <v>7.7286429469181292E-6</v>
      </c>
      <c r="H14" s="128">
        <v>3440372522</v>
      </c>
      <c r="I14" s="44">
        <v>51</v>
      </c>
      <c r="J14" s="128">
        <v>3430296292</v>
      </c>
    </row>
    <row r="15" spans="1:13" ht="21" customHeight="1" thickBot="1">
      <c r="A15" s="35">
        <v>2015</v>
      </c>
      <c r="B15" s="129">
        <v>1841122331</v>
      </c>
      <c r="C15" s="36">
        <v>43</v>
      </c>
      <c r="D15" s="37">
        <v>2.4120147045786156E-3</v>
      </c>
      <c r="E15" s="129">
        <v>10072781</v>
      </c>
      <c r="F15" s="36">
        <v>115</v>
      </c>
      <c r="G15" s="38">
        <v>1.5377508323677806E-5</v>
      </c>
      <c r="H15" s="129">
        <v>1851195112</v>
      </c>
      <c r="I15" s="39">
        <v>61</v>
      </c>
      <c r="J15" s="129">
        <v>1831049550</v>
      </c>
    </row>
    <row r="16" spans="1:13" ht="21" customHeight="1" thickBot="1">
      <c r="A16" s="40">
        <v>2016</v>
      </c>
      <c r="B16" s="128">
        <v>2263575725</v>
      </c>
      <c r="C16" s="41">
        <v>36</v>
      </c>
      <c r="D16" s="42">
        <v>3.288059320103255E-3</v>
      </c>
      <c r="E16" s="128">
        <v>23298061</v>
      </c>
      <c r="F16" s="41">
        <v>99</v>
      </c>
      <c r="G16" s="43">
        <v>4.4323567352044782E-5</v>
      </c>
      <c r="H16" s="128">
        <v>2286873786</v>
      </c>
      <c r="I16" s="44">
        <v>52</v>
      </c>
      <c r="J16" s="128">
        <v>2240277664</v>
      </c>
    </row>
    <row r="17" spans="1:10" ht="21" customHeight="1" thickBot="1">
      <c r="A17" s="45">
        <v>2017</v>
      </c>
      <c r="B17" s="129">
        <v>3968878892</v>
      </c>
      <c r="C17" s="46">
        <v>32</v>
      </c>
      <c r="D17" s="47">
        <v>4.7709678653224674E-3</v>
      </c>
      <c r="E17" s="129">
        <v>29802073</v>
      </c>
      <c r="F17" s="46">
        <v>99</v>
      </c>
      <c r="G17" s="48">
        <v>5.9078744928004365E-5</v>
      </c>
      <c r="H17" s="129">
        <v>3998680965</v>
      </c>
      <c r="I17" s="49">
        <v>41</v>
      </c>
      <c r="J17" s="129">
        <v>3939076819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26" t="s">
        <v>580</v>
      </c>
      <c r="G19" s="227"/>
      <c r="H19" s="227"/>
      <c r="I19" s="202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2066.7934759999998</v>
      </c>
      <c r="F20" s="207" t="s">
        <v>457</v>
      </c>
      <c r="G20" s="205"/>
      <c r="H20" s="205"/>
      <c r="I20" s="206"/>
      <c r="J20" s="180">
        <v>17.282786000000002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458</v>
      </c>
      <c r="G21" s="183"/>
      <c r="H21" s="183"/>
      <c r="I21" s="184"/>
      <c r="J21" s="181">
        <v>0</v>
      </c>
    </row>
    <row r="22" spans="1:10" ht="14.25" customHeight="1">
      <c r="A22" s="208" t="s">
        <v>457</v>
      </c>
      <c r="B22" s="209"/>
      <c r="C22" s="209"/>
      <c r="D22" s="210"/>
      <c r="E22" s="211">
        <v>246.245364</v>
      </c>
      <c r="F22" s="213" t="s">
        <v>512</v>
      </c>
      <c r="G22" s="209"/>
      <c r="H22" s="209"/>
      <c r="I22" s="210"/>
      <c r="J22" s="211">
        <v>5.94</v>
      </c>
    </row>
    <row r="23" spans="1:10" ht="14.25" customHeight="1">
      <c r="A23" s="214" t="s">
        <v>458</v>
      </c>
      <c r="B23" s="215"/>
      <c r="C23" s="215"/>
      <c r="D23" s="216"/>
      <c r="E23" s="212">
        <v>0</v>
      </c>
      <c r="F23" s="217" t="s">
        <v>513</v>
      </c>
      <c r="G23" s="215"/>
      <c r="H23" s="215"/>
      <c r="I23" s="216"/>
      <c r="J23" s="212">
        <v>0</v>
      </c>
    </row>
    <row r="24" spans="1:10" ht="14.25" customHeight="1">
      <c r="A24" s="223" t="s">
        <v>445</v>
      </c>
      <c r="B24" s="220"/>
      <c r="C24" s="220"/>
      <c r="D24" s="221"/>
      <c r="E24" s="218">
        <v>181.748302</v>
      </c>
      <c r="F24" s="219" t="s">
        <v>518</v>
      </c>
      <c r="G24" s="220"/>
      <c r="H24" s="220"/>
      <c r="I24" s="221"/>
      <c r="J24" s="218">
        <v>3.1551100000000001</v>
      </c>
    </row>
    <row r="25" spans="1:10" ht="14.25" customHeight="1">
      <c r="A25" s="182" t="s">
        <v>446</v>
      </c>
      <c r="B25" s="183"/>
      <c r="C25" s="183"/>
      <c r="D25" s="184"/>
      <c r="E25" s="181">
        <v>0</v>
      </c>
      <c r="F25" s="185" t="s">
        <v>519</v>
      </c>
      <c r="G25" s="183"/>
      <c r="H25" s="183"/>
      <c r="I25" s="184"/>
      <c r="J25" s="181">
        <v>0</v>
      </c>
    </row>
    <row r="26" spans="1:10" ht="14.25" customHeight="1">
      <c r="A26" s="208" t="s">
        <v>451</v>
      </c>
      <c r="B26" s="209"/>
      <c r="C26" s="209"/>
      <c r="D26" s="210"/>
      <c r="E26" s="224">
        <v>177.853306</v>
      </c>
      <c r="F26" s="213" t="s">
        <v>487</v>
      </c>
      <c r="G26" s="209"/>
      <c r="H26" s="209"/>
      <c r="I26" s="210"/>
      <c r="J26" s="224">
        <v>1.9164749999999999</v>
      </c>
    </row>
    <row r="27" spans="1:10" ht="14.25" customHeight="1">
      <c r="A27" s="214" t="s">
        <v>452</v>
      </c>
      <c r="B27" s="215"/>
      <c r="C27" s="215"/>
      <c r="D27" s="216"/>
      <c r="E27" s="225">
        <v>0</v>
      </c>
      <c r="F27" s="217" t="s">
        <v>488</v>
      </c>
      <c r="G27" s="215"/>
      <c r="H27" s="215"/>
      <c r="I27" s="216"/>
      <c r="J27" s="225">
        <v>0</v>
      </c>
    </row>
    <row r="28" spans="1:10" ht="14.25" customHeight="1">
      <c r="A28" s="223" t="s">
        <v>473</v>
      </c>
      <c r="B28" s="220"/>
      <c r="C28" s="220"/>
      <c r="D28" s="221"/>
      <c r="E28" s="218">
        <v>132.927255</v>
      </c>
      <c r="F28" s="219" t="s">
        <v>463</v>
      </c>
      <c r="G28" s="220"/>
      <c r="H28" s="220"/>
      <c r="I28" s="221"/>
      <c r="J28" s="218">
        <v>0.51558499999999996</v>
      </c>
    </row>
    <row r="29" spans="1:10" ht="14.25" customHeight="1">
      <c r="A29" s="182" t="s">
        <v>474</v>
      </c>
      <c r="B29" s="183"/>
      <c r="C29" s="183"/>
      <c r="D29" s="184"/>
      <c r="E29" s="181">
        <v>0</v>
      </c>
      <c r="F29" s="185" t="s">
        <v>464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214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1527858212</v>
      </c>
      <c r="C8" s="31">
        <v>42</v>
      </c>
      <c r="D8" s="32">
        <v>1.2997717958146153E-3</v>
      </c>
      <c r="E8" s="128">
        <v>993935543</v>
      </c>
      <c r="F8" s="31">
        <v>47</v>
      </c>
      <c r="G8" s="33">
        <v>2.3020948224317652E-3</v>
      </c>
      <c r="H8" s="128">
        <v>2521793755</v>
      </c>
      <c r="I8" s="34">
        <v>50</v>
      </c>
      <c r="J8" s="128">
        <v>533922669</v>
      </c>
    </row>
    <row r="9" spans="1:13" ht="21" customHeight="1" thickBot="1">
      <c r="A9" s="35">
        <v>2009</v>
      </c>
      <c r="B9" s="129">
        <v>1331023979</v>
      </c>
      <c r="C9" s="36">
        <v>42</v>
      </c>
      <c r="D9" s="37">
        <v>1.8458005119542883E-3</v>
      </c>
      <c r="E9" s="129">
        <v>980251837</v>
      </c>
      <c r="F9" s="36">
        <v>46</v>
      </c>
      <c r="G9" s="38">
        <v>2.7359160777285195E-3</v>
      </c>
      <c r="H9" s="129">
        <v>2311275816</v>
      </c>
      <c r="I9" s="39">
        <v>47</v>
      </c>
      <c r="J9" s="129">
        <v>350772142</v>
      </c>
    </row>
    <row r="10" spans="1:13" ht="21" customHeight="1" thickBot="1">
      <c r="A10" s="40">
        <v>2010</v>
      </c>
      <c r="B10" s="128">
        <v>1872544592</v>
      </c>
      <c r="C10" s="41">
        <v>40</v>
      </c>
      <c r="D10" s="42">
        <v>1.9882929203374343E-3</v>
      </c>
      <c r="E10" s="128">
        <v>1096963944</v>
      </c>
      <c r="F10" s="41">
        <v>47</v>
      </c>
      <c r="G10" s="43">
        <v>2.737376366110465E-3</v>
      </c>
      <c r="H10" s="128">
        <v>2969508536</v>
      </c>
      <c r="I10" s="44">
        <v>45</v>
      </c>
      <c r="J10" s="128">
        <v>775580648</v>
      </c>
    </row>
    <row r="11" spans="1:13" ht="21" customHeight="1" thickBot="1">
      <c r="A11" s="35">
        <v>2011</v>
      </c>
      <c r="B11" s="129">
        <v>2978607759</v>
      </c>
      <c r="C11" s="36">
        <v>37</v>
      </c>
      <c r="D11" s="37">
        <v>2.1779501087742215E-3</v>
      </c>
      <c r="E11" s="129">
        <v>1461837415</v>
      </c>
      <c r="F11" s="36">
        <v>48</v>
      </c>
      <c r="G11" s="38">
        <v>2.9624888698586006E-3</v>
      </c>
      <c r="H11" s="129">
        <v>4440445174</v>
      </c>
      <c r="I11" s="39">
        <v>44</v>
      </c>
      <c r="J11" s="129">
        <v>1516770344</v>
      </c>
    </row>
    <row r="12" spans="1:13" ht="21" customHeight="1" thickBot="1">
      <c r="A12" s="40">
        <v>2012</v>
      </c>
      <c r="B12" s="128">
        <v>2946562908</v>
      </c>
      <c r="C12" s="41">
        <v>38</v>
      </c>
      <c r="D12" s="42">
        <v>2.0230405295234765E-3</v>
      </c>
      <c r="E12" s="128">
        <v>1722646066</v>
      </c>
      <c r="F12" s="41">
        <v>44</v>
      </c>
      <c r="G12" s="43">
        <v>2.952400309193106E-3</v>
      </c>
      <c r="H12" s="128">
        <v>4669208974</v>
      </c>
      <c r="I12" s="44">
        <v>43</v>
      </c>
      <c r="J12" s="128">
        <v>1223916842</v>
      </c>
    </row>
    <row r="13" spans="1:13" ht="21" customHeight="1" thickBot="1">
      <c r="A13" s="35">
        <v>2013</v>
      </c>
      <c r="B13" s="129">
        <v>1823065192</v>
      </c>
      <c r="C13" s="36">
        <v>40</v>
      </c>
      <c r="D13" s="37">
        <v>1.2933913162325851E-3</v>
      </c>
      <c r="E13" s="129">
        <v>1689339070</v>
      </c>
      <c r="F13" s="36">
        <v>50</v>
      </c>
      <c r="G13" s="38">
        <v>2.6790138471135157E-3</v>
      </c>
      <c r="H13" s="129">
        <v>3512404262</v>
      </c>
      <c r="I13" s="39">
        <v>50</v>
      </c>
      <c r="J13" s="129">
        <v>133726122</v>
      </c>
    </row>
    <row r="14" spans="1:13" ht="21" customHeight="1" thickBot="1">
      <c r="A14" s="40">
        <v>2014</v>
      </c>
      <c r="B14" s="128">
        <v>1588337909</v>
      </c>
      <c r="C14" s="41">
        <v>43</v>
      </c>
      <c r="D14" s="42">
        <v>1.236906206053118E-3</v>
      </c>
      <c r="E14" s="128">
        <v>1480564629</v>
      </c>
      <c r="F14" s="41">
        <v>49</v>
      </c>
      <c r="G14" s="43">
        <v>2.2712374325273054E-3</v>
      </c>
      <c r="H14" s="128">
        <v>3068902538</v>
      </c>
      <c r="I14" s="44">
        <v>54</v>
      </c>
      <c r="J14" s="128">
        <v>107773280</v>
      </c>
    </row>
    <row r="15" spans="1:13" ht="21" customHeight="1" thickBot="1">
      <c r="A15" s="35">
        <v>2015</v>
      </c>
      <c r="B15" s="129">
        <v>1444633704</v>
      </c>
      <c r="C15" s="36">
        <v>47</v>
      </c>
      <c r="D15" s="37">
        <v>1.892583495462405E-3</v>
      </c>
      <c r="E15" s="129">
        <v>1613279912</v>
      </c>
      <c r="F15" s="36">
        <v>49</v>
      </c>
      <c r="G15" s="38">
        <v>2.4628973145750114E-3</v>
      </c>
      <c r="H15" s="129">
        <v>3057913616</v>
      </c>
      <c r="I15" s="39">
        <v>51</v>
      </c>
      <c r="J15" s="132">
        <v>-168646208</v>
      </c>
    </row>
    <row r="16" spans="1:13" ht="21" customHeight="1" thickBot="1">
      <c r="A16" s="40">
        <v>2016</v>
      </c>
      <c r="B16" s="128">
        <v>1506429749</v>
      </c>
      <c r="C16" s="41">
        <v>41</v>
      </c>
      <c r="D16" s="42">
        <v>2.1882326805215484E-3</v>
      </c>
      <c r="E16" s="128">
        <v>1456751612</v>
      </c>
      <c r="F16" s="41">
        <v>47</v>
      </c>
      <c r="G16" s="43">
        <v>2.7714078089881304E-3</v>
      </c>
      <c r="H16" s="128">
        <v>2963181361</v>
      </c>
      <c r="I16" s="44">
        <v>44</v>
      </c>
      <c r="J16" s="128">
        <v>49678137</v>
      </c>
    </row>
    <row r="17" spans="1:10" ht="21" customHeight="1" thickBot="1">
      <c r="A17" s="45">
        <v>2017</v>
      </c>
      <c r="B17" s="129">
        <v>1676532310</v>
      </c>
      <c r="C17" s="46">
        <v>44</v>
      </c>
      <c r="D17" s="47">
        <v>2.0153504286330448E-3</v>
      </c>
      <c r="E17" s="129">
        <v>1556563002</v>
      </c>
      <c r="F17" s="46">
        <v>47</v>
      </c>
      <c r="G17" s="48">
        <v>3.0856842931539273E-3</v>
      </c>
      <c r="H17" s="129">
        <v>3233095312</v>
      </c>
      <c r="I17" s="49">
        <v>46</v>
      </c>
      <c r="J17" s="129">
        <v>119969308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645.04695500000003</v>
      </c>
      <c r="F20" s="207" t="s">
        <v>447</v>
      </c>
      <c r="G20" s="205"/>
      <c r="H20" s="205"/>
      <c r="I20" s="206"/>
      <c r="J20" s="180">
        <v>316.46645899999999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448</v>
      </c>
      <c r="G21" s="183"/>
      <c r="H21" s="183"/>
      <c r="I21" s="184"/>
      <c r="J21" s="181">
        <v>0</v>
      </c>
    </row>
    <row r="22" spans="1:10" ht="14.25" customHeight="1">
      <c r="A22" s="208" t="s">
        <v>451</v>
      </c>
      <c r="B22" s="209"/>
      <c r="C22" s="209"/>
      <c r="D22" s="210"/>
      <c r="E22" s="211">
        <v>108.618022</v>
      </c>
      <c r="F22" s="213" t="s">
        <v>469</v>
      </c>
      <c r="G22" s="209"/>
      <c r="H22" s="209"/>
      <c r="I22" s="210"/>
      <c r="J22" s="211">
        <v>254.51836900000001</v>
      </c>
    </row>
    <row r="23" spans="1:10" ht="14.25" customHeight="1">
      <c r="A23" s="214" t="s">
        <v>452</v>
      </c>
      <c r="B23" s="215"/>
      <c r="C23" s="215"/>
      <c r="D23" s="216"/>
      <c r="E23" s="212">
        <v>0</v>
      </c>
      <c r="F23" s="217" t="s">
        <v>470</v>
      </c>
      <c r="G23" s="215"/>
      <c r="H23" s="215"/>
      <c r="I23" s="216"/>
      <c r="J23" s="212">
        <v>0</v>
      </c>
    </row>
    <row r="24" spans="1:10" ht="14.25" customHeight="1">
      <c r="A24" s="223" t="s">
        <v>481</v>
      </c>
      <c r="B24" s="220"/>
      <c r="C24" s="220"/>
      <c r="D24" s="221"/>
      <c r="E24" s="218">
        <v>93.497107999999997</v>
      </c>
      <c r="F24" s="219" t="s">
        <v>508</v>
      </c>
      <c r="G24" s="220"/>
      <c r="H24" s="220"/>
      <c r="I24" s="221"/>
      <c r="J24" s="218">
        <v>85.080782999999997</v>
      </c>
    </row>
    <row r="25" spans="1:10" ht="14.25" customHeight="1">
      <c r="A25" s="182" t="s">
        <v>482</v>
      </c>
      <c r="B25" s="183"/>
      <c r="C25" s="183"/>
      <c r="D25" s="184"/>
      <c r="E25" s="181">
        <v>0</v>
      </c>
      <c r="F25" s="185" t="s">
        <v>509</v>
      </c>
      <c r="G25" s="183"/>
      <c r="H25" s="183"/>
      <c r="I25" s="184"/>
      <c r="J25" s="181">
        <v>0</v>
      </c>
    </row>
    <row r="26" spans="1:10" ht="14.25" customHeight="1">
      <c r="A26" s="208" t="s">
        <v>506</v>
      </c>
      <c r="B26" s="209"/>
      <c r="C26" s="209"/>
      <c r="D26" s="210"/>
      <c r="E26" s="224">
        <v>82.117153999999999</v>
      </c>
      <c r="F26" s="213" t="s">
        <v>471</v>
      </c>
      <c r="G26" s="209"/>
      <c r="H26" s="209"/>
      <c r="I26" s="210"/>
      <c r="J26" s="224">
        <v>79.670315000000002</v>
      </c>
    </row>
    <row r="27" spans="1:10" ht="14.25" customHeight="1">
      <c r="A27" s="214" t="s">
        <v>507</v>
      </c>
      <c r="B27" s="215"/>
      <c r="C27" s="215"/>
      <c r="D27" s="216"/>
      <c r="E27" s="225">
        <v>0</v>
      </c>
      <c r="F27" s="217" t="s">
        <v>472</v>
      </c>
      <c r="G27" s="215"/>
      <c r="H27" s="215"/>
      <c r="I27" s="216"/>
      <c r="J27" s="225">
        <v>0</v>
      </c>
    </row>
    <row r="28" spans="1:10" ht="14.25" customHeight="1">
      <c r="A28" s="223" t="s">
        <v>477</v>
      </c>
      <c r="B28" s="220"/>
      <c r="C28" s="220"/>
      <c r="D28" s="221"/>
      <c r="E28" s="218">
        <v>69.967631999999995</v>
      </c>
      <c r="F28" s="219" t="s">
        <v>473</v>
      </c>
      <c r="G28" s="220"/>
      <c r="H28" s="220"/>
      <c r="I28" s="221"/>
      <c r="J28" s="218">
        <v>78.166471999999999</v>
      </c>
    </row>
    <row r="29" spans="1:10" ht="14.25" customHeight="1">
      <c r="A29" s="182" t="s">
        <v>478</v>
      </c>
      <c r="B29" s="183"/>
      <c r="C29" s="183"/>
      <c r="D29" s="184"/>
      <c r="E29" s="181">
        <v>0</v>
      </c>
      <c r="F29" s="185" t="s">
        <v>474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215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4263114128</v>
      </c>
      <c r="C8" s="31">
        <v>32</v>
      </c>
      <c r="D8" s="32">
        <v>3.6266948479858141E-3</v>
      </c>
      <c r="E8" s="128">
        <v>680935519</v>
      </c>
      <c r="F8" s="31">
        <v>51</v>
      </c>
      <c r="G8" s="33">
        <v>1.5771426464621227E-3</v>
      </c>
      <c r="H8" s="128">
        <v>4944049647</v>
      </c>
      <c r="I8" s="34">
        <v>37</v>
      </c>
      <c r="J8" s="128">
        <v>3582178609</v>
      </c>
    </row>
    <row r="9" spans="1:13" ht="21" customHeight="1" thickBot="1">
      <c r="A9" s="35">
        <v>2009</v>
      </c>
      <c r="B9" s="129">
        <v>2960880568</v>
      </c>
      <c r="C9" s="36">
        <v>32</v>
      </c>
      <c r="D9" s="37">
        <v>4.106007821403722E-3</v>
      </c>
      <c r="E9" s="129">
        <v>737981774</v>
      </c>
      <c r="F9" s="36">
        <v>48</v>
      </c>
      <c r="G9" s="38">
        <v>2.0597321263242014E-3</v>
      </c>
      <c r="H9" s="129">
        <v>3698862342</v>
      </c>
      <c r="I9" s="39">
        <v>39</v>
      </c>
      <c r="J9" s="129">
        <v>2222898794</v>
      </c>
    </row>
    <row r="10" spans="1:13" ht="21" customHeight="1" thickBot="1">
      <c r="A10" s="40">
        <v>2010</v>
      </c>
      <c r="B10" s="128">
        <v>4194226815</v>
      </c>
      <c r="C10" s="41">
        <v>30</v>
      </c>
      <c r="D10" s="42">
        <v>4.4534861910268068E-3</v>
      </c>
      <c r="E10" s="128">
        <v>788475936</v>
      </c>
      <c r="F10" s="41">
        <v>51</v>
      </c>
      <c r="G10" s="43">
        <v>1.9675718643795527E-3</v>
      </c>
      <c r="H10" s="128">
        <v>4982702751</v>
      </c>
      <c r="I10" s="44">
        <v>36</v>
      </c>
      <c r="J10" s="128">
        <v>3405750879</v>
      </c>
    </row>
    <row r="11" spans="1:13" ht="21" customHeight="1" thickBot="1">
      <c r="A11" s="35">
        <v>2011</v>
      </c>
      <c r="B11" s="129">
        <v>5369497267</v>
      </c>
      <c r="C11" s="36">
        <v>32</v>
      </c>
      <c r="D11" s="37">
        <v>3.9261621881531983E-3</v>
      </c>
      <c r="E11" s="129">
        <v>968536992</v>
      </c>
      <c r="F11" s="36">
        <v>54</v>
      </c>
      <c r="G11" s="38">
        <v>1.9627901361700534E-3</v>
      </c>
      <c r="H11" s="129">
        <v>6338034259</v>
      </c>
      <c r="I11" s="39">
        <v>36</v>
      </c>
      <c r="J11" s="129">
        <v>4400960275</v>
      </c>
    </row>
    <row r="12" spans="1:13" ht="21" customHeight="1" thickBot="1">
      <c r="A12" s="40">
        <v>2012</v>
      </c>
      <c r="B12" s="128">
        <v>4622216668</v>
      </c>
      <c r="C12" s="41">
        <v>32</v>
      </c>
      <c r="D12" s="42">
        <v>3.1735048419346216E-3</v>
      </c>
      <c r="E12" s="128">
        <v>1007610016</v>
      </c>
      <c r="F12" s="41">
        <v>54</v>
      </c>
      <c r="G12" s="43">
        <v>1.726917781603357E-3</v>
      </c>
      <c r="H12" s="128">
        <v>5629826684</v>
      </c>
      <c r="I12" s="44">
        <v>40</v>
      </c>
      <c r="J12" s="128">
        <v>3614606652</v>
      </c>
    </row>
    <row r="13" spans="1:13" ht="21" customHeight="1" thickBot="1">
      <c r="A13" s="35">
        <v>2013</v>
      </c>
      <c r="B13" s="129">
        <v>5125121288</v>
      </c>
      <c r="C13" s="36">
        <v>32</v>
      </c>
      <c r="D13" s="37">
        <v>3.6360671015093146E-3</v>
      </c>
      <c r="E13" s="129">
        <v>912114778</v>
      </c>
      <c r="F13" s="36">
        <v>53</v>
      </c>
      <c r="G13" s="38">
        <v>1.4464639833487484E-3</v>
      </c>
      <c r="H13" s="129">
        <v>6037236066</v>
      </c>
      <c r="I13" s="39">
        <v>40</v>
      </c>
      <c r="J13" s="129">
        <v>4213006510</v>
      </c>
    </row>
    <row r="14" spans="1:13" ht="21" customHeight="1" thickBot="1">
      <c r="A14" s="40">
        <v>2014</v>
      </c>
      <c r="B14" s="128">
        <v>4709557708</v>
      </c>
      <c r="C14" s="41">
        <v>33</v>
      </c>
      <c r="D14" s="42">
        <v>3.6675326602624695E-3</v>
      </c>
      <c r="E14" s="128">
        <v>1008907776</v>
      </c>
      <c r="F14" s="41">
        <v>52</v>
      </c>
      <c r="G14" s="43">
        <v>1.5476994802765033E-3</v>
      </c>
      <c r="H14" s="128">
        <v>5718465484</v>
      </c>
      <c r="I14" s="44">
        <v>40</v>
      </c>
      <c r="J14" s="128">
        <v>3700649932</v>
      </c>
    </row>
    <row r="15" spans="1:13" ht="21" customHeight="1" thickBot="1">
      <c r="A15" s="35">
        <v>2015</v>
      </c>
      <c r="B15" s="129">
        <v>2216473239</v>
      </c>
      <c r="C15" s="36">
        <v>38</v>
      </c>
      <c r="D15" s="37">
        <v>2.9037538433794555E-3</v>
      </c>
      <c r="E15" s="129">
        <v>569829392</v>
      </c>
      <c r="F15" s="36">
        <v>64</v>
      </c>
      <c r="G15" s="38">
        <v>8.6992422634387301E-4</v>
      </c>
      <c r="H15" s="129">
        <v>2786302631</v>
      </c>
      <c r="I15" s="39">
        <v>53</v>
      </c>
      <c r="J15" s="129">
        <v>1646643847</v>
      </c>
    </row>
    <row r="16" spans="1:13" ht="21" customHeight="1" thickBot="1">
      <c r="A16" s="40">
        <v>2016</v>
      </c>
      <c r="B16" s="128">
        <v>2203211614</v>
      </c>
      <c r="C16" s="41">
        <v>37</v>
      </c>
      <c r="D16" s="42">
        <v>3.2003746998887947E-3</v>
      </c>
      <c r="E16" s="128">
        <v>243143842</v>
      </c>
      <c r="F16" s="41">
        <v>73</v>
      </c>
      <c r="G16" s="43">
        <v>4.6257078892195943E-4</v>
      </c>
      <c r="H16" s="128">
        <v>2446355456</v>
      </c>
      <c r="I16" s="44">
        <v>51</v>
      </c>
      <c r="J16" s="128">
        <v>1960067772</v>
      </c>
    </row>
    <row r="17" spans="1:10" ht="21" customHeight="1" thickBot="1">
      <c r="A17" s="45">
        <v>2017</v>
      </c>
      <c r="B17" s="129">
        <v>2139967153</v>
      </c>
      <c r="C17" s="46">
        <v>41</v>
      </c>
      <c r="D17" s="47">
        <v>2.5724429486594191E-3</v>
      </c>
      <c r="E17" s="129">
        <v>470342937</v>
      </c>
      <c r="F17" s="46">
        <v>64</v>
      </c>
      <c r="G17" s="48">
        <v>9.3239387755715607E-4</v>
      </c>
      <c r="H17" s="129">
        <v>2610310090</v>
      </c>
      <c r="I17" s="49">
        <v>54</v>
      </c>
      <c r="J17" s="129">
        <v>1669624216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26" t="s">
        <v>580</v>
      </c>
      <c r="G19" s="227"/>
      <c r="H19" s="227"/>
      <c r="I19" s="202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351.58480900000001</v>
      </c>
      <c r="F20" s="207" t="s">
        <v>485</v>
      </c>
      <c r="G20" s="205"/>
      <c r="H20" s="205"/>
      <c r="I20" s="206"/>
      <c r="J20" s="180">
        <v>120.080213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486</v>
      </c>
      <c r="G21" s="183"/>
      <c r="H21" s="183"/>
      <c r="I21" s="184"/>
      <c r="J21" s="181">
        <v>0</v>
      </c>
    </row>
    <row r="22" spans="1:10" ht="14.25" customHeight="1">
      <c r="A22" s="208" t="s">
        <v>467</v>
      </c>
      <c r="B22" s="209"/>
      <c r="C22" s="209"/>
      <c r="D22" s="210"/>
      <c r="E22" s="211">
        <v>155.98542900000001</v>
      </c>
      <c r="F22" s="213" t="s">
        <v>502</v>
      </c>
      <c r="G22" s="209"/>
      <c r="H22" s="209"/>
      <c r="I22" s="210"/>
      <c r="J22" s="211">
        <v>118.62854400000001</v>
      </c>
    </row>
    <row r="23" spans="1:10" ht="14.25" customHeight="1">
      <c r="A23" s="214" t="s">
        <v>468</v>
      </c>
      <c r="B23" s="215"/>
      <c r="C23" s="215"/>
      <c r="D23" s="216"/>
      <c r="E23" s="212">
        <v>0</v>
      </c>
      <c r="F23" s="217" t="s">
        <v>503</v>
      </c>
      <c r="G23" s="215"/>
      <c r="H23" s="215"/>
      <c r="I23" s="216"/>
      <c r="J23" s="212">
        <v>0</v>
      </c>
    </row>
    <row r="24" spans="1:10" ht="14.25" customHeight="1">
      <c r="A24" s="223" t="s">
        <v>471</v>
      </c>
      <c r="B24" s="220"/>
      <c r="C24" s="220"/>
      <c r="D24" s="221"/>
      <c r="E24" s="218">
        <v>114.286247</v>
      </c>
      <c r="F24" s="219" t="s">
        <v>516</v>
      </c>
      <c r="G24" s="220"/>
      <c r="H24" s="220"/>
      <c r="I24" s="221"/>
      <c r="J24" s="218">
        <v>76.341845000000006</v>
      </c>
    </row>
    <row r="25" spans="1:10" ht="14.25" customHeight="1">
      <c r="A25" s="182" t="s">
        <v>472</v>
      </c>
      <c r="B25" s="183"/>
      <c r="C25" s="183"/>
      <c r="D25" s="184"/>
      <c r="E25" s="181">
        <v>0</v>
      </c>
      <c r="F25" s="185" t="s">
        <v>517</v>
      </c>
      <c r="G25" s="183"/>
      <c r="H25" s="183"/>
      <c r="I25" s="184"/>
      <c r="J25" s="181">
        <v>0</v>
      </c>
    </row>
    <row r="26" spans="1:10" ht="14.25" customHeight="1">
      <c r="A26" s="208" t="s">
        <v>489</v>
      </c>
      <c r="B26" s="209"/>
      <c r="C26" s="209"/>
      <c r="D26" s="210"/>
      <c r="E26" s="224">
        <v>88.476945000000001</v>
      </c>
      <c r="F26" s="213" t="s">
        <v>451</v>
      </c>
      <c r="G26" s="209"/>
      <c r="H26" s="209"/>
      <c r="I26" s="210"/>
      <c r="J26" s="224">
        <v>52.228126000000003</v>
      </c>
    </row>
    <row r="27" spans="1:10" ht="14.25" customHeight="1">
      <c r="A27" s="214" t="s">
        <v>490</v>
      </c>
      <c r="B27" s="215"/>
      <c r="C27" s="215"/>
      <c r="D27" s="216"/>
      <c r="E27" s="225">
        <v>0</v>
      </c>
      <c r="F27" s="217" t="s">
        <v>452</v>
      </c>
      <c r="G27" s="215"/>
      <c r="H27" s="215"/>
      <c r="I27" s="216"/>
      <c r="J27" s="225">
        <v>0</v>
      </c>
    </row>
    <row r="28" spans="1:10" ht="14.25" customHeight="1">
      <c r="A28" s="223" t="s">
        <v>451</v>
      </c>
      <c r="B28" s="220"/>
      <c r="C28" s="220"/>
      <c r="D28" s="221"/>
      <c r="E28" s="218">
        <v>84.379686000000007</v>
      </c>
      <c r="F28" s="219" t="s">
        <v>483</v>
      </c>
      <c r="G28" s="220"/>
      <c r="H28" s="220"/>
      <c r="I28" s="221"/>
      <c r="J28" s="218">
        <v>37.705615999999999</v>
      </c>
    </row>
    <row r="29" spans="1:10" ht="14.25" customHeight="1">
      <c r="A29" s="182" t="s">
        <v>452</v>
      </c>
      <c r="B29" s="183"/>
      <c r="C29" s="183"/>
      <c r="D29" s="184"/>
      <c r="E29" s="181">
        <v>0</v>
      </c>
      <c r="F29" s="185" t="s">
        <v>484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9488960713</v>
      </c>
      <c r="C8" s="31">
        <v>24</v>
      </c>
      <c r="D8" s="32">
        <v>8.0724005732217396E-3</v>
      </c>
      <c r="E8" s="128">
        <v>814665859</v>
      </c>
      <c r="F8" s="31">
        <v>49</v>
      </c>
      <c r="G8" s="33">
        <v>1.8868809644890889E-3</v>
      </c>
      <c r="H8" s="128">
        <v>10303626572</v>
      </c>
      <c r="I8" s="34">
        <v>29</v>
      </c>
      <c r="J8" s="128">
        <v>8674294854</v>
      </c>
    </row>
    <row r="9" spans="1:13" ht="21" customHeight="1" thickBot="1">
      <c r="A9" s="35">
        <v>2009</v>
      </c>
      <c r="B9" s="129">
        <v>5140500434</v>
      </c>
      <c r="C9" s="36">
        <v>26</v>
      </c>
      <c r="D9" s="37">
        <v>7.1286005980951911E-3</v>
      </c>
      <c r="E9" s="129">
        <v>174086110</v>
      </c>
      <c r="F9" s="36">
        <v>66</v>
      </c>
      <c r="G9" s="38">
        <v>4.8588022922339656E-4</v>
      </c>
      <c r="H9" s="129">
        <v>5314586544</v>
      </c>
      <c r="I9" s="39">
        <v>33</v>
      </c>
      <c r="J9" s="129">
        <v>4966414324</v>
      </c>
    </row>
    <row r="10" spans="1:13" ht="21" customHeight="1" thickBot="1">
      <c r="A10" s="40">
        <v>2010</v>
      </c>
      <c r="B10" s="128">
        <v>8052891625</v>
      </c>
      <c r="C10" s="41">
        <v>23</v>
      </c>
      <c r="D10" s="42">
        <v>8.5506681521163568E-3</v>
      </c>
      <c r="E10" s="128">
        <v>253474324</v>
      </c>
      <c r="F10" s="41">
        <v>67</v>
      </c>
      <c r="G10" s="43">
        <v>6.3252272577285962E-4</v>
      </c>
      <c r="H10" s="128">
        <v>8306365949</v>
      </c>
      <c r="I10" s="44">
        <v>29</v>
      </c>
      <c r="J10" s="128">
        <v>7799417301</v>
      </c>
    </row>
    <row r="11" spans="1:13" ht="21" customHeight="1" thickBot="1">
      <c r="A11" s="35">
        <v>2011</v>
      </c>
      <c r="B11" s="129">
        <v>11318105347</v>
      </c>
      <c r="C11" s="36">
        <v>23</v>
      </c>
      <c r="D11" s="37">
        <v>8.2757686698205993E-3</v>
      </c>
      <c r="E11" s="129">
        <v>297469635</v>
      </c>
      <c r="F11" s="36">
        <v>65</v>
      </c>
      <c r="G11" s="38">
        <v>6.0283754798299541E-4</v>
      </c>
      <c r="H11" s="129">
        <v>11615574982</v>
      </c>
      <c r="I11" s="39">
        <v>29</v>
      </c>
      <c r="J11" s="129">
        <v>11020635712</v>
      </c>
    </row>
    <row r="12" spans="1:13" ht="21" customHeight="1" thickBot="1">
      <c r="A12" s="40">
        <v>2012</v>
      </c>
      <c r="B12" s="128">
        <v>10116574520</v>
      </c>
      <c r="C12" s="41">
        <v>25</v>
      </c>
      <c r="D12" s="42">
        <v>6.9458012311015317E-3</v>
      </c>
      <c r="E12" s="128">
        <v>538073582</v>
      </c>
      <c r="F12" s="41">
        <v>64</v>
      </c>
      <c r="G12" s="43">
        <v>9.2219094869220913E-4</v>
      </c>
      <c r="H12" s="128">
        <v>10654648102</v>
      </c>
      <c r="I12" s="44">
        <v>31</v>
      </c>
      <c r="J12" s="128">
        <v>9578500938</v>
      </c>
    </row>
    <row r="13" spans="1:13" ht="21" customHeight="1" thickBot="1">
      <c r="A13" s="35">
        <v>2013</v>
      </c>
      <c r="B13" s="129">
        <v>9866215725</v>
      </c>
      <c r="C13" s="36">
        <v>24</v>
      </c>
      <c r="D13" s="37">
        <v>6.9996826217679107E-3</v>
      </c>
      <c r="E13" s="129">
        <v>313799131</v>
      </c>
      <c r="F13" s="36">
        <v>68</v>
      </c>
      <c r="G13" s="38">
        <v>4.9763379779122028E-4</v>
      </c>
      <c r="H13" s="129">
        <v>10180014856</v>
      </c>
      <c r="I13" s="39">
        <v>31</v>
      </c>
      <c r="J13" s="129">
        <v>9552416594</v>
      </c>
    </row>
    <row r="14" spans="1:13" ht="21" customHeight="1" thickBot="1">
      <c r="A14" s="40">
        <v>2014</v>
      </c>
      <c r="B14" s="128">
        <v>8800622092</v>
      </c>
      <c r="C14" s="41">
        <v>26</v>
      </c>
      <c r="D14" s="42">
        <v>6.8534182940810078E-3</v>
      </c>
      <c r="E14" s="128">
        <v>636507224</v>
      </c>
      <c r="F14" s="41">
        <v>60</v>
      </c>
      <c r="G14" s="43">
        <v>9.7642413232529172E-4</v>
      </c>
      <c r="H14" s="128">
        <v>9437129316</v>
      </c>
      <c r="I14" s="44">
        <v>33</v>
      </c>
      <c r="J14" s="128">
        <v>8164114868</v>
      </c>
    </row>
    <row r="15" spans="1:13" ht="21" customHeight="1" thickBot="1">
      <c r="A15" s="35">
        <v>2015</v>
      </c>
      <c r="B15" s="129">
        <v>3292264174</v>
      </c>
      <c r="C15" s="36">
        <v>31</v>
      </c>
      <c r="D15" s="37">
        <v>4.3131243727472712E-3</v>
      </c>
      <c r="E15" s="129">
        <v>857952385</v>
      </c>
      <c r="F15" s="36">
        <v>57</v>
      </c>
      <c r="G15" s="38">
        <v>1.3097842533910671E-3</v>
      </c>
      <c r="H15" s="129">
        <v>4150216559</v>
      </c>
      <c r="I15" s="39">
        <v>42</v>
      </c>
      <c r="J15" s="129">
        <v>2434311789</v>
      </c>
    </row>
    <row r="16" spans="1:13" ht="21" customHeight="1" thickBot="1">
      <c r="A16" s="40">
        <v>2016</v>
      </c>
      <c r="B16" s="128">
        <v>1345268183</v>
      </c>
      <c r="C16" s="41">
        <v>43</v>
      </c>
      <c r="D16" s="42">
        <v>1.954130157121879E-3</v>
      </c>
      <c r="E16" s="128">
        <v>775676995</v>
      </c>
      <c r="F16" s="41">
        <v>55</v>
      </c>
      <c r="G16" s="43">
        <v>1.4756923990933925E-3</v>
      </c>
      <c r="H16" s="128">
        <v>2120945178</v>
      </c>
      <c r="I16" s="44">
        <v>55</v>
      </c>
      <c r="J16" s="128">
        <v>569591188</v>
      </c>
    </row>
    <row r="17" spans="1:10" ht="21" customHeight="1" thickBot="1">
      <c r="A17" s="45">
        <v>2017</v>
      </c>
      <c r="B17" s="129">
        <v>1703841256</v>
      </c>
      <c r="C17" s="46">
        <v>43</v>
      </c>
      <c r="D17" s="47">
        <v>2.0481783650219457E-3</v>
      </c>
      <c r="E17" s="129">
        <v>738523854</v>
      </c>
      <c r="F17" s="46">
        <v>56</v>
      </c>
      <c r="G17" s="48">
        <v>1.4640277672533966E-3</v>
      </c>
      <c r="H17" s="129">
        <v>2442365110</v>
      </c>
      <c r="I17" s="49">
        <v>56</v>
      </c>
      <c r="J17" s="129">
        <v>965317402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1043.3663959999999</v>
      </c>
      <c r="F20" s="207" t="s">
        <v>491</v>
      </c>
      <c r="G20" s="205"/>
      <c r="H20" s="205"/>
      <c r="I20" s="206"/>
      <c r="J20" s="180">
        <v>230.710443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492</v>
      </c>
      <c r="G21" s="183"/>
      <c r="H21" s="183"/>
      <c r="I21" s="184"/>
      <c r="J21" s="181">
        <v>0</v>
      </c>
    </row>
    <row r="22" spans="1:10" ht="14.25" customHeight="1">
      <c r="A22" s="208" t="s">
        <v>443</v>
      </c>
      <c r="B22" s="209"/>
      <c r="C22" s="209"/>
      <c r="D22" s="210"/>
      <c r="E22" s="211">
        <v>226.85139100000001</v>
      </c>
      <c r="F22" s="213" t="s">
        <v>524</v>
      </c>
      <c r="G22" s="209"/>
      <c r="H22" s="209"/>
      <c r="I22" s="210"/>
      <c r="J22" s="211">
        <v>207.45801299999999</v>
      </c>
    </row>
    <row r="23" spans="1:10" ht="14.25" customHeight="1">
      <c r="A23" s="214" t="s">
        <v>444</v>
      </c>
      <c r="B23" s="215"/>
      <c r="C23" s="215"/>
      <c r="D23" s="216"/>
      <c r="E23" s="212">
        <v>0</v>
      </c>
      <c r="F23" s="217" t="s">
        <v>525</v>
      </c>
      <c r="G23" s="215"/>
      <c r="H23" s="215"/>
      <c r="I23" s="216"/>
      <c r="J23" s="212">
        <v>0</v>
      </c>
    </row>
    <row r="24" spans="1:10" ht="14.25" customHeight="1">
      <c r="A24" s="223" t="s">
        <v>467</v>
      </c>
      <c r="B24" s="220"/>
      <c r="C24" s="220"/>
      <c r="D24" s="221"/>
      <c r="E24" s="218">
        <v>107.816562</v>
      </c>
      <c r="F24" s="219" t="s">
        <v>576</v>
      </c>
      <c r="G24" s="220"/>
      <c r="H24" s="220"/>
      <c r="I24" s="221"/>
      <c r="J24" s="218">
        <v>76.570459999999997</v>
      </c>
    </row>
    <row r="25" spans="1:10" ht="14.25" customHeight="1">
      <c r="A25" s="182" t="s">
        <v>468</v>
      </c>
      <c r="B25" s="183"/>
      <c r="C25" s="183"/>
      <c r="D25" s="184"/>
      <c r="E25" s="181">
        <v>0</v>
      </c>
      <c r="F25" s="185" t="s">
        <v>493</v>
      </c>
      <c r="G25" s="183"/>
      <c r="H25" s="183"/>
      <c r="I25" s="184"/>
      <c r="J25" s="181">
        <v>0</v>
      </c>
    </row>
    <row r="26" spans="1:10" ht="14.25" customHeight="1">
      <c r="A26" s="208" t="s">
        <v>459</v>
      </c>
      <c r="B26" s="209"/>
      <c r="C26" s="209"/>
      <c r="D26" s="210"/>
      <c r="E26" s="224">
        <v>62.599876999999999</v>
      </c>
      <c r="F26" s="213" t="s">
        <v>485</v>
      </c>
      <c r="G26" s="209"/>
      <c r="H26" s="209"/>
      <c r="I26" s="210"/>
      <c r="J26" s="224">
        <v>56.438234999999999</v>
      </c>
    </row>
    <row r="27" spans="1:10" ht="14.25" customHeight="1">
      <c r="A27" s="214" t="s">
        <v>460</v>
      </c>
      <c r="B27" s="215"/>
      <c r="C27" s="215"/>
      <c r="D27" s="216"/>
      <c r="E27" s="225">
        <v>0</v>
      </c>
      <c r="F27" s="217" t="s">
        <v>486</v>
      </c>
      <c r="G27" s="215"/>
      <c r="H27" s="215"/>
      <c r="I27" s="216"/>
      <c r="J27" s="225">
        <v>0</v>
      </c>
    </row>
    <row r="28" spans="1:10" ht="14.25" customHeight="1">
      <c r="A28" s="223" t="s">
        <v>520</v>
      </c>
      <c r="B28" s="220"/>
      <c r="C28" s="220"/>
      <c r="D28" s="221"/>
      <c r="E28" s="218">
        <v>44.461348000000001</v>
      </c>
      <c r="F28" s="219" t="s">
        <v>526</v>
      </c>
      <c r="G28" s="220"/>
      <c r="H28" s="220"/>
      <c r="I28" s="221"/>
      <c r="J28" s="218">
        <v>51.469541999999997</v>
      </c>
    </row>
    <row r="29" spans="1:10" ht="14.25" customHeight="1">
      <c r="A29" s="182" t="s">
        <v>521</v>
      </c>
      <c r="B29" s="183"/>
      <c r="C29" s="183"/>
      <c r="D29" s="184"/>
      <c r="E29" s="181">
        <v>0</v>
      </c>
      <c r="F29" s="185" t="s">
        <v>527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399093606</v>
      </c>
      <c r="C8" s="31">
        <v>57</v>
      </c>
      <c r="D8" s="32">
        <v>3.395148901217219E-4</v>
      </c>
      <c r="E8" s="128">
        <v>36933785</v>
      </c>
      <c r="F8" s="31">
        <v>91</v>
      </c>
      <c r="G8" s="33">
        <v>8.5543852234800286E-5</v>
      </c>
      <c r="H8" s="128">
        <v>436027391</v>
      </c>
      <c r="I8" s="34">
        <v>75</v>
      </c>
      <c r="J8" s="128">
        <v>362159821</v>
      </c>
    </row>
    <row r="9" spans="1:13" ht="21" customHeight="1" thickBot="1">
      <c r="A9" s="35">
        <v>2009</v>
      </c>
      <c r="B9" s="129">
        <v>580674904</v>
      </c>
      <c r="C9" s="36">
        <v>51</v>
      </c>
      <c r="D9" s="37">
        <v>8.0525223586689959E-4</v>
      </c>
      <c r="E9" s="129">
        <v>21014216</v>
      </c>
      <c r="F9" s="36">
        <v>98</v>
      </c>
      <c r="G9" s="38">
        <v>5.8651388597458856E-5</v>
      </c>
      <c r="H9" s="129">
        <v>601689120</v>
      </c>
      <c r="I9" s="39">
        <v>66</v>
      </c>
      <c r="J9" s="129">
        <v>559660688</v>
      </c>
    </row>
    <row r="10" spans="1:13" ht="21" customHeight="1" thickBot="1">
      <c r="A10" s="40">
        <v>2010</v>
      </c>
      <c r="B10" s="128">
        <v>1023712559</v>
      </c>
      <c r="C10" s="41">
        <v>44</v>
      </c>
      <c r="D10" s="42">
        <v>1.0869917022089362E-3</v>
      </c>
      <c r="E10" s="128">
        <v>37371777</v>
      </c>
      <c r="F10" s="41">
        <v>92</v>
      </c>
      <c r="G10" s="43">
        <v>9.3257959551814272E-5</v>
      </c>
      <c r="H10" s="128">
        <v>1061084336</v>
      </c>
      <c r="I10" s="44">
        <v>62</v>
      </c>
      <c r="J10" s="128">
        <v>986340782</v>
      </c>
    </row>
    <row r="11" spans="1:13" ht="21" customHeight="1" thickBot="1">
      <c r="A11" s="35">
        <v>2011</v>
      </c>
      <c r="B11" s="129">
        <v>1452707446</v>
      </c>
      <c r="C11" s="36">
        <v>47</v>
      </c>
      <c r="D11" s="37">
        <v>1.0622158390855185E-3</v>
      </c>
      <c r="E11" s="129">
        <v>44678460</v>
      </c>
      <c r="F11" s="36">
        <v>90</v>
      </c>
      <c r="G11" s="38">
        <v>9.05432020786133E-5</v>
      </c>
      <c r="H11" s="129">
        <v>1497385906</v>
      </c>
      <c r="I11" s="39">
        <v>60</v>
      </c>
      <c r="J11" s="129">
        <v>1408028986</v>
      </c>
    </row>
    <row r="12" spans="1:13" ht="21" customHeight="1" thickBot="1">
      <c r="A12" s="40">
        <v>2012</v>
      </c>
      <c r="B12" s="128">
        <v>1594041365</v>
      </c>
      <c r="C12" s="41">
        <v>49</v>
      </c>
      <c r="D12" s="42">
        <v>1.0944311687276303E-3</v>
      </c>
      <c r="E12" s="128">
        <v>64801981</v>
      </c>
      <c r="F12" s="41">
        <v>85</v>
      </c>
      <c r="G12" s="43">
        <v>1.1106250582568931E-4</v>
      </c>
      <c r="H12" s="128">
        <v>1658843346</v>
      </c>
      <c r="I12" s="44">
        <v>62</v>
      </c>
      <c r="J12" s="128">
        <v>1529239384</v>
      </c>
    </row>
    <row r="13" spans="1:13" ht="21" customHeight="1" thickBot="1">
      <c r="A13" s="35">
        <v>2013</v>
      </c>
      <c r="B13" s="129">
        <v>2093150287</v>
      </c>
      <c r="C13" s="36">
        <v>38</v>
      </c>
      <c r="D13" s="37">
        <v>1.4850058114518284E-3</v>
      </c>
      <c r="E13" s="129">
        <v>57184013</v>
      </c>
      <c r="F13" s="36">
        <v>89</v>
      </c>
      <c r="G13" s="38">
        <v>9.0684437115705422E-5</v>
      </c>
      <c r="H13" s="129">
        <v>2150334300</v>
      </c>
      <c r="I13" s="39">
        <v>55</v>
      </c>
      <c r="J13" s="129">
        <v>2035966274</v>
      </c>
    </row>
    <row r="14" spans="1:13" ht="21" customHeight="1" thickBot="1">
      <c r="A14" s="40">
        <v>2014</v>
      </c>
      <c r="B14" s="128">
        <v>2220645530</v>
      </c>
      <c r="C14" s="41">
        <v>39</v>
      </c>
      <c r="D14" s="42">
        <v>1.7293110124346441E-3</v>
      </c>
      <c r="E14" s="128">
        <v>23755453</v>
      </c>
      <c r="F14" s="41">
        <v>99</v>
      </c>
      <c r="G14" s="43">
        <v>3.6441687869231863E-5</v>
      </c>
      <c r="H14" s="128">
        <v>2244400983</v>
      </c>
      <c r="I14" s="44">
        <v>57</v>
      </c>
      <c r="J14" s="128">
        <v>2196890077</v>
      </c>
    </row>
    <row r="15" spans="1:13" ht="21" customHeight="1" thickBot="1">
      <c r="A15" s="35">
        <v>2015</v>
      </c>
      <c r="B15" s="129">
        <v>2113694029</v>
      </c>
      <c r="C15" s="36">
        <v>39</v>
      </c>
      <c r="D15" s="37">
        <v>2.769105014417436E-3</v>
      </c>
      <c r="E15" s="129">
        <v>33076585</v>
      </c>
      <c r="F15" s="36">
        <v>96</v>
      </c>
      <c r="G15" s="38">
        <v>5.0496030952756389E-5</v>
      </c>
      <c r="H15" s="129">
        <v>2146770614</v>
      </c>
      <c r="I15" s="39">
        <v>57</v>
      </c>
      <c r="J15" s="129">
        <v>2080617444</v>
      </c>
    </row>
    <row r="16" spans="1:13" ht="21" customHeight="1" thickBot="1">
      <c r="A16" s="40">
        <v>2016</v>
      </c>
      <c r="B16" s="128">
        <v>2157029246</v>
      </c>
      <c r="C16" s="41">
        <v>38</v>
      </c>
      <c r="D16" s="42">
        <v>3.1332904120296647E-3</v>
      </c>
      <c r="E16" s="128">
        <v>35941439</v>
      </c>
      <c r="F16" s="41">
        <v>92</v>
      </c>
      <c r="G16" s="43">
        <v>6.8377054736267926E-5</v>
      </c>
      <c r="H16" s="128">
        <v>2192970685</v>
      </c>
      <c r="I16" s="44">
        <v>53</v>
      </c>
      <c r="J16" s="128">
        <v>2121087807</v>
      </c>
    </row>
    <row r="17" spans="1:10" ht="21" customHeight="1" thickBot="1">
      <c r="A17" s="45">
        <v>2017</v>
      </c>
      <c r="B17" s="129">
        <v>1958394053</v>
      </c>
      <c r="C17" s="46">
        <v>42</v>
      </c>
      <c r="D17" s="47">
        <v>2.3541749065044601E-3</v>
      </c>
      <c r="E17" s="129">
        <v>17870326</v>
      </c>
      <c r="F17" s="46">
        <v>106</v>
      </c>
      <c r="G17" s="48">
        <v>3.5425603834145514E-5</v>
      </c>
      <c r="H17" s="129">
        <v>1976264379</v>
      </c>
      <c r="I17" s="49">
        <v>58</v>
      </c>
      <c r="J17" s="129">
        <v>1940523727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26" t="s">
        <v>580</v>
      </c>
      <c r="G19" s="227"/>
      <c r="H19" s="227"/>
      <c r="I19" s="202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1398.5939060000001</v>
      </c>
      <c r="F20" s="207" t="s">
        <v>487</v>
      </c>
      <c r="G20" s="205"/>
      <c r="H20" s="205"/>
      <c r="I20" s="206"/>
      <c r="J20" s="180">
        <v>7.6436640000000002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488</v>
      </c>
      <c r="G21" s="183"/>
      <c r="H21" s="183"/>
      <c r="I21" s="184"/>
      <c r="J21" s="181">
        <v>0</v>
      </c>
    </row>
    <row r="22" spans="1:10" ht="14.25" customHeight="1">
      <c r="A22" s="208" t="s">
        <v>467</v>
      </c>
      <c r="B22" s="209"/>
      <c r="C22" s="209"/>
      <c r="D22" s="210"/>
      <c r="E22" s="211">
        <v>182.04092900000001</v>
      </c>
      <c r="F22" s="213" t="s">
        <v>483</v>
      </c>
      <c r="G22" s="209"/>
      <c r="H22" s="209"/>
      <c r="I22" s="210"/>
      <c r="J22" s="211">
        <v>3.2896369999999999</v>
      </c>
    </row>
    <row r="23" spans="1:10" ht="14.25" customHeight="1">
      <c r="A23" s="214" t="s">
        <v>468</v>
      </c>
      <c r="B23" s="215"/>
      <c r="C23" s="215"/>
      <c r="D23" s="216"/>
      <c r="E23" s="212">
        <v>0</v>
      </c>
      <c r="F23" s="217" t="s">
        <v>484</v>
      </c>
      <c r="G23" s="215"/>
      <c r="H23" s="215"/>
      <c r="I23" s="216"/>
      <c r="J23" s="212">
        <v>0</v>
      </c>
    </row>
    <row r="24" spans="1:10" ht="14.25" customHeight="1">
      <c r="A24" s="223" t="s">
        <v>481</v>
      </c>
      <c r="B24" s="220"/>
      <c r="C24" s="220"/>
      <c r="D24" s="221"/>
      <c r="E24" s="218">
        <v>74.499184</v>
      </c>
      <c r="F24" s="219" t="s">
        <v>481</v>
      </c>
      <c r="G24" s="220"/>
      <c r="H24" s="220"/>
      <c r="I24" s="221"/>
      <c r="J24" s="218">
        <v>2.7674180000000002</v>
      </c>
    </row>
    <row r="25" spans="1:10" ht="14.25" customHeight="1">
      <c r="A25" s="182" t="s">
        <v>482</v>
      </c>
      <c r="B25" s="183"/>
      <c r="C25" s="183"/>
      <c r="D25" s="184"/>
      <c r="E25" s="181">
        <v>0</v>
      </c>
      <c r="F25" s="185" t="s">
        <v>482</v>
      </c>
      <c r="G25" s="183"/>
      <c r="H25" s="183"/>
      <c r="I25" s="184"/>
      <c r="J25" s="181">
        <v>0</v>
      </c>
    </row>
    <row r="26" spans="1:10" ht="14.25" customHeight="1">
      <c r="A26" s="208" t="s">
        <v>520</v>
      </c>
      <c r="B26" s="209"/>
      <c r="C26" s="209"/>
      <c r="D26" s="210"/>
      <c r="E26" s="224">
        <v>37.736058</v>
      </c>
      <c r="F26" s="213" t="s">
        <v>491</v>
      </c>
      <c r="G26" s="209"/>
      <c r="H26" s="209"/>
      <c r="I26" s="210"/>
      <c r="J26" s="224">
        <v>2.1407479999999999</v>
      </c>
    </row>
    <row r="27" spans="1:10" ht="14.25" customHeight="1">
      <c r="A27" s="214" t="s">
        <v>521</v>
      </c>
      <c r="B27" s="215"/>
      <c r="C27" s="215"/>
      <c r="D27" s="216"/>
      <c r="E27" s="225">
        <v>0</v>
      </c>
      <c r="F27" s="217" t="s">
        <v>492</v>
      </c>
      <c r="G27" s="215"/>
      <c r="H27" s="215"/>
      <c r="I27" s="216"/>
      <c r="J27" s="225">
        <v>0</v>
      </c>
    </row>
    <row r="28" spans="1:10" ht="14.25" customHeight="1">
      <c r="A28" s="223" t="s">
        <v>506</v>
      </c>
      <c r="B28" s="220"/>
      <c r="C28" s="220"/>
      <c r="D28" s="221"/>
      <c r="E28" s="218">
        <v>17.828440000000001</v>
      </c>
      <c r="F28" s="219" t="s">
        <v>514</v>
      </c>
      <c r="G28" s="220"/>
      <c r="H28" s="220"/>
      <c r="I28" s="221"/>
      <c r="J28" s="218">
        <v>0.79537500000000005</v>
      </c>
    </row>
    <row r="29" spans="1:10" ht="14.25" customHeight="1">
      <c r="A29" s="182" t="s">
        <v>507</v>
      </c>
      <c r="B29" s="183"/>
      <c r="C29" s="183"/>
      <c r="D29" s="184"/>
      <c r="E29" s="181">
        <v>0</v>
      </c>
      <c r="F29" s="185" t="s">
        <v>515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6"/>
  <sheetViews>
    <sheetView showGridLines="0" rightToLeft="1" zoomScaleNormal="100" zoomScaleSheetLayoutView="100" workbookViewId="0"/>
  </sheetViews>
  <sheetFormatPr defaultColWidth="9" defaultRowHeight="14.25"/>
  <cols>
    <col min="1" max="1" width="11.42578125" style="83" customWidth="1"/>
    <col min="2" max="5" width="18.42578125" style="83" customWidth="1"/>
    <col min="6" max="16384" width="9" style="83"/>
  </cols>
  <sheetData>
    <row r="1" spans="1:10" ht="44.25" customHeight="1"/>
    <row r="2" spans="1:10" ht="58.5" customHeight="1">
      <c r="A2" s="153" t="s">
        <v>442</v>
      </c>
      <c r="B2" s="153"/>
      <c r="C2" s="153"/>
      <c r="D2" s="153"/>
      <c r="E2" s="153"/>
      <c r="F2" s="114"/>
      <c r="G2" s="114"/>
      <c r="H2" s="114"/>
      <c r="I2" s="114"/>
      <c r="J2" s="114"/>
    </row>
    <row r="3" spans="1:10" ht="22.5" customHeight="1" thickBot="1">
      <c r="A3" s="115" t="s">
        <v>0</v>
      </c>
      <c r="B3" s="118"/>
      <c r="C3" s="119"/>
      <c r="D3" s="118"/>
      <c r="E3" s="115" t="s">
        <v>1</v>
      </c>
      <c r="F3" s="114"/>
      <c r="G3" s="114"/>
      <c r="H3" s="114"/>
      <c r="I3" s="114"/>
      <c r="J3" s="114"/>
    </row>
    <row r="4" spans="1:10" ht="24" customHeight="1">
      <c r="A4" s="84" t="s">
        <v>2</v>
      </c>
      <c r="B4" s="84" t="s">
        <v>3</v>
      </c>
      <c r="C4" s="85" t="s">
        <v>5</v>
      </c>
      <c r="D4" s="84" t="s">
        <v>6</v>
      </c>
      <c r="E4" s="84" t="s">
        <v>8</v>
      </c>
    </row>
    <row r="5" spans="1:10" ht="24" customHeight="1" thickBot="1">
      <c r="A5" s="86" t="s">
        <v>9</v>
      </c>
      <c r="B5" s="86" t="s">
        <v>10</v>
      </c>
      <c r="C5" s="87" t="s">
        <v>12</v>
      </c>
      <c r="D5" s="86" t="s">
        <v>13</v>
      </c>
      <c r="E5" s="86" t="s">
        <v>205</v>
      </c>
    </row>
    <row r="6" spans="1:10" ht="25.5" customHeight="1" thickBot="1">
      <c r="A6" s="7">
        <v>2008</v>
      </c>
      <c r="B6" s="8">
        <v>1175481893760</v>
      </c>
      <c r="C6" s="88">
        <v>431752651244</v>
      </c>
      <c r="D6" s="8">
        <v>1607234545004</v>
      </c>
      <c r="E6" s="8">
        <v>743729242516</v>
      </c>
    </row>
    <row r="7" spans="1:10" ht="25.5" customHeight="1" thickBot="1">
      <c r="A7" s="12">
        <v>2009</v>
      </c>
      <c r="B7" s="13">
        <v>721109334611</v>
      </c>
      <c r="C7" s="89">
        <v>358290170148</v>
      </c>
      <c r="D7" s="13">
        <v>1079399504759</v>
      </c>
      <c r="E7" s="13">
        <v>362819164463</v>
      </c>
    </row>
    <row r="8" spans="1:10" ht="25.5" customHeight="1" thickBot="1">
      <c r="A8" s="7">
        <v>2010</v>
      </c>
      <c r="B8" s="8">
        <v>941785072434</v>
      </c>
      <c r="C8" s="88">
        <v>400735520910</v>
      </c>
      <c r="D8" s="8">
        <v>1342520593344</v>
      </c>
      <c r="E8" s="8">
        <v>541049551524</v>
      </c>
    </row>
    <row r="9" spans="1:10" ht="25.5" customHeight="1" thickBot="1">
      <c r="A9" s="12">
        <v>2011</v>
      </c>
      <c r="B9" s="13">
        <v>1367619830684</v>
      </c>
      <c r="C9" s="89">
        <v>493449082585</v>
      </c>
      <c r="D9" s="13">
        <v>1861068913269</v>
      </c>
      <c r="E9" s="13">
        <v>874170748099</v>
      </c>
    </row>
    <row r="10" spans="1:10" ht="25.5" customHeight="1" thickBot="1">
      <c r="A10" s="7">
        <v>2012</v>
      </c>
      <c r="B10" s="8">
        <v>1456502163451</v>
      </c>
      <c r="C10" s="88">
        <v>583473067875</v>
      </c>
      <c r="D10" s="8">
        <v>2039975231326</v>
      </c>
      <c r="E10" s="8">
        <v>873029095576</v>
      </c>
    </row>
    <row r="11" spans="1:10" ht="25.5" customHeight="1" thickBot="1">
      <c r="A11" s="12">
        <v>2013</v>
      </c>
      <c r="B11" s="13">
        <v>1409523296716</v>
      </c>
      <c r="C11" s="89">
        <v>630582433092</v>
      </c>
      <c r="D11" s="13">
        <v>2040105729808</v>
      </c>
      <c r="E11" s="13">
        <v>778940863624</v>
      </c>
    </row>
    <row r="12" spans="1:10" ht="25.5" customHeight="1" thickBot="1">
      <c r="A12" s="7">
        <v>2014</v>
      </c>
      <c r="B12" s="8">
        <v>1284121545536</v>
      </c>
      <c r="C12" s="88">
        <v>651875760674</v>
      </c>
      <c r="D12" s="8">
        <v>1935997306210</v>
      </c>
      <c r="E12" s="8">
        <v>632245784862</v>
      </c>
    </row>
    <row r="13" spans="1:10" ht="25.5" customHeight="1" thickBot="1">
      <c r="A13" s="12">
        <v>2015</v>
      </c>
      <c r="B13" s="13">
        <v>763313062522</v>
      </c>
      <c r="C13" s="89">
        <v>655033363532</v>
      </c>
      <c r="D13" s="13">
        <v>1418346426054</v>
      </c>
      <c r="E13" s="13">
        <v>108279698990</v>
      </c>
    </row>
    <row r="14" spans="1:10" ht="25.5" customHeight="1" thickBot="1">
      <c r="A14" s="7">
        <v>2016</v>
      </c>
      <c r="B14" s="8">
        <v>688423019366</v>
      </c>
      <c r="C14" s="88">
        <v>525635962804</v>
      </c>
      <c r="D14" s="8">
        <v>1214058982170</v>
      </c>
      <c r="E14" s="8">
        <v>162787056562</v>
      </c>
    </row>
    <row r="15" spans="1:10" ht="25.5" customHeight="1">
      <c r="A15" s="90">
        <v>2017</v>
      </c>
      <c r="B15" s="91">
        <v>831881287830</v>
      </c>
      <c r="C15" s="92">
        <v>504446616737</v>
      </c>
      <c r="D15" s="91">
        <v>1336327904567</v>
      </c>
      <c r="E15" s="91">
        <v>327434671093</v>
      </c>
    </row>
    <row r="16" spans="1:10" ht="25.5" customHeight="1">
      <c r="A16" s="93"/>
      <c r="B16" s="94"/>
      <c r="C16" s="94"/>
      <c r="D16" s="94"/>
      <c r="E16" s="94"/>
    </row>
  </sheetData>
  <mergeCells count="1">
    <mergeCell ref="A2:E2"/>
  </mergeCells>
  <printOptions horizontalCentered="1"/>
  <pageMargins left="0.28125" right="0.23622047244094491" top="1.151875" bottom="0.74803149606299213" header="0.31496062992125984" footer="0.31496062992125984"/>
  <pageSetup paperSize="9" fitToHeight="0" orientation="portrait" r:id="rId1"/>
  <headerFooter>
    <oddHeader>&amp;L&amp;"Frutiger LT Arabic 55 Roman,عادي"&amp;9
احصاءات التجارة الخارجية
&amp;8Foreign Trade Statistics&amp;C&amp;"-,غامق"&amp;K00-033
___________________________________________________________________________________________&amp;R&amp;G</oddHeader>
    <oddFooter xml:space="preserve">&amp;L&amp;"Neo Sans Arabic Medium,عادي"&amp;9&amp;K01+035        STATS.GOV.SA&amp;C&amp;G
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471039674</v>
      </c>
      <c r="C8" s="31">
        <v>55</v>
      </c>
      <c r="D8" s="32">
        <v>4.0072048450979624E-4</v>
      </c>
      <c r="E8" s="128">
        <v>315657718</v>
      </c>
      <c r="F8" s="31">
        <v>63</v>
      </c>
      <c r="G8" s="33">
        <v>7.3110776990135886E-4</v>
      </c>
      <c r="H8" s="128">
        <v>786697392</v>
      </c>
      <c r="I8" s="34">
        <v>66</v>
      </c>
      <c r="J8" s="128">
        <v>155381956</v>
      </c>
    </row>
    <row r="9" spans="1:13" ht="21" customHeight="1" thickBot="1">
      <c r="A9" s="35">
        <v>2009</v>
      </c>
      <c r="B9" s="129">
        <v>396212151</v>
      </c>
      <c r="C9" s="36">
        <v>55</v>
      </c>
      <c r="D9" s="37">
        <v>5.4944809612502842E-4</v>
      </c>
      <c r="E9" s="129">
        <v>166036608</v>
      </c>
      <c r="F9" s="36">
        <v>67</v>
      </c>
      <c r="G9" s="38">
        <v>4.6341379650860856E-4</v>
      </c>
      <c r="H9" s="129">
        <v>562248759</v>
      </c>
      <c r="I9" s="39">
        <v>67</v>
      </c>
      <c r="J9" s="129">
        <v>230175543</v>
      </c>
    </row>
    <row r="10" spans="1:13" ht="21" customHeight="1" thickBot="1">
      <c r="A10" s="40">
        <v>2010</v>
      </c>
      <c r="B10" s="128">
        <v>535695449</v>
      </c>
      <c r="C10" s="41">
        <v>55</v>
      </c>
      <c r="D10" s="42">
        <v>5.6880860047560519E-4</v>
      </c>
      <c r="E10" s="128">
        <v>134496483</v>
      </c>
      <c r="F10" s="41">
        <v>74</v>
      </c>
      <c r="G10" s="43">
        <v>3.3562406121269737E-4</v>
      </c>
      <c r="H10" s="128">
        <v>670191932</v>
      </c>
      <c r="I10" s="44">
        <v>70</v>
      </c>
      <c r="J10" s="128">
        <v>401198966</v>
      </c>
    </row>
    <row r="11" spans="1:13" ht="21" customHeight="1" thickBot="1">
      <c r="A11" s="35">
        <v>2011</v>
      </c>
      <c r="B11" s="129">
        <v>912948487</v>
      </c>
      <c r="C11" s="36">
        <v>53</v>
      </c>
      <c r="D11" s="37">
        <v>6.6754551704869538E-4</v>
      </c>
      <c r="E11" s="129">
        <v>76872214</v>
      </c>
      <c r="F11" s="36">
        <v>83</v>
      </c>
      <c r="G11" s="38">
        <v>1.5578550394155052E-4</v>
      </c>
      <c r="H11" s="129">
        <v>989820701</v>
      </c>
      <c r="I11" s="39">
        <v>68</v>
      </c>
      <c r="J11" s="129">
        <v>836076273</v>
      </c>
    </row>
    <row r="12" spans="1:13" ht="21" customHeight="1" thickBot="1">
      <c r="A12" s="40">
        <v>2012</v>
      </c>
      <c r="B12" s="128">
        <v>721238086</v>
      </c>
      <c r="C12" s="41">
        <v>54</v>
      </c>
      <c r="D12" s="42">
        <v>4.9518504269922706E-4</v>
      </c>
      <c r="E12" s="128">
        <v>128091843</v>
      </c>
      <c r="F12" s="41">
        <v>77</v>
      </c>
      <c r="G12" s="43">
        <v>2.1953342845199101E-4</v>
      </c>
      <c r="H12" s="128">
        <v>849329929</v>
      </c>
      <c r="I12" s="44">
        <v>70</v>
      </c>
      <c r="J12" s="128">
        <v>593146243</v>
      </c>
    </row>
    <row r="13" spans="1:13" ht="21" customHeight="1" thickBot="1">
      <c r="A13" s="35">
        <v>2013</v>
      </c>
      <c r="B13" s="129">
        <v>977430366</v>
      </c>
      <c r="C13" s="36">
        <v>48</v>
      </c>
      <c r="D13" s="37">
        <v>6.9344747140915057E-4</v>
      </c>
      <c r="E13" s="129">
        <v>142451281</v>
      </c>
      <c r="F13" s="36">
        <v>81</v>
      </c>
      <c r="G13" s="38">
        <v>2.2590429660639913E-4</v>
      </c>
      <c r="H13" s="129">
        <v>1119881647</v>
      </c>
      <c r="I13" s="39">
        <v>64</v>
      </c>
      <c r="J13" s="129">
        <v>834979085</v>
      </c>
    </row>
    <row r="14" spans="1:13" ht="21" customHeight="1" thickBot="1">
      <c r="A14" s="40">
        <v>2014</v>
      </c>
      <c r="B14" s="128">
        <v>1021172161</v>
      </c>
      <c r="C14" s="41">
        <v>48</v>
      </c>
      <c r="D14" s="42">
        <v>7.9523014355604212E-4</v>
      </c>
      <c r="E14" s="128">
        <v>179458705</v>
      </c>
      <c r="F14" s="41">
        <v>73</v>
      </c>
      <c r="G14" s="43">
        <v>2.7529587051135419E-4</v>
      </c>
      <c r="H14" s="128">
        <v>1200630866</v>
      </c>
      <c r="I14" s="44">
        <v>63</v>
      </c>
      <c r="J14" s="128">
        <v>841713456</v>
      </c>
    </row>
    <row r="15" spans="1:13" ht="21" customHeight="1" thickBot="1">
      <c r="A15" s="35">
        <v>2015</v>
      </c>
      <c r="B15" s="129">
        <v>935492823</v>
      </c>
      <c r="C15" s="36">
        <v>51</v>
      </c>
      <c r="D15" s="37">
        <v>1.2255689951238553E-3</v>
      </c>
      <c r="E15" s="129">
        <v>208951504</v>
      </c>
      <c r="F15" s="36">
        <v>74</v>
      </c>
      <c r="G15" s="38">
        <v>3.1899368128871224E-4</v>
      </c>
      <c r="H15" s="129">
        <v>1144444327</v>
      </c>
      <c r="I15" s="39">
        <v>67</v>
      </c>
      <c r="J15" s="129">
        <v>726541319</v>
      </c>
    </row>
    <row r="16" spans="1:13" ht="21" customHeight="1" thickBot="1">
      <c r="A16" s="40">
        <v>2016</v>
      </c>
      <c r="B16" s="128">
        <v>774687359</v>
      </c>
      <c r="C16" s="41">
        <v>52</v>
      </c>
      <c r="D16" s="42">
        <v>1.1253071690040882E-3</v>
      </c>
      <c r="E16" s="128">
        <v>180337363</v>
      </c>
      <c r="F16" s="41">
        <v>76</v>
      </c>
      <c r="G16" s="43">
        <v>3.4308414142364245E-4</v>
      </c>
      <c r="H16" s="128">
        <v>955024722</v>
      </c>
      <c r="I16" s="44">
        <v>64</v>
      </c>
      <c r="J16" s="128">
        <v>594349996</v>
      </c>
    </row>
    <row r="17" spans="1:10" ht="21" customHeight="1" thickBot="1">
      <c r="A17" s="45">
        <v>2017</v>
      </c>
      <c r="B17" s="129">
        <v>832233720</v>
      </c>
      <c r="C17" s="46">
        <v>52</v>
      </c>
      <c r="D17" s="47">
        <v>1.0004236568067534E-3</v>
      </c>
      <c r="E17" s="129">
        <v>164377328</v>
      </c>
      <c r="F17" s="46">
        <v>80</v>
      </c>
      <c r="G17" s="48">
        <v>3.2585673596796134E-4</v>
      </c>
      <c r="H17" s="129">
        <v>996611048</v>
      </c>
      <c r="I17" s="49">
        <v>67</v>
      </c>
      <c r="J17" s="129">
        <v>667856392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602.438671</v>
      </c>
      <c r="F20" s="207" t="s">
        <v>477</v>
      </c>
      <c r="G20" s="205"/>
      <c r="H20" s="205"/>
      <c r="I20" s="206"/>
      <c r="J20" s="180">
        <v>28.347386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478</v>
      </c>
      <c r="G21" s="183"/>
      <c r="H21" s="183"/>
      <c r="I21" s="184"/>
      <c r="J21" s="181">
        <v>0</v>
      </c>
    </row>
    <row r="22" spans="1:10" ht="14.25" customHeight="1">
      <c r="A22" s="208" t="s">
        <v>520</v>
      </c>
      <c r="B22" s="209"/>
      <c r="C22" s="209"/>
      <c r="D22" s="210"/>
      <c r="E22" s="211">
        <v>29.700106999999999</v>
      </c>
      <c r="F22" s="213" t="s">
        <v>473</v>
      </c>
      <c r="G22" s="209"/>
      <c r="H22" s="209"/>
      <c r="I22" s="210"/>
      <c r="J22" s="211">
        <v>24.270319000000001</v>
      </c>
    </row>
    <row r="23" spans="1:10" ht="14.25" customHeight="1">
      <c r="A23" s="214" t="s">
        <v>521</v>
      </c>
      <c r="B23" s="215"/>
      <c r="C23" s="215"/>
      <c r="D23" s="216"/>
      <c r="E23" s="212">
        <v>0</v>
      </c>
      <c r="F23" s="217" t="s">
        <v>474</v>
      </c>
      <c r="G23" s="215"/>
      <c r="H23" s="215"/>
      <c r="I23" s="216"/>
      <c r="J23" s="212">
        <v>0</v>
      </c>
    </row>
    <row r="24" spans="1:10" ht="14.25" customHeight="1">
      <c r="A24" s="223" t="s">
        <v>491</v>
      </c>
      <c r="B24" s="220"/>
      <c r="C24" s="220"/>
      <c r="D24" s="221"/>
      <c r="E24" s="218">
        <v>29.260428000000001</v>
      </c>
      <c r="F24" s="219" t="s">
        <v>524</v>
      </c>
      <c r="G24" s="220"/>
      <c r="H24" s="220"/>
      <c r="I24" s="221"/>
      <c r="J24" s="218">
        <v>20.158778000000002</v>
      </c>
    </row>
    <row r="25" spans="1:10" ht="14.25" customHeight="1">
      <c r="A25" s="182" t="s">
        <v>492</v>
      </c>
      <c r="B25" s="183"/>
      <c r="C25" s="183"/>
      <c r="D25" s="184"/>
      <c r="E25" s="181">
        <v>0</v>
      </c>
      <c r="F25" s="185" t="s">
        <v>525</v>
      </c>
      <c r="G25" s="183"/>
      <c r="H25" s="183"/>
      <c r="I25" s="184"/>
      <c r="J25" s="181">
        <v>0</v>
      </c>
    </row>
    <row r="26" spans="1:10" ht="14.25" customHeight="1">
      <c r="A26" s="208" t="s">
        <v>457</v>
      </c>
      <c r="B26" s="209"/>
      <c r="C26" s="209"/>
      <c r="D26" s="210"/>
      <c r="E26" s="224">
        <v>16.082749</v>
      </c>
      <c r="F26" s="213" t="s">
        <v>491</v>
      </c>
      <c r="G26" s="209"/>
      <c r="H26" s="209"/>
      <c r="I26" s="210"/>
      <c r="J26" s="224">
        <v>14.056512</v>
      </c>
    </row>
    <row r="27" spans="1:10" ht="14.25" customHeight="1">
      <c r="A27" s="214" t="s">
        <v>458</v>
      </c>
      <c r="B27" s="215"/>
      <c r="C27" s="215"/>
      <c r="D27" s="216"/>
      <c r="E27" s="225">
        <v>0</v>
      </c>
      <c r="F27" s="217" t="s">
        <v>492</v>
      </c>
      <c r="G27" s="215"/>
      <c r="H27" s="215"/>
      <c r="I27" s="216"/>
      <c r="J27" s="225">
        <v>0</v>
      </c>
    </row>
    <row r="28" spans="1:10" ht="14.25" customHeight="1">
      <c r="A28" s="223" t="s">
        <v>562</v>
      </c>
      <c r="B28" s="220"/>
      <c r="C28" s="220"/>
      <c r="D28" s="221"/>
      <c r="E28" s="218">
        <v>9.7613109999999992</v>
      </c>
      <c r="F28" s="219" t="s">
        <v>526</v>
      </c>
      <c r="G28" s="220"/>
      <c r="H28" s="220"/>
      <c r="I28" s="221"/>
      <c r="J28" s="218">
        <v>11.227122</v>
      </c>
    </row>
    <row r="29" spans="1:10" ht="14.25" customHeight="1">
      <c r="A29" s="182" t="s">
        <v>563</v>
      </c>
      <c r="B29" s="183"/>
      <c r="C29" s="183"/>
      <c r="D29" s="184"/>
      <c r="E29" s="181">
        <v>0</v>
      </c>
      <c r="F29" s="185" t="s">
        <v>527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zoomScaleNormal="100" workbookViewId="0">
      <selection activeCell="K10" sqref="K10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28" t="s">
        <v>277</v>
      </c>
      <c r="B2" s="228"/>
      <c r="C2" s="228"/>
      <c r="D2" s="228"/>
      <c r="E2" s="228"/>
      <c r="F2" s="228"/>
      <c r="G2" s="228"/>
      <c r="H2" s="228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55206438133</v>
      </c>
      <c r="C6" s="9">
        <v>2.0617825770567148E-2</v>
      </c>
      <c r="D6" s="10">
        <v>19507562520</v>
      </c>
      <c r="E6" s="9">
        <v>1.273404836347581E-2</v>
      </c>
      <c r="F6" s="128">
        <v>74714000653</v>
      </c>
      <c r="G6" s="11">
        <v>100</v>
      </c>
      <c r="H6" s="10">
        <f>+B6-D6</f>
        <v>35698875613</v>
      </c>
      <c r="K6" s="126"/>
      <c r="M6" s="127"/>
    </row>
    <row r="7" spans="1:13" ht="25.5" customHeight="1" thickBot="1">
      <c r="A7" s="12">
        <v>2009</v>
      </c>
      <c r="B7" s="15">
        <v>33720337193</v>
      </c>
      <c r="C7" s="14">
        <v>1.9249231718083293E-2</v>
      </c>
      <c r="D7" s="15">
        <v>15481448395</v>
      </c>
      <c r="E7" s="14">
        <v>9.2424560898003889E-3</v>
      </c>
      <c r="F7" s="129">
        <v>49201785588</v>
      </c>
      <c r="G7" s="16">
        <v>57.820590368156473</v>
      </c>
      <c r="H7" s="15">
        <f t="shared" ref="H7:H15" si="0">+B7-D7</f>
        <v>18238888798</v>
      </c>
      <c r="K7" s="126"/>
      <c r="M7" s="127"/>
    </row>
    <row r="8" spans="1:13" ht="25.5" customHeight="1" thickBot="1">
      <c r="A8" s="7">
        <v>2010</v>
      </c>
      <c r="B8" s="10">
        <v>46945509903</v>
      </c>
      <c r="C8" s="9">
        <v>1.5941184862061104E-2</v>
      </c>
      <c r="D8" s="10">
        <v>19729149503</v>
      </c>
      <c r="E8" s="9">
        <v>1.1744045160541094E-2</v>
      </c>
      <c r="F8" s="128">
        <v>66674659406</v>
      </c>
      <c r="G8" s="17">
        <v>66.319809278193617</v>
      </c>
      <c r="H8" s="10">
        <f t="shared" si="0"/>
        <v>27216360400</v>
      </c>
      <c r="K8" s="126"/>
    </row>
    <row r="9" spans="1:13" ht="25.5" customHeight="1" thickBot="1">
      <c r="A9" s="12">
        <v>2011</v>
      </c>
      <c r="B9" s="15">
        <v>63112278663</v>
      </c>
      <c r="C9" s="14">
        <v>1.7200700795070162E-2</v>
      </c>
      <c r="D9" s="15">
        <v>23250722106</v>
      </c>
      <c r="E9" s="14">
        <v>1.2130507894842234E-2</v>
      </c>
      <c r="F9" s="129">
        <v>86363000769</v>
      </c>
      <c r="G9" s="16">
        <v>99.246540228846428</v>
      </c>
      <c r="H9" s="15">
        <f t="shared" si="0"/>
        <v>39861556557</v>
      </c>
      <c r="K9" s="126"/>
    </row>
    <row r="10" spans="1:13" ht="25.5" customHeight="1" thickBot="1">
      <c r="A10" s="7">
        <v>2012</v>
      </c>
      <c r="B10" s="10">
        <v>64358948726</v>
      </c>
      <c r="C10" s="9">
        <v>2.4012201957966127E-2</v>
      </c>
      <c r="D10" s="10">
        <v>29682238660</v>
      </c>
      <c r="E10" s="9">
        <v>1.1048820420244491E-2</v>
      </c>
      <c r="F10" s="128">
        <v>94041187386</v>
      </c>
      <c r="G10" s="17">
        <v>139.30428499839567</v>
      </c>
      <c r="H10" s="10">
        <f t="shared" si="0"/>
        <v>34676710066</v>
      </c>
      <c r="K10" s="126"/>
    </row>
    <row r="11" spans="1:13" ht="25.5" customHeight="1" thickBot="1">
      <c r="A11" s="12">
        <v>2013</v>
      </c>
      <c r="B11" s="15">
        <v>67109618510</v>
      </c>
      <c r="C11" s="14">
        <v>2.182189154351907E-2</v>
      </c>
      <c r="D11" s="15">
        <v>28136010622</v>
      </c>
      <c r="E11" s="14">
        <v>1.1443212885930846E-2</v>
      </c>
      <c r="F11" s="129">
        <v>95245629132</v>
      </c>
      <c r="G11" s="16">
        <v>127.71425924922102</v>
      </c>
      <c r="H11" s="15">
        <f t="shared" si="0"/>
        <v>38973607888</v>
      </c>
      <c r="K11" s="126"/>
    </row>
    <row r="12" spans="1:13" ht="25.5" customHeight="1" thickBot="1">
      <c r="A12" s="7">
        <v>2014</v>
      </c>
      <c r="B12" s="10">
        <v>67130626692</v>
      </c>
      <c r="C12" s="9">
        <v>2.0820088589768249E-2</v>
      </c>
      <c r="D12" s="10">
        <v>29605827322</v>
      </c>
      <c r="E12" s="9">
        <v>1.4136196733979192E-2</v>
      </c>
      <c r="F12" s="128">
        <v>96736454014</v>
      </c>
      <c r="G12" s="17">
        <v>120.87279341649288</v>
      </c>
      <c r="H12" s="10">
        <f t="shared" si="0"/>
        <v>37524799370</v>
      </c>
      <c r="K12" s="126"/>
    </row>
    <row r="13" spans="1:13" ht="25.5" customHeight="1" thickBot="1">
      <c r="A13" s="12">
        <v>2015</v>
      </c>
      <c r="B13" s="15">
        <v>44663887775</v>
      </c>
      <c r="C13" s="14">
        <v>2.105694615770675E-2</v>
      </c>
      <c r="D13" s="15">
        <v>31584083944</v>
      </c>
      <c r="E13" s="14">
        <v>1.3632045387507615E-2</v>
      </c>
      <c r="F13" s="129">
        <v>76247971719</v>
      </c>
      <c r="G13" s="16">
        <v>84.087647545083186</v>
      </c>
      <c r="H13" s="15">
        <f t="shared" si="0"/>
        <v>13079803831</v>
      </c>
      <c r="K13" s="126"/>
    </row>
    <row r="14" spans="1:13" ht="25.5" customHeight="1" thickBot="1">
      <c r="A14" s="7">
        <v>2016</v>
      </c>
      <c r="B14" s="10">
        <v>37045003272</v>
      </c>
      <c r="C14" s="9">
        <v>2.437050455031399E-2</v>
      </c>
      <c r="D14" s="10">
        <v>25852606336</v>
      </c>
      <c r="E14" s="9">
        <v>1.267625859816701E-2</v>
      </c>
      <c r="F14" s="128">
        <v>62897609608</v>
      </c>
      <c r="G14" s="17">
        <v>78.833792406496741</v>
      </c>
      <c r="H14" s="10">
        <f t="shared" si="0"/>
        <v>11192396936</v>
      </c>
      <c r="K14" s="126"/>
    </row>
    <row r="15" spans="1:13" ht="25.5" customHeight="1" thickBot="1">
      <c r="A15" s="12">
        <v>2017</v>
      </c>
      <c r="B15" s="15">
        <v>43350450976</v>
      </c>
      <c r="C15" s="14">
        <v>5.2111342820418058E-2</v>
      </c>
      <c r="D15" s="15">
        <v>25545238820</v>
      </c>
      <c r="E15" s="14">
        <v>5.0640123201219432E-2</v>
      </c>
      <c r="F15" s="129">
        <v>68895689796</v>
      </c>
      <c r="G15" s="16">
        <v>231.70801262262151</v>
      </c>
      <c r="H15" s="15">
        <f t="shared" si="0"/>
        <v>17805212156</v>
      </c>
      <c r="K15" s="126"/>
    </row>
    <row r="16" spans="1:13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11649575070</v>
      </c>
      <c r="C8" s="31">
        <v>22</v>
      </c>
      <c r="D8" s="32">
        <v>9.9104674702701224E-3</v>
      </c>
      <c r="E8" s="128">
        <v>7180866508</v>
      </c>
      <c r="F8" s="31">
        <v>15</v>
      </c>
      <c r="G8" s="33">
        <v>1.6631899045228601E-2</v>
      </c>
      <c r="H8" s="128">
        <v>18830441578</v>
      </c>
      <c r="I8" s="34">
        <v>21</v>
      </c>
      <c r="J8" s="128">
        <v>4468708562</v>
      </c>
    </row>
    <row r="9" spans="1:13" ht="21" customHeight="1" thickBot="1">
      <c r="A9" s="35">
        <v>2009</v>
      </c>
      <c r="B9" s="129">
        <v>5737118504</v>
      </c>
      <c r="C9" s="36">
        <v>23</v>
      </c>
      <c r="D9" s="37">
        <v>7.9559620554556666E-3</v>
      </c>
      <c r="E9" s="129">
        <v>6313540558</v>
      </c>
      <c r="F9" s="36">
        <v>13</v>
      </c>
      <c r="G9" s="38">
        <v>1.7621305533981148E-2</v>
      </c>
      <c r="H9" s="129">
        <v>12050659062</v>
      </c>
      <c r="I9" s="39">
        <v>22</v>
      </c>
      <c r="J9" s="132">
        <v>-576422054</v>
      </c>
    </row>
    <row r="10" spans="1:13" ht="21" customHeight="1" thickBot="1">
      <c r="A10" s="40">
        <v>2010</v>
      </c>
      <c r="B10" s="128">
        <v>9011629823</v>
      </c>
      <c r="C10" s="41">
        <v>22</v>
      </c>
      <c r="D10" s="42">
        <v>9.5686692078372614E-3</v>
      </c>
      <c r="E10" s="128">
        <v>8245949708</v>
      </c>
      <c r="F10" s="41">
        <v>14</v>
      </c>
      <c r="G10" s="43">
        <v>2.057703716724411E-2</v>
      </c>
      <c r="H10" s="128">
        <v>17257579531</v>
      </c>
      <c r="I10" s="44">
        <v>19</v>
      </c>
      <c r="J10" s="128">
        <v>765680115</v>
      </c>
    </row>
    <row r="11" spans="1:13" ht="21" customHeight="1" thickBot="1">
      <c r="A11" s="35">
        <v>2011</v>
      </c>
      <c r="B11" s="129">
        <v>12555354226</v>
      </c>
      <c r="C11" s="36">
        <v>22</v>
      </c>
      <c r="D11" s="37">
        <v>9.1804417750513158E-3</v>
      </c>
      <c r="E11" s="129">
        <v>9192315544</v>
      </c>
      <c r="F11" s="36">
        <v>14</v>
      </c>
      <c r="G11" s="38">
        <v>1.8628701254939633E-2</v>
      </c>
      <c r="H11" s="129">
        <v>21747669770</v>
      </c>
      <c r="I11" s="39">
        <v>19</v>
      </c>
      <c r="J11" s="129">
        <v>3363038682</v>
      </c>
    </row>
    <row r="12" spans="1:13" ht="21" customHeight="1" thickBot="1">
      <c r="A12" s="40">
        <v>2012</v>
      </c>
      <c r="B12" s="128">
        <v>16187192013</v>
      </c>
      <c r="C12" s="41">
        <v>19</v>
      </c>
      <c r="D12" s="42">
        <v>1.1113743885313887E-2</v>
      </c>
      <c r="E12" s="128">
        <v>13422272232</v>
      </c>
      <c r="F12" s="41">
        <v>12</v>
      </c>
      <c r="G12" s="43">
        <v>2.300409902531356E-2</v>
      </c>
      <c r="H12" s="128">
        <v>29609464245</v>
      </c>
      <c r="I12" s="44">
        <v>16</v>
      </c>
      <c r="J12" s="128">
        <v>2764919781</v>
      </c>
    </row>
    <row r="13" spans="1:13" ht="21" customHeight="1" thickBot="1">
      <c r="A13" s="35">
        <v>2013</v>
      </c>
      <c r="B13" s="129">
        <v>15346280897</v>
      </c>
      <c r="C13" s="36">
        <v>19</v>
      </c>
      <c r="D13" s="37">
        <v>1.0887568110973954E-2</v>
      </c>
      <c r="E13" s="129">
        <v>12283000803</v>
      </c>
      <c r="F13" s="36">
        <v>14</v>
      </c>
      <c r="G13" s="38">
        <v>1.9478818562660385E-2</v>
      </c>
      <c r="H13" s="129">
        <v>27629281700</v>
      </c>
      <c r="I13" s="39">
        <v>19</v>
      </c>
      <c r="J13" s="129">
        <v>3063280094</v>
      </c>
    </row>
    <row r="14" spans="1:13" ht="21" customHeight="1" thickBot="1">
      <c r="A14" s="40">
        <v>2014</v>
      </c>
      <c r="B14" s="128">
        <v>13557544607</v>
      </c>
      <c r="C14" s="41">
        <v>21</v>
      </c>
      <c r="D14" s="42">
        <v>1.0557835941722323E-2</v>
      </c>
      <c r="E14" s="128">
        <v>10866759327</v>
      </c>
      <c r="F14" s="41">
        <v>14</v>
      </c>
      <c r="G14" s="43">
        <v>1.6669985267997126E-2</v>
      </c>
      <c r="H14" s="128">
        <v>24424303934</v>
      </c>
      <c r="I14" s="44">
        <v>20</v>
      </c>
      <c r="J14" s="128">
        <v>2690785280</v>
      </c>
    </row>
    <row r="15" spans="1:13" ht="21" customHeight="1" thickBot="1">
      <c r="A15" s="35">
        <v>2015</v>
      </c>
      <c r="B15" s="129">
        <v>10338461364</v>
      </c>
      <c r="C15" s="36">
        <v>18</v>
      </c>
      <c r="D15" s="37">
        <v>1.3544195522924157E-2</v>
      </c>
      <c r="E15" s="129">
        <v>12744513670</v>
      </c>
      <c r="F15" s="36">
        <v>13</v>
      </c>
      <c r="G15" s="38">
        <v>1.9456281740032923E-2</v>
      </c>
      <c r="H15" s="129">
        <v>23082975034</v>
      </c>
      <c r="I15" s="39">
        <v>17</v>
      </c>
      <c r="J15" s="132">
        <v>-2406052306</v>
      </c>
    </row>
    <row r="16" spans="1:13" ht="21" customHeight="1" thickBot="1">
      <c r="A16" s="40">
        <v>2016</v>
      </c>
      <c r="B16" s="128">
        <v>8581679738</v>
      </c>
      <c r="C16" s="41">
        <v>19</v>
      </c>
      <c r="D16" s="42">
        <v>1.2465707125690333E-2</v>
      </c>
      <c r="E16" s="128">
        <v>12063866251</v>
      </c>
      <c r="F16" s="41">
        <v>11</v>
      </c>
      <c r="G16" s="43">
        <v>2.2950990998875764E-2</v>
      </c>
      <c r="H16" s="128">
        <v>20645545989</v>
      </c>
      <c r="I16" s="44">
        <v>17</v>
      </c>
      <c r="J16" s="133">
        <v>-3482186513</v>
      </c>
    </row>
    <row r="17" spans="1:10" ht="21" customHeight="1" thickBot="1">
      <c r="A17" s="45">
        <v>2017</v>
      </c>
      <c r="B17" s="129">
        <v>9532096890</v>
      </c>
      <c r="C17" s="46">
        <v>21</v>
      </c>
      <c r="D17" s="47">
        <v>1.1458482152982315E-2</v>
      </c>
      <c r="E17" s="129">
        <v>11312339451</v>
      </c>
      <c r="F17" s="46">
        <v>11</v>
      </c>
      <c r="G17" s="48">
        <v>2.2425245954019034E-2</v>
      </c>
      <c r="H17" s="129">
        <v>20844436341</v>
      </c>
      <c r="I17" s="49">
        <v>18</v>
      </c>
      <c r="J17" s="132">
        <v>-1780242561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4775.6089840000004</v>
      </c>
      <c r="F20" s="207" t="s">
        <v>530</v>
      </c>
      <c r="G20" s="205"/>
      <c r="H20" s="205"/>
      <c r="I20" s="206"/>
      <c r="J20" s="180">
        <v>1204.630386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531</v>
      </c>
      <c r="G21" s="183"/>
      <c r="H21" s="183"/>
      <c r="I21" s="184"/>
      <c r="J21" s="181">
        <v>0</v>
      </c>
    </row>
    <row r="22" spans="1:10" ht="14.25" customHeight="1">
      <c r="A22" s="208" t="s">
        <v>443</v>
      </c>
      <c r="B22" s="209"/>
      <c r="C22" s="209"/>
      <c r="D22" s="210"/>
      <c r="E22" s="211">
        <v>2843.7609809999999</v>
      </c>
      <c r="F22" s="213" t="s">
        <v>473</v>
      </c>
      <c r="G22" s="209"/>
      <c r="H22" s="209"/>
      <c r="I22" s="210"/>
      <c r="J22" s="211">
        <v>1185.760976</v>
      </c>
    </row>
    <row r="23" spans="1:10" ht="14.25" customHeight="1">
      <c r="A23" s="214" t="s">
        <v>444</v>
      </c>
      <c r="B23" s="215"/>
      <c r="C23" s="215"/>
      <c r="D23" s="216"/>
      <c r="E23" s="212">
        <v>0</v>
      </c>
      <c r="F23" s="217" t="s">
        <v>474</v>
      </c>
      <c r="G23" s="215"/>
      <c r="H23" s="215"/>
      <c r="I23" s="216"/>
      <c r="J23" s="212">
        <v>0</v>
      </c>
    </row>
    <row r="24" spans="1:10" ht="14.25" customHeight="1">
      <c r="A24" s="223" t="s">
        <v>449</v>
      </c>
      <c r="B24" s="220"/>
      <c r="C24" s="220"/>
      <c r="D24" s="221"/>
      <c r="E24" s="218">
        <v>1230.1019240000001</v>
      </c>
      <c r="F24" s="219" t="s">
        <v>532</v>
      </c>
      <c r="G24" s="220"/>
      <c r="H24" s="220"/>
      <c r="I24" s="221"/>
      <c r="J24" s="218">
        <v>805.26069900000005</v>
      </c>
    </row>
    <row r="25" spans="1:10" ht="14.25" customHeight="1">
      <c r="A25" s="182" t="s">
        <v>450</v>
      </c>
      <c r="B25" s="183"/>
      <c r="C25" s="183"/>
      <c r="D25" s="184"/>
      <c r="E25" s="181">
        <v>0</v>
      </c>
      <c r="F25" s="185" t="s">
        <v>533</v>
      </c>
      <c r="G25" s="183"/>
      <c r="H25" s="183"/>
      <c r="I25" s="184"/>
      <c r="J25" s="181">
        <v>0</v>
      </c>
    </row>
    <row r="26" spans="1:10" ht="14.25" customHeight="1">
      <c r="A26" s="208" t="s">
        <v>485</v>
      </c>
      <c r="B26" s="209"/>
      <c r="C26" s="209"/>
      <c r="D26" s="210"/>
      <c r="E26" s="224">
        <v>73.406307999999996</v>
      </c>
      <c r="F26" s="213" t="s">
        <v>463</v>
      </c>
      <c r="G26" s="209"/>
      <c r="H26" s="209"/>
      <c r="I26" s="210"/>
      <c r="J26" s="224">
        <v>761.19588199999998</v>
      </c>
    </row>
    <row r="27" spans="1:10" ht="14.25" customHeight="1">
      <c r="A27" s="214" t="s">
        <v>486</v>
      </c>
      <c r="B27" s="215"/>
      <c r="C27" s="215"/>
      <c r="D27" s="216"/>
      <c r="E27" s="225">
        <v>0</v>
      </c>
      <c r="F27" s="217" t="s">
        <v>464</v>
      </c>
      <c r="G27" s="215"/>
      <c r="H27" s="215"/>
      <c r="I27" s="216"/>
      <c r="J27" s="225">
        <v>0</v>
      </c>
    </row>
    <row r="28" spans="1:10" ht="14.25" customHeight="1">
      <c r="A28" s="223" t="s">
        <v>491</v>
      </c>
      <c r="B28" s="220"/>
      <c r="C28" s="220"/>
      <c r="D28" s="221"/>
      <c r="E28" s="218">
        <v>67.503210999999993</v>
      </c>
      <c r="F28" s="219" t="s">
        <v>536</v>
      </c>
      <c r="G28" s="220"/>
      <c r="H28" s="220"/>
      <c r="I28" s="221"/>
      <c r="J28" s="218">
        <v>553.77840500000002</v>
      </c>
    </row>
    <row r="29" spans="1:10" ht="14.25" customHeight="1">
      <c r="A29" s="182" t="s">
        <v>492</v>
      </c>
      <c r="B29" s="183"/>
      <c r="C29" s="183"/>
      <c r="D29" s="184"/>
      <c r="E29" s="181">
        <v>0</v>
      </c>
      <c r="F29" s="185" t="s">
        <v>537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279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15122203809</v>
      </c>
      <c r="C8" s="31">
        <v>20</v>
      </c>
      <c r="D8" s="32">
        <v>1.2864684593846687E-2</v>
      </c>
      <c r="E8" s="128">
        <v>4300843509</v>
      </c>
      <c r="F8" s="31">
        <v>26</v>
      </c>
      <c r="G8" s="33">
        <v>9.9613598124020045E-3</v>
      </c>
      <c r="H8" s="128">
        <v>19423047318</v>
      </c>
      <c r="I8" s="34">
        <v>20</v>
      </c>
      <c r="J8" s="128">
        <v>10821360300</v>
      </c>
    </row>
    <row r="9" spans="1:13" ht="21" customHeight="1" thickBot="1">
      <c r="A9" s="35">
        <v>2009</v>
      </c>
      <c r="B9" s="129">
        <v>11079476058</v>
      </c>
      <c r="C9" s="36">
        <v>15</v>
      </c>
      <c r="D9" s="37">
        <v>1.5364488471053818E-2</v>
      </c>
      <c r="E9" s="129">
        <v>3342012668</v>
      </c>
      <c r="F9" s="36">
        <v>25</v>
      </c>
      <c r="G9" s="38">
        <v>9.3276705487608125E-3</v>
      </c>
      <c r="H9" s="129">
        <v>14421488726</v>
      </c>
      <c r="I9" s="39">
        <v>18</v>
      </c>
      <c r="J9" s="129">
        <v>7737463390</v>
      </c>
    </row>
    <row r="10" spans="1:13" ht="21" customHeight="1" thickBot="1">
      <c r="A10" s="40">
        <v>2010</v>
      </c>
      <c r="B10" s="128">
        <v>14388470196</v>
      </c>
      <c r="C10" s="41">
        <v>14</v>
      </c>
      <c r="D10" s="42">
        <v>1.5277870309425975E-2</v>
      </c>
      <c r="E10" s="128">
        <v>4291027767</v>
      </c>
      <c r="F10" s="41">
        <v>23</v>
      </c>
      <c r="G10" s="43">
        <v>1.0707879743866552E-2</v>
      </c>
      <c r="H10" s="128">
        <v>18679497963</v>
      </c>
      <c r="I10" s="44">
        <v>16</v>
      </c>
      <c r="J10" s="128">
        <v>10097442429</v>
      </c>
    </row>
    <row r="11" spans="1:13" ht="21" customHeight="1" thickBot="1">
      <c r="A11" s="35">
        <v>2011</v>
      </c>
      <c r="B11" s="129">
        <v>17846864290</v>
      </c>
      <c r="C11" s="36">
        <v>17</v>
      </c>
      <c r="D11" s="37">
        <v>1.3049579926809111E-2</v>
      </c>
      <c r="E11" s="129">
        <v>5407056473</v>
      </c>
      <c r="F11" s="36">
        <v>22</v>
      </c>
      <c r="G11" s="38">
        <v>1.0957678641683557E-2</v>
      </c>
      <c r="H11" s="129">
        <v>23253920763</v>
      </c>
      <c r="I11" s="39">
        <v>18</v>
      </c>
      <c r="J11" s="129">
        <v>12439807817</v>
      </c>
    </row>
    <row r="12" spans="1:13" ht="21" customHeight="1" thickBot="1">
      <c r="A12" s="40">
        <v>2012</v>
      </c>
      <c r="B12" s="128">
        <v>19738543102</v>
      </c>
      <c r="C12" s="41">
        <v>17</v>
      </c>
      <c r="D12" s="42">
        <v>1.3552017701938724E-2</v>
      </c>
      <c r="E12" s="128">
        <v>7301227014</v>
      </c>
      <c r="F12" s="41">
        <v>18</v>
      </c>
      <c r="G12" s="43">
        <v>1.2513391647348793E-2</v>
      </c>
      <c r="H12" s="128">
        <v>27039770116</v>
      </c>
      <c r="I12" s="44">
        <v>18</v>
      </c>
      <c r="J12" s="128">
        <v>12437316088</v>
      </c>
    </row>
    <row r="13" spans="1:13" ht="21" customHeight="1" thickBot="1">
      <c r="A13" s="35">
        <v>2013</v>
      </c>
      <c r="B13" s="129">
        <v>20614564724</v>
      </c>
      <c r="C13" s="36">
        <v>16</v>
      </c>
      <c r="D13" s="37">
        <v>1.4625203266969172E-2</v>
      </c>
      <c r="E13" s="129">
        <v>7416955679</v>
      </c>
      <c r="F13" s="36">
        <v>19</v>
      </c>
      <c r="G13" s="38">
        <v>1.176207152272174E-2</v>
      </c>
      <c r="H13" s="129">
        <v>28031520403</v>
      </c>
      <c r="I13" s="39">
        <v>17</v>
      </c>
      <c r="J13" s="129">
        <v>13197609045</v>
      </c>
    </row>
    <row r="14" spans="1:13" ht="21" customHeight="1" thickBot="1">
      <c r="A14" s="40">
        <v>2014</v>
      </c>
      <c r="B14" s="128">
        <v>20948701581</v>
      </c>
      <c r="C14" s="41">
        <v>17</v>
      </c>
      <c r="D14" s="42">
        <v>1.6313643871037058E-2</v>
      </c>
      <c r="E14" s="128">
        <v>9126303700</v>
      </c>
      <c r="F14" s="41">
        <v>16</v>
      </c>
      <c r="G14" s="43">
        <v>1.4000066041056589E-2</v>
      </c>
      <c r="H14" s="128">
        <v>30075005281</v>
      </c>
      <c r="I14" s="44">
        <v>16</v>
      </c>
      <c r="J14" s="128">
        <v>11822397881</v>
      </c>
    </row>
    <row r="15" spans="1:13" ht="21" customHeight="1" thickBot="1">
      <c r="A15" s="35">
        <v>2015</v>
      </c>
      <c r="B15" s="129">
        <v>9879512691</v>
      </c>
      <c r="C15" s="36">
        <v>21</v>
      </c>
      <c r="D15" s="37">
        <v>1.2942936753051118E-2</v>
      </c>
      <c r="E15" s="129">
        <v>9559237783</v>
      </c>
      <c r="F15" s="36">
        <v>17</v>
      </c>
      <c r="G15" s="38">
        <v>1.4593512812012677E-2</v>
      </c>
      <c r="H15" s="129">
        <v>19438750474</v>
      </c>
      <c r="I15" s="39">
        <v>20</v>
      </c>
      <c r="J15" s="129">
        <v>320274908</v>
      </c>
    </row>
    <row r="16" spans="1:13" ht="21" customHeight="1" thickBot="1">
      <c r="A16" s="40">
        <v>2016</v>
      </c>
      <c r="B16" s="128">
        <v>8285189736</v>
      </c>
      <c r="C16" s="41">
        <v>20</v>
      </c>
      <c r="D16" s="42">
        <v>1.2035027160524363E-2</v>
      </c>
      <c r="E16" s="128">
        <v>6295803665</v>
      </c>
      <c r="F16" s="41">
        <v>18</v>
      </c>
      <c r="G16" s="43">
        <v>1.1977497946326E-2</v>
      </c>
      <c r="H16" s="128">
        <v>14580993401</v>
      </c>
      <c r="I16" s="44">
        <v>21</v>
      </c>
      <c r="J16" s="128">
        <v>1989386071</v>
      </c>
    </row>
    <row r="17" spans="1:10" ht="21" customHeight="1" thickBot="1">
      <c r="A17" s="45">
        <v>2017</v>
      </c>
      <c r="B17" s="129">
        <v>9962955402</v>
      </c>
      <c r="C17" s="46">
        <v>20</v>
      </c>
      <c r="D17" s="47">
        <v>1.1976414841580124E-2</v>
      </c>
      <c r="E17" s="129">
        <v>6272087676</v>
      </c>
      <c r="F17" s="46">
        <v>18</v>
      </c>
      <c r="G17" s="48">
        <v>1.2433600440361436E-2</v>
      </c>
      <c r="H17" s="129">
        <v>16235043078</v>
      </c>
      <c r="I17" s="49">
        <v>22</v>
      </c>
      <c r="J17" s="129">
        <v>3690867726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8311.5748139999996</v>
      </c>
      <c r="F20" s="207" t="s">
        <v>576</v>
      </c>
      <c r="G20" s="205"/>
      <c r="H20" s="205"/>
      <c r="I20" s="206"/>
      <c r="J20" s="180">
        <v>2171.4637819999998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493</v>
      </c>
      <c r="G21" s="183"/>
      <c r="H21" s="183"/>
      <c r="I21" s="184"/>
      <c r="J21" s="181">
        <v>0</v>
      </c>
    </row>
    <row r="22" spans="1:10" ht="14.25" customHeight="1">
      <c r="A22" s="208" t="s">
        <v>449</v>
      </c>
      <c r="B22" s="209"/>
      <c r="C22" s="209"/>
      <c r="D22" s="210"/>
      <c r="E22" s="211">
        <v>923.45404299999996</v>
      </c>
      <c r="F22" s="213" t="s">
        <v>510</v>
      </c>
      <c r="G22" s="209"/>
      <c r="H22" s="209"/>
      <c r="I22" s="210"/>
      <c r="J22" s="211">
        <v>496.01266399999997</v>
      </c>
    </row>
    <row r="23" spans="1:10" ht="14.25" customHeight="1">
      <c r="A23" s="214" t="s">
        <v>450</v>
      </c>
      <c r="B23" s="215"/>
      <c r="C23" s="215"/>
      <c r="D23" s="216"/>
      <c r="E23" s="212">
        <v>0</v>
      </c>
      <c r="F23" s="217" t="s">
        <v>511</v>
      </c>
      <c r="G23" s="215"/>
      <c r="H23" s="215"/>
      <c r="I23" s="216"/>
      <c r="J23" s="212">
        <v>0</v>
      </c>
    </row>
    <row r="24" spans="1:10" ht="14.25" customHeight="1">
      <c r="A24" s="223" t="s">
        <v>445</v>
      </c>
      <c r="B24" s="220"/>
      <c r="C24" s="220"/>
      <c r="D24" s="221"/>
      <c r="E24" s="218">
        <v>317.99870199999998</v>
      </c>
      <c r="F24" s="219" t="s">
        <v>546</v>
      </c>
      <c r="G24" s="220"/>
      <c r="H24" s="220"/>
      <c r="I24" s="221"/>
      <c r="J24" s="218">
        <v>429.30391800000001</v>
      </c>
    </row>
    <row r="25" spans="1:10" ht="14.25" customHeight="1">
      <c r="A25" s="182" t="s">
        <v>446</v>
      </c>
      <c r="B25" s="183"/>
      <c r="C25" s="183"/>
      <c r="D25" s="184"/>
      <c r="E25" s="181">
        <v>0</v>
      </c>
      <c r="F25" s="185" t="s">
        <v>547</v>
      </c>
      <c r="G25" s="183"/>
      <c r="H25" s="183"/>
      <c r="I25" s="184"/>
      <c r="J25" s="181">
        <v>0</v>
      </c>
    </row>
    <row r="26" spans="1:10" ht="14.25" customHeight="1">
      <c r="A26" s="208" t="s">
        <v>457</v>
      </c>
      <c r="B26" s="209"/>
      <c r="C26" s="209"/>
      <c r="D26" s="210"/>
      <c r="E26" s="224">
        <v>97.991088000000005</v>
      </c>
      <c r="F26" s="213" t="s">
        <v>467</v>
      </c>
      <c r="G26" s="209"/>
      <c r="H26" s="209"/>
      <c r="I26" s="210"/>
      <c r="J26" s="224">
        <v>422.62440500000002</v>
      </c>
    </row>
    <row r="27" spans="1:10" ht="14.25" customHeight="1">
      <c r="A27" s="214" t="s">
        <v>458</v>
      </c>
      <c r="B27" s="215"/>
      <c r="C27" s="215"/>
      <c r="D27" s="216"/>
      <c r="E27" s="225">
        <v>0</v>
      </c>
      <c r="F27" s="217" t="s">
        <v>468</v>
      </c>
      <c r="G27" s="215"/>
      <c r="H27" s="215"/>
      <c r="I27" s="216"/>
      <c r="J27" s="225">
        <v>0</v>
      </c>
    </row>
    <row r="28" spans="1:10" ht="14.25" customHeight="1">
      <c r="A28" s="223" t="s">
        <v>461</v>
      </c>
      <c r="B28" s="220"/>
      <c r="C28" s="220"/>
      <c r="D28" s="221"/>
      <c r="E28" s="218">
        <v>85.813508999999996</v>
      </c>
      <c r="F28" s="219" t="s">
        <v>477</v>
      </c>
      <c r="G28" s="220"/>
      <c r="H28" s="220"/>
      <c r="I28" s="221"/>
      <c r="J28" s="218">
        <v>378.38446599999997</v>
      </c>
    </row>
    <row r="29" spans="1:10" ht="14.25" customHeight="1">
      <c r="A29" s="182" t="s">
        <v>462</v>
      </c>
      <c r="B29" s="183"/>
      <c r="C29" s="183"/>
      <c r="D29" s="184"/>
      <c r="E29" s="181">
        <v>0</v>
      </c>
      <c r="F29" s="185" t="s">
        <v>478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9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7948121978</v>
      </c>
      <c r="C8" s="31">
        <v>25</v>
      </c>
      <c r="D8" s="32">
        <v>6.7615860526583161E-3</v>
      </c>
      <c r="E8" s="128">
        <v>4576528830</v>
      </c>
      <c r="F8" s="31">
        <v>23</v>
      </c>
      <c r="G8" s="33">
        <v>1.0599885876354765E-2</v>
      </c>
      <c r="H8" s="128">
        <v>12524650808</v>
      </c>
      <c r="I8" s="34">
        <v>27</v>
      </c>
      <c r="J8" s="128">
        <v>3371593148</v>
      </c>
    </row>
    <row r="9" spans="1:13" ht="21" customHeight="1" thickBot="1">
      <c r="A9" s="35">
        <v>2009</v>
      </c>
      <c r="B9" s="129">
        <v>4078024069</v>
      </c>
      <c r="C9" s="36">
        <v>28</v>
      </c>
      <c r="D9" s="37">
        <v>5.6552090969670728E-3</v>
      </c>
      <c r="E9" s="129">
        <v>3534174962</v>
      </c>
      <c r="F9" s="36">
        <v>23</v>
      </c>
      <c r="G9" s="38">
        <v>9.8640020197599265E-3</v>
      </c>
      <c r="H9" s="129">
        <v>7612199031</v>
      </c>
      <c r="I9" s="39">
        <v>27</v>
      </c>
      <c r="J9" s="129">
        <v>543849107</v>
      </c>
    </row>
    <row r="10" spans="1:13" ht="21" customHeight="1" thickBot="1">
      <c r="A10" s="40">
        <v>2010</v>
      </c>
      <c r="B10" s="128">
        <v>6444199354</v>
      </c>
      <c r="C10" s="41">
        <v>26</v>
      </c>
      <c r="D10" s="42">
        <v>6.842537159083722E-3</v>
      </c>
      <c r="E10" s="128">
        <v>4438735512</v>
      </c>
      <c r="F10" s="41">
        <v>22</v>
      </c>
      <c r="G10" s="43">
        <v>1.1076471339302318E-2</v>
      </c>
      <c r="H10" s="128">
        <v>10882934866</v>
      </c>
      <c r="I10" s="44">
        <v>26</v>
      </c>
      <c r="J10" s="128">
        <v>2005463842</v>
      </c>
    </row>
    <row r="11" spans="1:13" ht="21" customHeight="1" thickBot="1">
      <c r="A11" s="35">
        <v>2011</v>
      </c>
      <c r="B11" s="129">
        <v>9471038730</v>
      </c>
      <c r="C11" s="36">
        <v>25</v>
      </c>
      <c r="D11" s="37">
        <v>6.9251984487993011E-3</v>
      </c>
      <c r="E11" s="129">
        <v>6128900177</v>
      </c>
      <c r="F11" s="36">
        <v>18</v>
      </c>
      <c r="G11" s="38">
        <v>1.2420532114261768E-2</v>
      </c>
      <c r="H11" s="129">
        <v>15599938907</v>
      </c>
      <c r="I11" s="39">
        <v>25</v>
      </c>
      <c r="J11" s="129">
        <v>3342138553</v>
      </c>
    </row>
    <row r="12" spans="1:13" ht="21" customHeight="1" thickBot="1">
      <c r="A12" s="40">
        <v>2012</v>
      </c>
      <c r="B12" s="128">
        <v>9328455169</v>
      </c>
      <c r="C12" s="41">
        <v>27</v>
      </c>
      <c r="D12" s="42">
        <v>6.4046970908010125E-3</v>
      </c>
      <c r="E12" s="128">
        <v>5840097503</v>
      </c>
      <c r="F12" s="41">
        <v>23</v>
      </c>
      <c r="G12" s="43">
        <v>1.0009198066792605E-2</v>
      </c>
      <c r="H12" s="128">
        <v>15168552672</v>
      </c>
      <c r="I12" s="44">
        <v>25</v>
      </c>
      <c r="J12" s="128">
        <v>3488357666</v>
      </c>
    </row>
    <row r="13" spans="1:13" ht="21" customHeight="1" thickBot="1">
      <c r="A13" s="35">
        <v>2013</v>
      </c>
      <c r="B13" s="129">
        <v>8243151442</v>
      </c>
      <c r="C13" s="36">
        <v>27</v>
      </c>
      <c r="D13" s="37">
        <v>5.84818389394871E-3</v>
      </c>
      <c r="E13" s="129">
        <v>4833506219</v>
      </c>
      <c r="F13" s="36">
        <v>32</v>
      </c>
      <c r="G13" s="38">
        <v>7.6651456896751303E-3</v>
      </c>
      <c r="H13" s="129">
        <v>13076657661</v>
      </c>
      <c r="I13" s="39">
        <v>27</v>
      </c>
      <c r="J13" s="129">
        <v>3409645223</v>
      </c>
    </row>
    <row r="14" spans="1:13" ht="21" customHeight="1" thickBot="1">
      <c r="A14" s="40">
        <v>2014</v>
      </c>
      <c r="B14" s="128">
        <v>10788855255</v>
      </c>
      <c r="C14" s="41">
        <v>24</v>
      </c>
      <c r="D14" s="42">
        <v>8.4017399229110099E-3</v>
      </c>
      <c r="E14" s="128">
        <v>5249590966</v>
      </c>
      <c r="F14" s="41">
        <v>32</v>
      </c>
      <c r="G14" s="43">
        <v>8.0530544049869889E-3</v>
      </c>
      <c r="H14" s="128">
        <v>16038446221</v>
      </c>
      <c r="I14" s="44">
        <v>26</v>
      </c>
      <c r="J14" s="128">
        <v>5539264289</v>
      </c>
    </row>
    <row r="15" spans="1:13" ht="21" customHeight="1" thickBot="1">
      <c r="A15" s="35">
        <v>2015</v>
      </c>
      <c r="B15" s="129">
        <v>7894132245</v>
      </c>
      <c r="C15" s="36">
        <v>22</v>
      </c>
      <c r="D15" s="37">
        <v>1.0341932599604212E-2</v>
      </c>
      <c r="E15" s="129">
        <v>4694438323</v>
      </c>
      <c r="F15" s="36">
        <v>28</v>
      </c>
      <c r="G15" s="38">
        <v>7.1667163603501933E-3</v>
      </c>
      <c r="H15" s="129">
        <v>12588570568</v>
      </c>
      <c r="I15" s="39">
        <v>26</v>
      </c>
      <c r="J15" s="129">
        <v>3199693922</v>
      </c>
    </row>
    <row r="16" spans="1:13" ht="21" customHeight="1" thickBot="1">
      <c r="A16" s="40">
        <v>2016</v>
      </c>
      <c r="B16" s="128">
        <v>7149925037</v>
      </c>
      <c r="C16" s="41">
        <v>23</v>
      </c>
      <c r="D16" s="42">
        <v>1.0385947064327817E-2</v>
      </c>
      <c r="E16" s="128">
        <v>4051682175</v>
      </c>
      <c r="F16" s="41">
        <v>27</v>
      </c>
      <c r="G16" s="43">
        <v>7.7081525270575862E-3</v>
      </c>
      <c r="H16" s="128">
        <v>11201607212</v>
      </c>
      <c r="I16" s="44">
        <v>24</v>
      </c>
      <c r="J16" s="128">
        <v>3098242862</v>
      </c>
    </row>
    <row r="17" spans="1:10" ht="21" customHeight="1" thickBot="1">
      <c r="A17" s="45">
        <v>2017</v>
      </c>
      <c r="B17" s="129">
        <v>7562657392</v>
      </c>
      <c r="C17" s="46">
        <v>23</v>
      </c>
      <c r="D17" s="47">
        <v>9.0910295767410929E-3</v>
      </c>
      <c r="E17" s="129">
        <v>4733206457</v>
      </c>
      <c r="F17" s="46">
        <v>24</v>
      </c>
      <c r="G17" s="48">
        <v>9.3829679889948017E-3</v>
      </c>
      <c r="H17" s="129">
        <v>12295863849</v>
      </c>
      <c r="I17" s="49">
        <v>24</v>
      </c>
      <c r="J17" s="129">
        <v>2829450935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180">
        <v>3979.9058110000001</v>
      </c>
      <c r="F20" s="207" t="s">
        <v>477</v>
      </c>
      <c r="G20" s="205"/>
      <c r="H20" s="205"/>
      <c r="I20" s="206"/>
      <c r="J20" s="180">
        <v>1161.112566</v>
      </c>
    </row>
    <row r="21" spans="1:10" ht="14.25" customHeight="1">
      <c r="A21" s="182" t="s">
        <v>446</v>
      </c>
      <c r="B21" s="183"/>
      <c r="C21" s="183"/>
      <c r="D21" s="184"/>
      <c r="E21" s="181">
        <v>0</v>
      </c>
      <c r="F21" s="185" t="s">
        <v>478</v>
      </c>
      <c r="G21" s="183"/>
      <c r="H21" s="183"/>
      <c r="I21" s="184"/>
      <c r="J21" s="181">
        <v>0</v>
      </c>
    </row>
    <row r="22" spans="1:10" ht="14.25" customHeight="1">
      <c r="A22" s="208" t="s">
        <v>443</v>
      </c>
      <c r="B22" s="209"/>
      <c r="C22" s="209"/>
      <c r="D22" s="210"/>
      <c r="E22" s="211">
        <v>3000.7411080000002</v>
      </c>
      <c r="F22" s="213" t="s">
        <v>473</v>
      </c>
      <c r="G22" s="209"/>
      <c r="H22" s="209"/>
      <c r="I22" s="210"/>
      <c r="J22" s="211">
        <v>697.56869800000004</v>
      </c>
    </row>
    <row r="23" spans="1:10" ht="14.25" customHeight="1">
      <c r="A23" s="214" t="s">
        <v>444</v>
      </c>
      <c r="B23" s="215"/>
      <c r="C23" s="215"/>
      <c r="D23" s="216"/>
      <c r="E23" s="212">
        <v>0</v>
      </c>
      <c r="F23" s="217" t="s">
        <v>474</v>
      </c>
      <c r="G23" s="215"/>
      <c r="H23" s="215"/>
      <c r="I23" s="216"/>
      <c r="J23" s="212">
        <v>0</v>
      </c>
    </row>
    <row r="24" spans="1:10" ht="14.25" customHeight="1">
      <c r="A24" s="223" t="s">
        <v>457</v>
      </c>
      <c r="B24" s="220"/>
      <c r="C24" s="220"/>
      <c r="D24" s="221"/>
      <c r="E24" s="218">
        <v>222.330703</v>
      </c>
      <c r="F24" s="219" t="s">
        <v>546</v>
      </c>
      <c r="G24" s="220"/>
      <c r="H24" s="220"/>
      <c r="I24" s="221"/>
      <c r="J24" s="218">
        <v>476.25</v>
      </c>
    </row>
    <row r="25" spans="1:10" ht="14.25" customHeight="1">
      <c r="A25" s="182" t="s">
        <v>458</v>
      </c>
      <c r="B25" s="183"/>
      <c r="C25" s="183"/>
      <c r="D25" s="184"/>
      <c r="E25" s="181">
        <v>0</v>
      </c>
      <c r="F25" s="185" t="s">
        <v>547</v>
      </c>
      <c r="G25" s="183"/>
      <c r="H25" s="183"/>
      <c r="I25" s="184"/>
      <c r="J25" s="181">
        <v>0</v>
      </c>
    </row>
    <row r="26" spans="1:10" ht="14.25" customHeight="1">
      <c r="A26" s="208" t="s">
        <v>449</v>
      </c>
      <c r="B26" s="209"/>
      <c r="C26" s="209"/>
      <c r="D26" s="210"/>
      <c r="E26" s="224">
        <v>178.69680600000001</v>
      </c>
      <c r="F26" s="213" t="s">
        <v>463</v>
      </c>
      <c r="G26" s="209"/>
      <c r="H26" s="209"/>
      <c r="I26" s="210"/>
      <c r="J26" s="224">
        <v>365.08310999999998</v>
      </c>
    </row>
    <row r="27" spans="1:10" ht="14.25" customHeight="1">
      <c r="A27" s="214" t="s">
        <v>450</v>
      </c>
      <c r="B27" s="215"/>
      <c r="C27" s="215"/>
      <c r="D27" s="216"/>
      <c r="E27" s="225">
        <v>0</v>
      </c>
      <c r="F27" s="217" t="s">
        <v>464</v>
      </c>
      <c r="G27" s="215"/>
      <c r="H27" s="215"/>
      <c r="I27" s="216"/>
      <c r="J27" s="225">
        <v>0</v>
      </c>
    </row>
    <row r="28" spans="1:10" ht="14.25" customHeight="1">
      <c r="A28" s="223" t="s">
        <v>534</v>
      </c>
      <c r="B28" s="220"/>
      <c r="C28" s="220"/>
      <c r="D28" s="221"/>
      <c r="E28" s="218">
        <v>57.656883999999998</v>
      </c>
      <c r="F28" s="219" t="s">
        <v>510</v>
      </c>
      <c r="G28" s="220"/>
      <c r="H28" s="220"/>
      <c r="I28" s="221"/>
      <c r="J28" s="218">
        <v>171.268136</v>
      </c>
    </row>
    <row r="29" spans="1:10" ht="14.25" customHeight="1">
      <c r="A29" s="182" t="s">
        <v>535</v>
      </c>
      <c r="B29" s="183"/>
      <c r="C29" s="183"/>
      <c r="D29" s="184"/>
      <c r="E29" s="181">
        <v>0</v>
      </c>
      <c r="F29" s="185" t="s">
        <v>511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16629502325</v>
      </c>
      <c r="C8" s="31">
        <v>18</v>
      </c>
      <c r="D8" s="32">
        <v>1.4146965949264781E-2</v>
      </c>
      <c r="E8" s="138">
        <v>1282980645</v>
      </c>
      <c r="F8" s="31">
        <v>44</v>
      </c>
      <c r="G8" s="33">
        <v>2.9715640223710832E-3</v>
      </c>
      <c r="H8" s="134">
        <v>17912482970</v>
      </c>
      <c r="I8" s="34">
        <v>25</v>
      </c>
      <c r="J8" s="142">
        <v>15346521680</v>
      </c>
    </row>
    <row r="9" spans="1:13" ht="21" customHeight="1">
      <c r="A9" s="35">
        <v>2009</v>
      </c>
      <c r="B9" s="135">
        <v>9487486601</v>
      </c>
      <c r="C9" s="36">
        <v>18</v>
      </c>
      <c r="D9" s="37">
        <v>1.3156793492512467E-2</v>
      </c>
      <c r="E9" s="139">
        <v>1271380619</v>
      </c>
      <c r="F9" s="36">
        <v>42</v>
      </c>
      <c r="G9" s="38">
        <v>3.5484663686833132E-3</v>
      </c>
      <c r="H9" s="135">
        <v>10758867220</v>
      </c>
      <c r="I9" s="39">
        <v>24</v>
      </c>
      <c r="J9" s="143">
        <v>8216105982</v>
      </c>
    </row>
    <row r="10" spans="1:13" ht="21" customHeight="1">
      <c r="A10" s="40">
        <v>2010</v>
      </c>
      <c r="B10" s="136">
        <v>12298437724</v>
      </c>
      <c r="C10" s="41">
        <v>18</v>
      </c>
      <c r="D10" s="42">
        <v>1.3058645846037097E-2</v>
      </c>
      <c r="E10" s="140">
        <v>1394308105</v>
      </c>
      <c r="F10" s="41">
        <v>44</v>
      </c>
      <c r="G10" s="43">
        <v>3.4793723846435454E-3</v>
      </c>
      <c r="H10" s="134">
        <v>13692745829</v>
      </c>
      <c r="I10" s="44">
        <v>23</v>
      </c>
      <c r="J10" s="142">
        <v>10904129619</v>
      </c>
    </row>
    <row r="11" spans="1:13" ht="21" customHeight="1">
      <c r="A11" s="35">
        <v>2011</v>
      </c>
      <c r="B11" s="135">
        <v>16322874172</v>
      </c>
      <c r="C11" s="36">
        <v>19</v>
      </c>
      <c r="D11" s="37">
        <v>1.1935242386647973E-2</v>
      </c>
      <c r="E11" s="139">
        <v>1719174884</v>
      </c>
      <c r="F11" s="36">
        <v>44</v>
      </c>
      <c r="G11" s="38">
        <v>3.4839965148863363E-3</v>
      </c>
      <c r="H11" s="135">
        <v>18042049056</v>
      </c>
      <c r="I11" s="39">
        <v>23</v>
      </c>
      <c r="J11" s="143">
        <v>14603699288</v>
      </c>
    </row>
    <row r="12" spans="1:13" ht="21" customHeight="1">
      <c r="A12" s="40">
        <v>2012</v>
      </c>
      <c r="B12" s="136">
        <v>12932542816</v>
      </c>
      <c r="C12" s="41">
        <v>20</v>
      </c>
      <c r="D12" s="42">
        <v>8.8791785831323147E-3</v>
      </c>
      <c r="E12" s="140">
        <v>1666150490</v>
      </c>
      <c r="F12" s="41">
        <v>46</v>
      </c>
      <c r="G12" s="43">
        <v>2.8555739446005533E-3</v>
      </c>
      <c r="H12" s="134">
        <v>14598693306</v>
      </c>
      <c r="I12" s="44">
        <v>27</v>
      </c>
      <c r="J12" s="142">
        <v>11266392326</v>
      </c>
    </row>
    <row r="13" spans="1:13" ht="21" customHeight="1">
      <c r="A13" s="35">
        <v>2013</v>
      </c>
      <c r="B13" s="135">
        <v>14856420980</v>
      </c>
      <c r="C13" s="36">
        <v>20</v>
      </c>
      <c r="D13" s="37">
        <v>1.0540032232609043E-2</v>
      </c>
      <c r="E13" s="139">
        <v>2067720484</v>
      </c>
      <c r="F13" s="36">
        <v>43</v>
      </c>
      <c r="G13" s="38">
        <v>3.2790645211303025E-3</v>
      </c>
      <c r="H13" s="135">
        <v>16924141464</v>
      </c>
      <c r="I13" s="39">
        <v>25</v>
      </c>
      <c r="J13" s="143">
        <v>12788700496</v>
      </c>
    </row>
    <row r="14" spans="1:13" ht="21" customHeight="1">
      <c r="A14" s="40">
        <v>2014</v>
      </c>
      <c r="B14" s="136">
        <v>14212495367</v>
      </c>
      <c r="C14" s="41">
        <v>20</v>
      </c>
      <c r="D14" s="42">
        <v>1.1067873922376733E-2</v>
      </c>
      <c r="E14" s="140">
        <v>2217222689</v>
      </c>
      <c r="F14" s="41">
        <v>44</v>
      </c>
      <c r="G14" s="43">
        <v>3.4012964168318302E-3</v>
      </c>
      <c r="H14" s="134">
        <v>16429718056</v>
      </c>
      <c r="I14" s="44">
        <v>25</v>
      </c>
      <c r="J14" s="142">
        <v>11995272678</v>
      </c>
    </row>
    <row r="15" spans="1:13" ht="21" customHeight="1">
      <c r="A15" s="35">
        <v>2015</v>
      </c>
      <c r="B15" s="135">
        <v>10096599626</v>
      </c>
      <c r="C15" s="36">
        <v>20</v>
      </c>
      <c r="D15" s="37">
        <v>1.3227337670130594E-2</v>
      </c>
      <c r="E15" s="139">
        <v>2118833846</v>
      </c>
      <c r="F15" s="36">
        <v>42</v>
      </c>
      <c r="G15" s="38">
        <v>3.2346960688766349E-3</v>
      </c>
      <c r="H15" s="135">
        <v>12215433472</v>
      </c>
      <c r="I15" s="39">
        <v>28</v>
      </c>
      <c r="J15" s="143">
        <v>7977765780</v>
      </c>
    </row>
    <row r="16" spans="1:13" ht="21" customHeight="1">
      <c r="A16" s="40">
        <v>2016</v>
      </c>
      <c r="B16" s="136">
        <v>7933962487</v>
      </c>
      <c r="C16" s="41">
        <v>21</v>
      </c>
      <c r="D16" s="42">
        <v>1.1524836130997982E-2</v>
      </c>
      <c r="E16" s="140">
        <v>1828387179</v>
      </c>
      <c r="F16" s="41">
        <v>42</v>
      </c>
      <c r="G16" s="43">
        <v>3.478428624340097E-3</v>
      </c>
      <c r="H16" s="136">
        <v>9762349666</v>
      </c>
      <c r="I16" s="44">
        <v>26</v>
      </c>
      <c r="J16" s="144">
        <v>6105575308</v>
      </c>
    </row>
    <row r="17" spans="1:10" ht="21" customHeight="1">
      <c r="A17" s="45">
        <v>2017</v>
      </c>
      <c r="B17" s="137">
        <v>10410366204</v>
      </c>
      <c r="C17" s="46">
        <v>18</v>
      </c>
      <c r="D17" s="47">
        <v>1.2514244948526144E-2</v>
      </c>
      <c r="E17" s="141">
        <v>1623375591</v>
      </c>
      <c r="F17" s="46">
        <v>45</v>
      </c>
      <c r="G17" s="48">
        <v>3.2181315864516316E-3</v>
      </c>
      <c r="H17" s="137">
        <v>12033741795</v>
      </c>
      <c r="I17" s="49">
        <v>25</v>
      </c>
      <c r="J17" s="145">
        <v>8786990613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6884769320</v>
      </c>
      <c r="F20" s="207" t="s">
        <v>504</v>
      </c>
      <c r="G20" s="205"/>
      <c r="H20" s="205"/>
      <c r="I20" s="206"/>
      <c r="J20" s="229">
        <v>269875768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505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1964774654</v>
      </c>
      <c r="F22" s="213" t="s">
        <v>524</v>
      </c>
      <c r="G22" s="209"/>
      <c r="H22" s="209"/>
      <c r="I22" s="210"/>
      <c r="J22" s="231">
        <v>205097171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525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720873060</v>
      </c>
      <c r="F24" s="219" t="s">
        <v>500</v>
      </c>
      <c r="G24" s="220"/>
      <c r="H24" s="220"/>
      <c r="I24" s="221"/>
      <c r="J24" s="233">
        <v>184344011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501</v>
      </c>
      <c r="G25" s="183"/>
      <c r="H25" s="183"/>
      <c r="I25" s="184"/>
      <c r="J25" s="230"/>
    </row>
    <row r="26" spans="1:10" ht="14.25" customHeight="1">
      <c r="A26" s="208" t="s">
        <v>491</v>
      </c>
      <c r="B26" s="209"/>
      <c r="C26" s="209"/>
      <c r="D26" s="210"/>
      <c r="E26" s="234">
        <v>213314502</v>
      </c>
      <c r="F26" s="213" t="s">
        <v>516</v>
      </c>
      <c r="G26" s="209"/>
      <c r="H26" s="209"/>
      <c r="I26" s="210"/>
      <c r="J26" s="234">
        <v>142101198</v>
      </c>
    </row>
    <row r="27" spans="1:10" ht="14.25" customHeight="1">
      <c r="A27" s="214" t="s">
        <v>492</v>
      </c>
      <c r="B27" s="215"/>
      <c r="C27" s="215"/>
      <c r="D27" s="216"/>
      <c r="E27" s="235"/>
      <c r="F27" s="217" t="s">
        <v>517</v>
      </c>
      <c r="G27" s="215"/>
      <c r="H27" s="215"/>
      <c r="I27" s="216"/>
      <c r="J27" s="235"/>
    </row>
    <row r="28" spans="1:10" ht="14.25" customHeight="1">
      <c r="A28" s="223" t="s">
        <v>534</v>
      </c>
      <c r="B28" s="220"/>
      <c r="C28" s="220"/>
      <c r="D28" s="221"/>
      <c r="E28" s="233">
        <v>130146158</v>
      </c>
      <c r="F28" s="219" t="s">
        <v>538</v>
      </c>
      <c r="G28" s="220"/>
      <c r="H28" s="220"/>
      <c r="I28" s="221"/>
      <c r="J28" s="233">
        <v>131000782</v>
      </c>
    </row>
    <row r="29" spans="1:10" ht="14.25" customHeight="1">
      <c r="A29" s="182" t="s">
        <v>535</v>
      </c>
      <c r="B29" s="183"/>
      <c r="C29" s="183"/>
      <c r="D29" s="184"/>
      <c r="E29" s="230"/>
      <c r="F29" s="185" t="s">
        <v>539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F23" sqref="F23:I23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433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2027740881</v>
      </c>
      <c r="C8" s="31">
        <v>40</v>
      </c>
      <c r="D8" s="32">
        <v>1.7250294468712651E-3</v>
      </c>
      <c r="E8" s="138">
        <v>182542966</v>
      </c>
      <c r="F8" s="31">
        <v>71</v>
      </c>
      <c r="G8" s="33">
        <v>4.2279524045548469E-4</v>
      </c>
      <c r="H8" s="134">
        <v>2210283847</v>
      </c>
      <c r="I8" s="34">
        <v>54</v>
      </c>
      <c r="J8" s="142">
        <v>1845197915</v>
      </c>
    </row>
    <row r="9" spans="1:13" ht="21" customHeight="1">
      <c r="A9" s="35">
        <v>2009</v>
      </c>
      <c r="B9" s="135">
        <v>1464535932</v>
      </c>
      <c r="C9" s="36">
        <v>40</v>
      </c>
      <c r="D9" s="37">
        <v>2.0309485146105324E-3</v>
      </c>
      <c r="E9" s="139">
        <v>239747839</v>
      </c>
      <c r="F9" s="36">
        <v>61</v>
      </c>
      <c r="G9" s="38">
        <v>6.6914433879379563E-4</v>
      </c>
      <c r="H9" s="135">
        <v>1704283771</v>
      </c>
      <c r="I9" s="39">
        <v>52</v>
      </c>
      <c r="J9" s="143">
        <v>1224788093</v>
      </c>
    </row>
    <row r="10" spans="1:13" ht="21" customHeight="1">
      <c r="A10" s="40">
        <v>2010</v>
      </c>
      <c r="B10" s="136">
        <v>2274421814</v>
      </c>
      <c r="C10" s="41">
        <v>36</v>
      </c>
      <c r="D10" s="42">
        <v>2.4150115356169981E-3</v>
      </c>
      <c r="E10" s="140">
        <v>276696129</v>
      </c>
      <c r="F10" s="41">
        <v>65</v>
      </c>
      <c r="G10" s="43">
        <v>6.9047068343647624E-4</v>
      </c>
      <c r="H10" s="134">
        <v>2551117943</v>
      </c>
      <c r="I10" s="44">
        <v>48</v>
      </c>
      <c r="J10" s="142">
        <v>1997725685</v>
      </c>
    </row>
    <row r="11" spans="1:13" ht="21" customHeight="1">
      <c r="A11" s="35">
        <v>2011</v>
      </c>
      <c r="B11" s="135">
        <v>2926490158</v>
      </c>
      <c r="C11" s="36">
        <v>38</v>
      </c>
      <c r="D11" s="37">
        <v>2.139841856882368E-3</v>
      </c>
      <c r="E11" s="139">
        <v>434939386</v>
      </c>
      <c r="F11" s="36">
        <v>61</v>
      </c>
      <c r="G11" s="38">
        <v>8.8142708407017601E-4</v>
      </c>
      <c r="H11" s="135">
        <v>3361429544</v>
      </c>
      <c r="I11" s="39">
        <v>50</v>
      </c>
      <c r="J11" s="143">
        <v>2491550772</v>
      </c>
    </row>
    <row r="12" spans="1:13" ht="21" customHeight="1">
      <c r="A12" s="40">
        <v>2012</v>
      </c>
      <c r="B12" s="136">
        <v>3193451467</v>
      </c>
      <c r="C12" s="41">
        <v>36</v>
      </c>
      <c r="D12" s="42">
        <v>2.1925483855331292E-3</v>
      </c>
      <c r="E12" s="140">
        <v>641185880</v>
      </c>
      <c r="F12" s="41">
        <v>61</v>
      </c>
      <c r="G12" s="43">
        <v>1.0989125553561353E-3</v>
      </c>
      <c r="H12" s="134">
        <v>3834637347</v>
      </c>
      <c r="I12" s="44">
        <v>49</v>
      </c>
      <c r="J12" s="142">
        <v>2552265587</v>
      </c>
    </row>
    <row r="13" spans="1:13" ht="21" customHeight="1">
      <c r="A13" s="35">
        <v>2013</v>
      </c>
      <c r="B13" s="135">
        <v>3177421786</v>
      </c>
      <c r="C13" s="36">
        <v>34</v>
      </c>
      <c r="D13" s="37">
        <v>2.2542527629042853E-3</v>
      </c>
      <c r="E13" s="139">
        <v>803959319</v>
      </c>
      <c r="F13" s="36">
        <v>56</v>
      </c>
      <c r="G13" s="38">
        <v>1.2749472183325235E-3</v>
      </c>
      <c r="H13" s="135">
        <v>3981381105</v>
      </c>
      <c r="I13" s="39">
        <v>47</v>
      </c>
      <c r="J13" s="143">
        <v>2373462467</v>
      </c>
    </row>
    <row r="14" spans="1:13" ht="21" customHeight="1">
      <c r="A14" s="40">
        <v>2014</v>
      </c>
      <c r="B14" s="136">
        <v>3195602454</v>
      </c>
      <c r="C14" s="41">
        <v>36</v>
      </c>
      <c r="D14" s="42">
        <v>2.488551387607266E-3</v>
      </c>
      <c r="E14" s="140">
        <v>930592547</v>
      </c>
      <c r="F14" s="41">
        <v>53</v>
      </c>
      <c r="G14" s="43">
        <v>1.4275612058927054E-3</v>
      </c>
      <c r="H14" s="134">
        <v>4126195001</v>
      </c>
      <c r="I14" s="44">
        <v>47</v>
      </c>
      <c r="J14" s="142">
        <v>2265009907</v>
      </c>
    </row>
    <row r="15" spans="1:13" ht="21" customHeight="1">
      <c r="A15" s="35">
        <v>2015</v>
      </c>
      <c r="B15" s="135">
        <v>2268420907</v>
      </c>
      <c r="C15" s="36">
        <v>37</v>
      </c>
      <c r="D15" s="37">
        <v>2.9718093641750301E-3</v>
      </c>
      <c r="E15" s="139">
        <v>1345382797</v>
      </c>
      <c r="F15" s="36">
        <v>50</v>
      </c>
      <c r="G15" s="38">
        <v>2.0539149177769703E-3</v>
      </c>
      <c r="H15" s="135">
        <v>3613803704</v>
      </c>
      <c r="I15" s="39">
        <v>43</v>
      </c>
      <c r="J15" s="143">
        <v>923038110</v>
      </c>
    </row>
    <row r="16" spans="1:13" ht="21" customHeight="1">
      <c r="A16" s="40">
        <v>2016</v>
      </c>
      <c r="B16" s="136">
        <v>2538117712</v>
      </c>
      <c r="C16" s="41">
        <v>35</v>
      </c>
      <c r="D16" s="42">
        <v>3.686857703185852E-3</v>
      </c>
      <c r="E16" s="140">
        <v>1383215549</v>
      </c>
      <c r="F16" s="41">
        <v>49</v>
      </c>
      <c r="G16" s="43">
        <v>2.6315085855641422E-3</v>
      </c>
      <c r="H16" s="136">
        <v>3921333261</v>
      </c>
      <c r="I16" s="44">
        <v>41</v>
      </c>
      <c r="J16" s="144">
        <v>1154902163</v>
      </c>
    </row>
    <row r="17" spans="1:10" ht="21" customHeight="1">
      <c r="A17" s="45">
        <v>2017</v>
      </c>
      <c r="B17" s="137">
        <v>2352787558</v>
      </c>
      <c r="C17" s="46">
        <v>40</v>
      </c>
      <c r="D17" s="47">
        <v>2.8282732072713798E-3</v>
      </c>
      <c r="E17" s="141">
        <v>1314549456</v>
      </c>
      <c r="F17" s="46">
        <v>49</v>
      </c>
      <c r="G17" s="48">
        <v>2.605923823026368E-3</v>
      </c>
      <c r="H17" s="137">
        <v>3667337014</v>
      </c>
      <c r="I17" s="49">
        <v>43</v>
      </c>
      <c r="J17" s="145">
        <v>1038238102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973976429</v>
      </c>
      <c r="F20" s="207" t="s">
        <v>526</v>
      </c>
      <c r="G20" s="205"/>
      <c r="H20" s="205"/>
      <c r="I20" s="206"/>
      <c r="J20" s="229">
        <v>583800811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527</v>
      </c>
      <c r="G21" s="183"/>
      <c r="H21" s="183"/>
      <c r="I21" s="184"/>
      <c r="J21" s="230"/>
    </row>
    <row r="22" spans="1:10" ht="14.25" customHeight="1">
      <c r="A22" s="208" t="s">
        <v>443</v>
      </c>
      <c r="B22" s="209"/>
      <c r="C22" s="209"/>
      <c r="D22" s="210"/>
      <c r="E22" s="231">
        <v>730642883</v>
      </c>
      <c r="F22" s="213" t="s">
        <v>524</v>
      </c>
      <c r="G22" s="209"/>
      <c r="H22" s="209"/>
      <c r="I22" s="210"/>
      <c r="J22" s="231">
        <v>362646335</v>
      </c>
    </row>
    <row r="23" spans="1:10" ht="14.25" customHeight="1">
      <c r="A23" s="214" t="s">
        <v>444</v>
      </c>
      <c r="B23" s="215"/>
      <c r="C23" s="215"/>
      <c r="D23" s="216"/>
      <c r="E23" s="232"/>
      <c r="F23" s="217" t="s">
        <v>525</v>
      </c>
      <c r="G23" s="215"/>
      <c r="H23" s="215"/>
      <c r="I23" s="216"/>
      <c r="J23" s="232"/>
    </row>
    <row r="24" spans="1:10" ht="14.25" customHeight="1">
      <c r="A24" s="223" t="s">
        <v>494</v>
      </c>
      <c r="B24" s="220"/>
      <c r="C24" s="220"/>
      <c r="D24" s="221"/>
      <c r="E24" s="233">
        <v>291474385</v>
      </c>
      <c r="F24" s="219" t="s">
        <v>485</v>
      </c>
      <c r="G24" s="220"/>
      <c r="H24" s="220"/>
      <c r="I24" s="221"/>
      <c r="J24" s="233">
        <v>72707993</v>
      </c>
    </row>
    <row r="25" spans="1:10" ht="14.25" customHeight="1">
      <c r="A25" s="182" t="s">
        <v>495</v>
      </c>
      <c r="B25" s="183"/>
      <c r="C25" s="183"/>
      <c r="D25" s="184"/>
      <c r="E25" s="230"/>
      <c r="F25" s="185" t="s">
        <v>486</v>
      </c>
      <c r="G25" s="183"/>
      <c r="H25" s="183"/>
      <c r="I25" s="184"/>
      <c r="J25" s="230"/>
    </row>
    <row r="26" spans="1:10" ht="14.25" customHeight="1">
      <c r="A26" s="208" t="s">
        <v>491</v>
      </c>
      <c r="B26" s="209"/>
      <c r="C26" s="209"/>
      <c r="D26" s="210"/>
      <c r="E26" s="234">
        <v>157331560</v>
      </c>
      <c r="F26" s="213" t="s">
        <v>516</v>
      </c>
      <c r="G26" s="209"/>
      <c r="H26" s="209"/>
      <c r="I26" s="210"/>
      <c r="J26" s="234">
        <v>40494491</v>
      </c>
    </row>
    <row r="27" spans="1:10" ht="14.25" customHeight="1">
      <c r="A27" s="214" t="s">
        <v>492</v>
      </c>
      <c r="B27" s="215"/>
      <c r="C27" s="215"/>
      <c r="D27" s="216"/>
      <c r="E27" s="235"/>
      <c r="F27" s="217" t="s">
        <v>517</v>
      </c>
      <c r="G27" s="215"/>
      <c r="H27" s="215"/>
      <c r="I27" s="216"/>
      <c r="J27" s="235"/>
    </row>
    <row r="28" spans="1:10" ht="14.25" customHeight="1">
      <c r="A28" s="223" t="s">
        <v>534</v>
      </c>
      <c r="B28" s="220"/>
      <c r="C28" s="220"/>
      <c r="D28" s="221"/>
      <c r="E28" s="233">
        <v>56404923</v>
      </c>
      <c r="F28" s="219" t="s">
        <v>506</v>
      </c>
      <c r="G28" s="220"/>
      <c r="H28" s="220"/>
      <c r="I28" s="221"/>
      <c r="J28" s="233">
        <v>39438833</v>
      </c>
    </row>
    <row r="29" spans="1:10" ht="14.25" customHeight="1">
      <c r="A29" s="182" t="s">
        <v>535</v>
      </c>
      <c r="B29" s="183"/>
      <c r="C29" s="183"/>
      <c r="D29" s="184"/>
      <c r="E29" s="230"/>
      <c r="F29" s="185" t="s">
        <v>507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3" zoomScaleNormal="100" workbookViewId="0">
      <selection activeCell="M16" sqref="M16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188008137</v>
      </c>
      <c r="C8" s="31">
        <v>63</v>
      </c>
      <c r="D8" s="32">
        <v>1.599413295925985E-4</v>
      </c>
      <c r="E8" s="138">
        <v>204140</v>
      </c>
      <c r="F8" s="31">
        <v>180</v>
      </c>
      <c r="G8" s="33">
        <v>4.7281701551065323E-7</v>
      </c>
      <c r="H8" s="134">
        <v>188212277</v>
      </c>
      <c r="I8" s="34">
        <v>86</v>
      </c>
      <c r="J8" s="142">
        <v>187803997</v>
      </c>
    </row>
    <row r="9" spans="1:13" ht="21" customHeight="1">
      <c r="A9" s="35">
        <v>2009</v>
      </c>
      <c r="B9" s="135">
        <v>26732763</v>
      </c>
      <c r="C9" s="36">
        <v>85</v>
      </c>
      <c r="D9" s="37">
        <v>3.7071719525612436E-5</v>
      </c>
      <c r="E9" s="139">
        <v>95814</v>
      </c>
      <c r="F9" s="36">
        <v>179</v>
      </c>
      <c r="G9" s="38">
        <v>2.6742011917441616E-7</v>
      </c>
      <c r="H9" s="135">
        <v>26828577</v>
      </c>
      <c r="I9" s="39">
        <v>118</v>
      </c>
      <c r="J9" s="143">
        <v>26636949</v>
      </c>
    </row>
    <row r="10" spans="1:13" ht="21" customHeight="1">
      <c r="A10" s="40">
        <v>2010</v>
      </c>
      <c r="B10" s="136">
        <v>30681022</v>
      </c>
      <c r="C10" s="41">
        <v>90</v>
      </c>
      <c r="D10" s="42">
        <v>3.2577519965045016E-5</v>
      </c>
      <c r="E10" s="140">
        <v>353399</v>
      </c>
      <c r="F10" s="41">
        <v>170</v>
      </c>
      <c r="G10" s="43">
        <v>8.8187590458038986E-7</v>
      </c>
      <c r="H10" s="134">
        <v>31034421</v>
      </c>
      <c r="I10" s="44">
        <v>119</v>
      </c>
      <c r="J10" s="142">
        <v>30327623</v>
      </c>
    </row>
    <row r="11" spans="1:13" ht="21" customHeight="1">
      <c r="A11" s="35">
        <v>2011</v>
      </c>
      <c r="B11" s="135">
        <v>517617757</v>
      </c>
      <c r="C11" s="36">
        <v>57</v>
      </c>
      <c r="D11" s="37">
        <v>3.7848073374390835E-4</v>
      </c>
      <c r="E11" s="139">
        <v>405068</v>
      </c>
      <c r="F11" s="36">
        <v>163</v>
      </c>
      <c r="G11" s="38">
        <v>8.2089118066244301E-7</v>
      </c>
      <c r="H11" s="135">
        <v>518022825</v>
      </c>
      <c r="I11" s="39">
        <v>76</v>
      </c>
      <c r="J11" s="143">
        <v>517212689</v>
      </c>
    </row>
    <row r="12" spans="1:13" ht="21" customHeight="1">
      <c r="A12" s="40">
        <v>2012</v>
      </c>
      <c r="B12" s="136">
        <v>623808435</v>
      </c>
      <c r="C12" s="41">
        <v>56</v>
      </c>
      <c r="D12" s="42">
        <v>4.2829214446339289E-4</v>
      </c>
      <c r="E12" s="140">
        <v>36604258</v>
      </c>
      <c r="F12" s="41">
        <v>95</v>
      </c>
      <c r="G12" s="43">
        <v>6.2735128689507728E-5</v>
      </c>
      <c r="H12" s="134">
        <v>660412693</v>
      </c>
      <c r="I12" s="44">
        <v>75</v>
      </c>
      <c r="J12" s="142">
        <v>587204177</v>
      </c>
    </row>
    <row r="13" spans="1:13" ht="21" customHeight="1">
      <c r="A13" s="35">
        <v>2013</v>
      </c>
      <c r="B13" s="135">
        <v>1641427891</v>
      </c>
      <c r="C13" s="36">
        <v>43</v>
      </c>
      <c r="D13" s="37">
        <v>1.164526967964493E-3</v>
      </c>
      <c r="E13" s="139">
        <v>55024951</v>
      </c>
      <c r="F13" s="36">
        <v>90</v>
      </c>
      <c r="G13" s="38">
        <v>8.7260519977048006E-5</v>
      </c>
      <c r="H13" s="135">
        <v>1696452842</v>
      </c>
      <c r="I13" s="39">
        <v>60</v>
      </c>
      <c r="J13" s="143">
        <v>1586402940</v>
      </c>
    </row>
    <row r="14" spans="1:13" ht="21" customHeight="1">
      <c r="A14" s="40">
        <v>2014</v>
      </c>
      <c r="B14" s="136">
        <v>1726522430</v>
      </c>
      <c r="C14" s="41">
        <v>42</v>
      </c>
      <c r="D14" s="42">
        <v>1.3445163629579467E-3</v>
      </c>
      <c r="E14" s="140">
        <v>172734146</v>
      </c>
      <c r="F14" s="41">
        <v>76</v>
      </c>
      <c r="G14" s="43">
        <v>2.649801640444544E-4</v>
      </c>
      <c r="H14" s="134">
        <v>1899256576</v>
      </c>
      <c r="I14" s="44">
        <v>58</v>
      </c>
      <c r="J14" s="142">
        <v>1553788284</v>
      </c>
    </row>
    <row r="15" spans="1:13" ht="21" customHeight="1">
      <c r="A15" s="35">
        <v>2015</v>
      </c>
      <c r="B15" s="135">
        <v>1933151100</v>
      </c>
      <c r="C15" s="36">
        <v>41</v>
      </c>
      <c r="D15" s="37">
        <v>2.5325796123714093E-3</v>
      </c>
      <c r="E15" s="139">
        <v>49835238</v>
      </c>
      <c r="F15" s="36">
        <v>91</v>
      </c>
      <c r="G15" s="38">
        <v>7.6080457537741015E-5</v>
      </c>
      <c r="H15" s="135">
        <v>1982986338</v>
      </c>
      <c r="I15" s="39">
        <v>60</v>
      </c>
      <c r="J15" s="143">
        <v>1883315862</v>
      </c>
    </row>
    <row r="16" spans="1:13" ht="21" customHeight="1">
      <c r="A16" s="40">
        <v>2016</v>
      </c>
      <c r="B16" s="136">
        <v>884971518</v>
      </c>
      <c r="C16" s="41">
        <v>50</v>
      </c>
      <c r="D16" s="42">
        <v>1.2855054132486889E-3</v>
      </c>
      <c r="E16" s="140">
        <v>18751290</v>
      </c>
      <c r="F16" s="41">
        <v>103</v>
      </c>
      <c r="G16" s="43">
        <v>3.5673529451773854E-5</v>
      </c>
      <c r="H16" s="136">
        <v>903722808</v>
      </c>
      <c r="I16" s="44">
        <v>67</v>
      </c>
      <c r="J16" s="144">
        <v>866220228</v>
      </c>
    </row>
    <row r="17" spans="1:10" ht="21" customHeight="1">
      <c r="A17" s="45">
        <v>2017</v>
      </c>
      <c r="B17" s="137">
        <v>1591424329</v>
      </c>
      <c r="C17" s="46">
        <v>46</v>
      </c>
      <c r="D17" s="47">
        <v>1.9130425846592876E-3</v>
      </c>
      <c r="E17" s="141">
        <v>2244028</v>
      </c>
      <c r="F17" s="46">
        <v>139</v>
      </c>
      <c r="G17" s="48">
        <v>4.4484944998054253E-6</v>
      </c>
      <c r="H17" s="137">
        <v>1593668357</v>
      </c>
      <c r="I17" s="49">
        <v>60</v>
      </c>
      <c r="J17" s="145">
        <v>1589180301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1474739615</v>
      </c>
      <c r="F20" s="207" t="s">
        <v>485</v>
      </c>
      <c r="G20" s="205"/>
      <c r="H20" s="205"/>
      <c r="I20" s="206"/>
      <c r="J20" s="229">
        <v>2069272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486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59124646</v>
      </c>
      <c r="F22" s="213" t="s">
        <v>473</v>
      </c>
      <c r="G22" s="209"/>
      <c r="H22" s="209"/>
      <c r="I22" s="210"/>
      <c r="J22" s="231">
        <v>166183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494</v>
      </c>
      <c r="B24" s="220"/>
      <c r="C24" s="220"/>
      <c r="D24" s="221"/>
      <c r="E24" s="233">
        <v>56241562</v>
      </c>
      <c r="F24" s="219" t="s">
        <v>459</v>
      </c>
      <c r="G24" s="220"/>
      <c r="H24" s="220"/>
      <c r="I24" s="221"/>
      <c r="J24" s="233">
        <v>6600</v>
      </c>
    </row>
    <row r="25" spans="1:10" ht="14.25" customHeight="1">
      <c r="A25" s="182" t="s">
        <v>495</v>
      </c>
      <c r="B25" s="183"/>
      <c r="C25" s="183"/>
      <c r="D25" s="184"/>
      <c r="E25" s="230"/>
      <c r="F25" s="185" t="s">
        <v>460</v>
      </c>
      <c r="G25" s="183"/>
      <c r="H25" s="183"/>
      <c r="I25" s="184"/>
      <c r="J25" s="230"/>
    </row>
    <row r="26" spans="1:10" ht="14.25" customHeight="1">
      <c r="A26" s="208" t="s">
        <v>538</v>
      </c>
      <c r="B26" s="209"/>
      <c r="C26" s="209"/>
      <c r="D26" s="210"/>
      <c r="E26" s="234">
        <v>843413</v>
      </c>
      <c r="F26" s="213" t="s">
        <v>524</v>
      </c>
      <c r="G26" s="209"/>
      <c r="H26" s="209"/>
      <c r="I26" s="210"/>
      <c r="J26" s="234">
        <v>1973</v>
      </c>
    </row>
    <row r="27" spans="1:10" ht="14.25" customHeight="1">
      <c r="A27" s="214" t="s">
        <v>539</v>
      </c>
      <c r="B27" s="215"/>
      <c r="C27" s="215"/>
      <c r="D27" s="216"/>
      <c r="E27" s="235"/>
      <c r="F27" s="217" t="s">
        <v>525</v>
      </c>
      <c r="G27" s="215"/>
      <c r="H27" s="215"/>
      <c r="I27" s="216"/>
      <c r="J27" s="235"/>
    </row>
    <row r="28" spans="1:10" ht="14.25" customHeight="1">
      <c r="A28" s="223"/>
      <c r="B28" s="220"/>
      <c r="C28" s="220"/>
      <c r="D28" s="221"/>
      <c r="E28" s="218"/>
      <c r="F28" s="219" t="s">
        <v>587</v>
      </c>
      <c r="G28" s="220"/>
      <c r="H28" s="220"/>
      <c r="I28" s="221"/>
      <c r="J28" s="218">
        <v>0</v>
      </c>
    </row>
    <row r="29" spans="1:10" ht="14.25" customHeight="1">
      <c r="A29" s="182"/>
      <c r="B29" s="183"/>
      <c r="C29" s="183"/>
      <c r="D29" s="184"/>
      <c r="E29" s="181"/>
      <c r="F29" s="185" t="s">
        <v>587</v>
      </c>
      <c r="G29" s="183"/>
      <c r="H29" s="183"/>
      <c r="I29" s="184"/>
      <c r="J29" s="181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2" zoomScaleNormal="100" workbookViewId="0">
      <selection activeCell="J3" sqref="J3:K3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3" max="13" width="14.42578125" bestFit="1" customWidth="1"/>
  </cols>
  <sheetData>
    <row r="1" spans="1:13" ht="43.5" customHeight="1"/>
    <row r="2" spans="1:13" ht="58.5" customHeight="1">
      <c r="A2" s="236" t="s">
        <v>400</v>
      </c>
      <c r="B2" s="236"/>
      <c r="C2" s="236"/>
      <c r="D2" s="236"/>
      <c r="E2" s="236"/>
      <c r="F2" s="236"/>
      <c r="G2" s="236"/>
      <c r="H2" s="236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604571549011</v>
      </c>
      <c r="C6" s="9">
        <v>0.51431804455716812</v>
      </c>
      <c r="D6" s="10">
        <v>136341910807</v>
      </c>
      <c r="E6" s="9">
        <v>0.31578708414218387</v>
      </c>
      <c r="F6" s="10">
        <v>740913459818</v>
      </c>
      <c r="G6" s="11">
        <v>100</v>
      </c>
      <c r="H6" s="10">
        <v>468229638204</v>
      </c>
      <c r="K6" s="126"/>
      <c r="M6" s="127"/>
    </row>
    <row r="7" spans="1:13" ht="25.5" customHeight="1" thickBot="1">
      <c r="A7" s="12">
        <v>2009</v>
      </c>
      <c r="B7" s="15">
        <v>392472518503</v>
      </c>
      <c r="C7" s="14">
        <v>0.54426215230554187</v>
      </c>
      <c r="D7" s="15">
        <v>111491852251</v>
      </c>
      <c r="E7" s="14">
        <v>0.31117753580832463</v>
      </c>
      <c r="F7" s="15">
        <v>503964370754</v>
      </c>
      <c r="G7" s="16">
        <v>68.019329933322467</v>
      </c>
      <c r="H7" s="15">
        <v>280980666252</v>
      </c>
      <c r="K7" s="126"/>
      <c r="M7" s="127"/>
    </row>
    <row r="8" spans="1:13" ht="25.5" customHeight="1" thickBot="1">
      <c r="A8" s="7">
        <v>2010</v>
      </c>
      <c r="B8" s="10">
        <v>518558255953</v>
      </c>
      <c r="C8" s="9">
        <v>0.55061209943879252</v>
      </c>
      <c r="D8" s="10">
        <v>126340214000</v>
      </c>
      <c r="E8" s="9">
        <v>0.31527081430940673</v>
      </c>
      <c r="F8" s="10">
        <v>644898469953</v>
      </c>
      <c r="G8" s="17">
        <v>87.040998028489668</v>
      </c>
      <c r="H8" s="10">
        <v>392218041953</v>
      </c>
      <c r="K8" s="126"/>
    </row>
    <row r="9" spans="1:13" ht="25.5" customHeight="1" thickBot="1">
      <c r="A9" s="12">
        <v>2011</v>
      </c>
      <c r="B9" s="15">
        <v>741564088895</v>
      </c>
      <c r="C9" s="14">
        <v>0.54222969882216088</v>
      </c>
      <c r="D9" s="15">
        <v>161858633935</v>
      </c>
      <c r="E9" s="14">
        <v>0.32801486444575312</v>
      </c>
      <c r="F9" s="15">
        <v>903422722830</v>
      </c>
      <c r="G9" s="16">
        <v>121.93363622411708</v>
      </c>
      <c r="H9" s="15">
        <v>579705454960</v>
      </c>
      <c r="K9" s="126"/>
    </row>
    <row r="10" spans="1:13" ht="25.5" customHeight="1" thickBot="1">
      <c r="A10" s="7">
        <v>2012</v>
      </c>
      <c r="B10" s="10">
        <v>784396925075</v>
      </c>
      <c r="C10" s="9">
        <v>0.53854841054026958</v>
      </c>
      <c r="D10" s="10">
        <v>198437718217</v>
      </c>
      <c r="E10" s="9">
        <v>0.34009747688904846</v>
      </c>
      <c r="F10" s="10">
        <v>982834643292</v>
      </c>
      <c r="G10" s="17">
        <v>132.65174633666749</v>
      </c>
      <c r="H10" s="10">
        <v>585959206858</v>
      </c>
      <c r="K10" s="126"/>
    </row>
    <row r="11" spans="1:13" ht="25.5" customHeight="1" thickBot="1">
      <c r="A11" s="12">
        <v>2013</v>
      </c>
      <c r="B11" s="15">
        <v>765253434045</v>
      </c>
      <c r="C11" s="14">
        <v>0.54291648518895552</v>
      </c>
      <c r="D11" s="15">
        <v>207926807414</v>
      </c>
      <c r="E11" s="14">
        <v>0.32973770993659146</v>
      </c>
      <c r="F11" s="15">
        <v>973180241459</v>
      </c>
      <c r="G11" s="16">
        <v>131.34870592012928</v>
      </c>
      <c r="H11" s="15">
        <v>557326626631</v>
      </c>
      <c r="K11" s="126"/>
    </row>
    <row r="12" spans="1:13" ht="25.5" customHeight="1" thickBot="1">
      <c r="A12" s="7">
        <v>2014</v>
      </c>
      <c r="B12" s="10">
        <v>685488904447</v>
      </c>
      <c r="C12" s="9">
        <v>0.5340279706165485</v>
      </c>
      <c r="D12" s="10">
        <v>218830075159</v>
      </c>
      <c r="E12" s="9">
        <v>0.33569291628936004</v>
      </c>
      <c r="F12" s="10">
        <v>904318979606</v>
      </c>
      <c r="G12" s="17">
        <v>122.05460268303661</v>
      </c>
      <c r="H12" s="10">
        <v>466658829288</v>
      </c>
      <c r="K12" s="126"/>
    </row>
    <row r="13" spans="1:13" ht="25.5" customHeight="1" thickBot="1">
      <c r="A13" s="12">
        <v>2015</v>
      </c>
      <c r="B13" s="15">
        <v>388133411072</v>
      </c>
      <c r="C13" s="14">
        <v>0.50848522071612434</v>
      </c>
      <c r="D13" s="15">
        <v>227280076573</v>
      </c>
      <c r="E13" s="14">
        <v>0.34697480956921795</v>
      </c>
      <c r="F13" s="15">
        <v>615413487645</v>
      </c>
      <c r="G13" s="16">
        <v>83.061453330348712</v>
      </c>
      <c r="H13" s="15">
        <v>160853334499</v>
      </c>
      <c r="K13" s="126"/>
    </row>
    <row r="14" spans="1:13" ht="25.5" customHeight="1" thickBot="1">
      <c r="A14" s="7">
        <v>2016</v>
      </c>
      <c r="B14" s="10">
        <v>350738691172</v>
      </c>
      <c r="C14" s="9">
        <v>0.50948135275170081</v>
      </c>
      <c r="D14" s="10">
        <v>174404286684</v>
      </c>
      <c r="E14" s="9">
        <v>0.33179671678787348</v>
      </c>
      <c r="F14" s="10">
        <v>525142977856</v>
      </c>
      <c r="G14" s="17">
        <v>70.877775386210089</v>
      </c>
      <c r="H14" s="10">
        <v>176334404488</v>
      </c>
      <c r="K14" s="126"/>
    </row>
    <row r="15" spans="1:13" ht="25.5" customHeight="1" thickBot="1">
      <c r="A15" s="12">
        <v>2017</v>
      </c>
      <c r="B15" s="15">
        <v>434618930097</v>
      </c>
      <c r="C15" s="14">
        <v>0.5224530668681383</v>
      </c>
      <c r="D15" s="15">
        <v>162681670861</v>
      </c>
      <c r="E15" s="14">
        <v>0.32249531558622041</v>
      </c>
      <c r="F15" s="15">
        <v>597300600958</v>
      </c>
      <c r="G15" s="16">
        <v>80.616783653076368</v>
      </c>
      <c r="H15" s="15">
        <v>271937259236</v>
      </c>
      <c r="K15" s="126"/>
    </row>
    <row r="16" spans="1:13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223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104953840921</v>
      </c>
      <c r="C8" s="31">
        <v>3</v>
      </c>
      <c r="D8" s="32">
        <v>8.9285799703205465E-2</v>
      </c>
      <c r="E8" s="138">
        <v>47541275308</v>
      </c>
      <c r="F8" s="31">
        <v>2</v>
      </c>
      <c r="G8" s="33">
        <v>0.11011229501664971</v>
      </c>
      <c r="H8" s="134">
        <v>152495116229</v>
      </c>
      <c r="I8" s="34">
        <v>3</v>
      </c>
      <c r="J8" s="142">
        <v>57412565613</v>
      </c>
    </row>
    <row r="9" spans="1:13" ht="21" customHeight="1">
      <c r="A9" s="35">
        <v>2009</v>
      </c>
      <c r="B9" s="135">
        <v>80417434081</v>
      </c>
      <c r="C9" s="36">
        <v>3</v>
      </c>
      <c r="D9" s="37">
        <v>0.11151905851334031</v>
      </c>
      <c r="E9" s="139">
        <v>40601283030</v>
      </c>
      <c r="F9" s="36">
        <v>2</v>
      </c>
      <c r="G9" s="38">
        <v>0.11331955608279375</v>
      </c>
      <c r="H9" s="135">
        <v>121018717111</v>
      </c>
      <c r="I9" s="39">
        <v>3</v>
      </c>
      <c r="J9" s="143">
        <v>39816151051</v>
      </c>
    </row>
    <row r="10" spans="1:13" ht="21" customHeight="1">
      <c r="A10" s="40">
        <v>2010</v>
      </c>
      <c r="B10" s="136">
        <v>112210312640</v>
      </c>
      <c r="C10" s="41">
        <v>3</v>
      </c>
      <c r="D10" s="42">
        <v>0.11914641240808546</v>
      </c>
      <c r="E10" s="140">
        <v>46851348070</v>
      </c>
      <c r="F10" s="41">
        <v>2</v>
      </c>
      <c r="G10" s="43">
        <v>0.11691338956828388</v>
      </c>
      <c r="H10" s="134">
        <v>159061660710</v>
      </c>
      <c r="I10" s="44">
        <v>3</v>
      </c>
      <c r="J10" s="142">
        <v>65358964570</v>
      </c>
    </row>
    <row r="11" spans="1:13" ht="21" customHeight="1">
      <c r="A11" s="35">
        <v>2011</v>
      </c>
      <c r="B11" s="135">
        <v>170500056620</v>
      </c>
      <c r="C11" s="36">
        <v>3</v>
      </c>
      <c r="D11" s="37">
        <v>0.12466919007362322</v>
      </c>
      <c r="E11" s="139">
        <v>64828773564</v>
      </c>
      <c r="F11" s="36">
        <v>1</v>
      </c>
      <c r="G11" s="38">
        <v>0.13137885113573555</v>
      </c>
      <c r="H11" s="135">
        <v>235328830184</v>
      </c>
      <c r="I11" s="39">
        <v>2</v>
      </c>
      <c r="J11" s="143">
        <v>105671283056</v>
      </c>
    </row>
    <row r="12" spans="1:13" ht="21" customHeight="1">
      <c r="A12" s="40">
        <v>2012</v>
      </c>
      <c r="B12" s="136">
        <v>188229064082</v>
      </c>
      <c r="C12" s="41">
        <v>3</v>
      </c>
      <c r="D12" s="42">
        <v>0.12923363164529378</v>
      </c>
      <c r="E12" s="140">
        <v>74194573377</v>
      </c>
      <c r="F12" s="41">
        <v>2</v>
      </c>
      <c r="G12" s="43">
        <v>0.12716023662791412</v>
      </c>
      <c r="H12" s="134">
        <v>262423637459</v>
      </c>
      <c r="I12" s="44">
        <v>2</v>
      </c>
      <c r="J12" s="142">
        <v>114034490705</v>
      </c>
    </row>
    <row r="13" spans="1:13" ht="21" customHeight="1">
      <c r="A13" s="35">
        <v>2013</v>
      </c>
      <c r="B13" s="135">
        <v>188936496554</v>
      </c>
      <c r="C13" s="36">
        <v>2</v>
      </c>
      <c r="D13" s="37">
        <v>0.13404283348433946</v>
      </c>
      <c r="E13" s="139">
        <v>78487711837</v>
      </c>
      <c r="F13" s="36">
        <v>2</v>
      </c>
      <c r="G13" s="38">
        <v>0.12446859873996663</v>
      </c>
      <c r="H13" s="135">
        <v>267424208391</v>
      </c>
      <c r="I13" s="39">
        <v>2</v>
      </c>
      <c r="J13" s="143">
        <v>110448784717</v>
      </c>
    </row>
    <row r="14" spans="1:13" ht="21" customHeight="1">
      <c r="A14" s="40">
        <v>2014</v>
      </c>
      <c r="B14" s="136">
        <v>160680232253</v>
      </c>
      <c r="C14" s="41">
        <v>2</v>
      </c>
      <c r="D14" s="42">
        <v>0.1251285229280466</v>
      </c>
      <c r="E14" s="140">
        <v>87121670558</v>
      </c>
      <c r="F14" s="41">
        <v>1</v>
      </c>
      <c r="G14" s="43">
        <v>0.13364766081794707</v>
      </c>
      <c r="H14" s="134">
        <v>247801902811</v>
      </c>
      <c r="I14" s="44">
        <v>1</v>
      </c>
      <c r="J14" s="142">
        <v>73558561695</v>
      </c>
    </row>
    <row r="15" spans="1:13" ht="21" customHeight="1">
      <c r="A15" s="35">
        <v>2015</v>
      </c>
      <c r="B15" s="135">
        <v>92069105380</v>
      </c>
      <c r="C15" s="36">
        <v>1</v>
      </c>
      <c r="D15" s="37">
        <v>0.12061775161530976</v>
      </c>
      <c r="E15" s="139">
        <v>92397906991</v>
      </c>
      <c r="F15" s="36">
        <v>1</v>
      </c>
      <c r="G15" s="38">
        <v>0.14105832181246769</v>
      </c>
      <c r="H15" s="135">
        <v>184467012371</v>
      </c>
      <c r="I15" s="39">
        <v>1</v>
      </c>
      <c r="J15" s="143">
        <v>-328801611</v>
      </c>
    </row>
    <row r="16" spans="1:13" ht="21" customHeight="1">
      <c r="A16" s="40">
        <v>2016</v>
      </c>
      <c r="B16" s="136">
        <v>79916120973</v>
      </c>
      <c r="C16" s="41">
        <v>1</v>
      </c>
      <c r="D16" s="42">
        <v>0.11608577680420737</v>
      </c>
      <c r="E16" s="140">
        <v>75308864948</v>
      </c>
      <c r="F16" s="41">
        <v>2</v>
      </c>
      <c r="G16" s="43">
        <v>0.14327190351715202</v>
      </c>
      <c r="H16" s="136">
        <v>155224985921</v>
      </c>
      <c r="I16" s="44">
        <v>1</v>
      </c>
      <c r="J16" s="144">
        <v>4607256025</v>
      </c>
    </row>
    <row r="17" spans="1:10" ht="21" customHeight="1">
      <c r="A17" s="45">
        <v>2017</v>
      </c>
      <c r="B17" s="137">
        <v>97353798719</v>
      </c>
      <c r="C17" s="46">
        <v>2</v>
      </c>
      <c r="D17" s="47">
        <v>0.11702847526833041</v>
      </c>
      <c r="E17" s="141">
        <v>76971425937</v>
      </c>
      <c r="F17" s="46">
        <v>1</v>
      </c>
      <c r="G17" s="48">
        <v>0.15258587010631114</v>
      </c>
      <c r="H17" s="137">
        <v>174325224656</v>
      </c>
      <c r="I17" s="49">
        <v>1</v>
      </c>
      <c r="J17" s="145">
        <v>20382372782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74042687390</v>
      </c>
      <c r="F20" s="207" t="s">
        <v>473</v>
      </c>
      <c r="G20" s="205"/>
      <c r="H20" s="205"/>
      <c r="I20" s="206"/>
      <c r="J20" s="229">
        <v>22870414638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474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14183082940</v>
      </c>
      <c r="F22" s="213" t="s">
        <v>463</v>
      </c>
      <c r="G22" s="209"/>
      <c r="H22" s="209"/>
      <c r="I22" s="210"/>
      <c r="J22" s="231">
        <v>13290051862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6912909985</v>
      </c>
      <c r="F24" s="219" t="s">
        <v>536</v>
      </c>
      <c r="G24" s="220"/>
      <c r="H24" s="220"/>
      <c r="I24" s="221"/>
      <c r="J24" s="233">
        <v>3290549716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537</v>
      </c>
      <c r="G25" s="183"/>
      <c r="H25" s="183"/>
      <c r="I25" s="184"/>
      <c r="J25" s="230"/>
    </row>
    <row r="26" spans="1:10" ht="14.25" customHeight="1">
      <c r="A26" s="208" t="s">
        <v>475</v>
      </c>
      <c r="B26" s="209"/>
      <c r="C26" s="209"/>
      <c r="D26" s="210"/>
      <c r="E26" s="234">
        <v>301504326</v>
      </c>
      <c r="F26" s="213" t="s">
        <v>524</v>
      </c>
      <c r="G26" s="209"/>
      <c r="H26" s="209"/>
      <c r="I26" s="210"/>
      <c r="J26" s="234">
        <v>3225119976</v>
      </c>
    </row>
    <row r="27" spans="1:10" ht="14.25" customHeight="1">
      <c r="A27" s="214" t="s">
        <v>476</v>
      </c>
      <c r="B27" s="215"/>
      <c r="C27" s="215"/>
      <c r="D27" s="216"/>
      <c r="E27" s="235"/>
      <c r="F27" s="217" t="s">
        <v>525</v>
      </c>
      <c r="G27" s="215"/>
      <c r="H27" s="215"/>
      <c r="I27" s="216"/>
      <c r="J27" s="235"/>
    </row>
    <row r="28" spans="1:10" ht="14.25" customHeight="1">
      <c r="A28" s="223" t="s">
        <v>453</v>
      </c>
      <c r="B28" s="220"/>
      <c r="C28" s="220"/>
      <c r="D28" s="221"/>
      <c r="E28" s="233">
        <v>227412893</v>
      </c>
      <c r="F28" s="219" t="s">
        <v>461</v>
      </c>
      <c r="G28" s="220"/>
      <c r="H28" s="220"/>
      <c r="I28" s="221"/>
      <c r="J28" s="233">
        <v>2813933456</v>
      </c>
    </row>
    <row r="29" spans="1:10" ht="14.25" customHeight="1">
      <c r="A29" s="182" t="s">
        <v>454</v>
      </c>
      <c r="B29" s="183"/>
      <c r="C29" s="183"/>
      <c r="D29" s="184"/>
      <c r="E29" s="230"/>
      <c r="F29" s="185" t="s">
        <v>462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0"/>
  <sheetViews>
    <sheetView showGridLines="0" rightToLeft="1" zoomScaleNormal="100" workbookViewId="0">
      <selection activeCell="H37" sqref="H37"/>
    </sheetView>
  </sheetViews>
  <sheetFormatPr defaultRowHeight="15"/>
  <cols>
    <col min="1" max="1" width="5.140625" customWidth="1"/>
    <col min="2" max="2" width="28.7109375" customWidth="1"/>
    <col min="3" max="3" width="10.7109375" customWidth="1"/>
    <col min="4" max="4" width="5.42578125" bestFit="1" customWidth="1"/>
    <col min="5" max="5" width="28.7109375" customWidth="1"/>
    <col min="6" max="6" width="10.7109375" customWidth="1"/>
  </cols>
  <sheetData>
    <row r="1" spans="1:10" ht="22.5" customHeight="1"/>
    <row r="2" spans="1:10" ht="58.5" customHeight="1">
      <c r="A2" s="153" t="s">
        <v>629</v>
      </c>
      <c r="B2" s="153"/>
      <c r="C2" s="153"/>
      <c r="D2" s="153"/>
      <c r="E2" s="153"/>
      <c r="F2" s="153"/>
      <c r="G2" s="114"/>
      <c r="H2" s="114"/>
      <c r="I2" s="114"/>
      <c r="J2" s="114"/>
    </row>
    <row r="3" spans="1:10" ht="18.75" customHeight="1" thickBot="1">
      <c r="A3" s="115" t="s">
        <v>0</v>
      </c>
      <c r="B3" s="114"/>
      <c r="C3" s="114"/>
      <c r="D3" s="117"/>
      <c r="E3" s="114"/>
      <c r="F3" s="115" t="s">
        <v>15</v>
      </c>
      <c r="G3" s="114"/>
      <c r="H3" s="114"/>
      <c r="I3" s="114"/>
      <c r="J3" s="114"/>
    </row>
    <row r="4" spans="1:10" ht="24" customHeight="1">
      <c r="A4" s="174" t="s">
        <v>179</v>
      </c>
      <c r="B4" s="103" t="s">
        <v>338</v>
      </c>
      <c r="C4" s="85" t="s">
        <v>21</v>
      </c>
      <c r="D4" s="174" t="s">
        <v>179</v>
      </c>
      <c r="E4" s="103" t="s">
        <v>339</v>
      </c>
      <c r="F4" s="104" t="s">
        <v>21</v>
      </c>
    </row>
    <row r="5" spans="1:10" ht="24" customHeight="1" thickBot="1">
      <c r="A5" s="175"/>
      <c r="B5" s="105" t="s">
        <v>340</v>
      </c>
      <c r="C5" s="106" t="s">
        <v>23</v>
      </c>
      <c r="D5" s="175"/>
      <c r="E5" s="105" t="s">
        <v>341</v>
      </c>
      <c r="F5" s="107" t="s">
        <v>23</v>
      </c>
    </row>
    <row r="6" spans="1:10" ht="16.5" customHeight="1">
      <c r="A6" s="176">
        <v>1</v>
      </c>
      <c r="B6" s="108" t="s">
        <v>27</v>
      </c>
      <c r="C6" s="177">
        <v>638402</v>
      </c>
      <c r="D6" s="176">
        <v>1</v>
      </c>
      <c r="E6" s="108" t="s">
        <v>342</v>
      </c>
      <c r="F6" s="177">
        <v>36315</v>
      </c>
    </row>
    <row r="7" spans="1:10" ht="16.5" customHeight="1">
      <c r="A7" s="170"/>
      <c r="B7" s="109" t="s">
        <v>343</v>
      </c>
      <c r="C7" s="172"/>
      <c r="D7" s="170"/>
      <c r="E7" s="109" t="s">
        <v>344</v>
      </c>
      <c r="F7" s="172"/>
    </row>
    <row r="8" spans="1:10" ht="16.5" customHeight="1">
      <c r="A8" s="166">
        <v>2</v>
      </c>
      <c r="B8" s="110" t="s">
        <v>28</v>
      </c>
      <c r="C8" s="168">
        <v>36248</v>
      </c>
      <c r="D8" s="166">
        <v>2</v>
      </c>
      <c r="E8" s="110" t="s">
        <v>345</v>
      </c>
      <c r="F8" s="168">
        <v>25765</v>
      </c>
    </row>
    <row r="9" spans="1:10" ht="16.5" customHeight="1">
      <c r="A9" s="167"/>
      <c r="B9" s="111" t="s">
        <v>346</v>
      </c>
      <c r="C9" s="169"/>
      <c r="D9" s="167"/>
      <c r="E9" s="111" t="s">
        <v>347</v>
      </c>
      <c r="F9" s="169"/>
    </row>
    <row r="10" spans="1:10" ht="16.5" customHeight="1">
      <c r="A10" s="170">
        <v>3</v>
      </c>
      <c r="B10" s="112" t="s">
        <v>348</v>
      </c>
      <c r="C10" s="172">
        <v>19307</v>
      </c>
      <c r="D10" s="170">
        <v>3</v>
      </c>
      <c r="E10" s="112" t="s">
        <v>353</v>
      </c>
      <c r="F10" s="172">
        <v>14623</v>
      </c>
    </row>
    <row r="11" spans="1:10" ht="16.5" customHeight="1">
      <c r="A11" s="170"/>
      <c r="B11" s="109" t="s">
        <v>350</v>
      </c>
      <c r="C11" s="172"/>
      <c r="D11" s="170"/>
      <c r="E11" s="109" t="s">
        <v>355</v>
      </c>
      <c r="F11" s="172"/>
    </row>
    <row r="12" spans="1:10" ht="16.5" customHeight="1">
      <c r="A12" s="166">
        <v>4</v>
      </c>
      <c r="B12" s="110" t="s">
        <v>352</v>
      </c>
      <c r="C12" s="168">
        <v>15997</v>
      </c>
      <c r="D12" s="166">
        <v>4</v>
      </c>
      <c r="E12" s="110" t="s">
        <v>404</v>
      </c>
      <c r="F12" s="168">
        <v>10339</v>
      </c>
    </row>
    <row r="13" spans="1:10" ht="16.5" customHeight="1">
      <c r="A13" s="167"/>
      <c r="B13" s="111" t="s">
        <v>354</v>
      </c>
      <c r="C13" s="169"/>
      <c r="D13" s="167"/>
      <c r="E13" s="111" t="s">
        <v>405</v>
      </c>
      <c r="F13" s="169"/>
    </row>
    <row r="14" spans="1:10" ht="16.5" customHeight="1">
      <c r="A14" s="170">
        <v>5</v>
      </c>
      <c r="B14" s="112" t="s">
        <v>356</v>
      </c>
      <c r="C14" s="172">
        <v>8718</v>
      </c>
      <c r="D14" s="170">
        <v>5</v>
      </c>
      <c r="E14" s="112" t="s">
        <v>349</v>
      </c>
      <c r="F14" s="172">
        <v>9886</v>
      </c>
    </row>
    <row r="15" spans="1:10" ht="16.5" customHeight="1">
      <c r="A15" s="170"/>
      <c r="B15" s="109" t="s">
        <v>358</v>
      </c>
      <c r="C15" s="172"/>
      <c r="D15" s="170"/>
      <c r="E15" s="109" t="s">
        <v>351</v>
      </c>
      <c r="F15" s="172"/>
    </row>
    <row r="16" spans="1:10" ht="16.5" customHeight="1">
      <c r="A16" s="166">
        <v>6</v>
      </c>
      <c r="B16" s="110" t="s">
        <v>360</v>
      </c>
      <c r="C16" s="168">
        <v>5993</v>
      </c>
      <c r="D16" s="166">
        <v>6</v>
      </c>
      <c r="E16" s="110" t="s">
        <v>361</v>
      </c>
      <c r="F16" s="168">
        <v>7730</v>
      </c>
    </row>
    <row r="17" spans="1:8" ht="16.5" customHeight="1">
      <c r="A17" s="167"/>
      <c r="B17" s="111" t="s">
        <v>362</v>
      </c>
      <c r="C17" s="169"/>
      <c r="D17" s="167"/>
      <c r="E17" s="111" t="s">
        <v>363</v>
      </c>
      <c r="F17" s="169"/>
    </row>
    <row r="18" spans="1:8" ht="16.5" customHeight="1">
      <c r="A18" s="170">
        <v>7</v>
      </c>
      <c r="B18" s="112" t="s">
        <v>367</v>
      </c>
      <c r="C18" s="172">
        <v>4548</v>
      </c>
      <c r="D18" s="170">
        <v>7</v>
      </c>
      <c r="E18" s="112" t="s">
        <v>379</v>
      </c>
      <c r="F18" s="172">
        <v>6607</v>
      </c>
    </row>
    <row r="19" spans="1:8" ht="16.5" customHeight="1">
      <c r="A19" s="170"/>
      <c r="B19" s="109" t="s">
        <v>633</v>
      </c>
      <c r="C19" s="172"/>
      <c r="D19" s="170"/>
      <c r="E19" s="125" t="s">
        <v>381</v>
      </c>
      <c r="F19" s="172"/>
    </row>
    <row r="20" spans="1:8" ht="16.5" customHeight="1">
      <c r="A20" s="166">
        <v>8</v>
      </c>
      <c r="B20" s="110" t="s">
        <v>370</v>
      </c>
      <c r="C20" s="168">
        <v>3398</v>
      </c>
      <c r="D20" s="166">
        <v>8</v>
      </c>
      <c r="E20" s="110" t="s">
        <v>368</v>
      </c>
      <c r="F20" s="168">
        <v>6207</v>
      </c>
    </row>
    <row r="21" spans="1:8" ht="16.5" customHeight="1">
      <c r="A21" s="167"/>
      <c r="B21" s="111" t="s">
        <v>372</v>
      </c>
      <c r="C21" s="169"/>
      <c r="D21" s="167"/>
      <c r="E21" s="111" t="s">
        <v>369</v>
      </c>
      <c r="F21" s="169"/>
    </row>
    <row r="22" spans="1:8" ht="16.5" customHeight="1">
      <c r="A22" s="170">
        <v>9</v>
      </c>
      <c r="B22" s="112" t="s">
        <v>378</v>
      </c>
      <c r="C22" s="172">
        <v>2750</v>
      </c>
      <c r="D22" s="170">
        <v>9</v>
      </c>
      <c r="E22" s="112" t="s">
        <v>364</v>
      </c>
      <c r="F22" s="172">
        <v>5377</v>
      </c>
    </row>
    <row r="23" spans="1:8" ht="16.5" customHeight="1">
      <c r="A23" s="170"/>
      <c r="B23" s="109" t="s">
        <v>380</v>
      </c>
      <c r="C23" s="172"/>
      <c r="D23" s="170"/>
      <c r="E23" s="109" t="s">
        <v>366</v>
      </c>
      <c r="F23" s="172"/>
    </row>
    <row r="24" spans="1:8" ht="16.5" customHeight="1">
      <c r="A24" s="166">
        <v>10</v>
      </c>
      <c r="B24" s="110" t="s">
        <v>632</v>
      </c>
      <c r="C24" s="168">
        <v>2363</v>
      </c>
      <c r="D24" s="166">
        <v>10</v>
      </c>
      <c r="E24" s="110" t="s">
        <v>357</v>
      </c>
      <c r="F24" s="168">
        <v>5034</v>
      </c>
    </row>
    <row r="25" spans="1:8" ht="16.5" customHeight="1">
      <c r="A25" s="167"/>
      <c r="B25" s="111" t="s">
        <v>365</v>
      </c>
      <c r="C25" s="169"/>
      <c r="D25" s="167"/>
      <c r="E25" s="111" t="s">
        <v>359</v>
      </c>
      <c r="F25" s="169"/>
    </row>
    <row r="26" spans="1:8" ht="16.5" customHeight="1">
      <c r="A26" s="170">
        <v>11</v>
      </c>
      <c r="B26" s="112" t="s">
        <v>374</v>
      </c>
      <c r="C26" s="172">
        <v>2103</v>
      </c>
      <c r="D26" s="170">
        <v>11</v>
      </c>
      <c r="E26" s="112" t="s">
        <v>375</v>
      </c>
      <c r="F26" s="172">
        <v>4656</v>
      </c>
    </row>
    <row r="27" spans="1:8" ht="16.5" customHeight="1">
      <c r="A27" s="170"/>
      <c r="B27" s="109" t="s">
        <v>376</v>
      </c>
      <c r="C27" s="172"/>
      <c r="D27" s="170"/>
      <c r="E27" s="109" t="s">
        <v>377</v>
      </c>
      <c r="F27" s="172"/>
    </row>
    <row r="28" spans="1:8" ht="16.5" customHeight="1">
      <c r="A28" s="166">
        <v>12</v>
      </c>
      <c r="B28" s="110" t="s">
        <v>349</v>
      </c>
      <c r="C28" s="168">
        <v>1933</v>
      </c>
      <c r="D28" s="166">
        <v>12</v>
      </c>
      <c r="E28" s="110" t="s">
        <v>371</v>
      </c>
      <c r="F28" s="168">
        <v>4561</v>
      </c>
    </row>
    <row r="29" spans="1:8" ht="16.5" customHeight="1">
      <c r="A29" s="167"/>
      <c r="B29" s="111" t="s">
        <v>351</v>
      </c>
      <c r="C29" s="169"/>
      <c r="D29" s="167"/>
      <c r="E29" s="111" t="s">
        <v>373</v>
      </c>
      <c r="F29" s="169"/>
    </row>
    <row r="30" spans="1:8" ht="16.5" customHeight="1">
      <c r="A30" s="170">
        <v>13</v>
      </c>
      <c r="B30" s="112" t="s">
        <v>634</v>
      </c>
      <c r="C30" s="172">
        <v>1778</v>
      </c>
      <c r="D30" s="170">
        <v>13</v>
      </c>
      <c r="E30" s="112" t="s">
        <v>382</v>
      </c>
      <c r="F30" s="172">
        <v>4454</v>
      </c>
    </row>
    <row r="31" spans="1:8" ht="16.5" customHeight="1">
      <c r="A31" s="170"/>
      <c r="B31" s="109" t="s">
        <v>635</v>
      </c>
      <c r="C31" s="172"/>
      <c r="D31" s="170"/>
      <c r="E31" s="109" t="s">
        <v>383</v>
      </c>
      <c r="F31" s="172"/>
      <c r="H31" s="112"/>
    </row>
    <row r="32" spans="1:8" ht="16.5" customHeight="1">
      <c r="A32" s="166">
        <v>14</v>
      </c>
      <c r="B32" s="110" t="s">
        <v>384</v>
      </c>
      <c r="C32" s="168">
        <v>1487</v>
      </c>
      <c r="D32" s="166">
        <v>14</v>
      </c>
      <c r="E32" s="110" t="s">
        <v>385</v>
      </c>
      <c r="F32" s="168">
        <v>4383</v>
      </c>
      <c r="H32" s="109"/>
    </row>
    <row r="33" spans="1:6" ht="16.5" customHeight="1">
      <c r="A33" s="167"/>
      <c r="B33" s="111" t="s">
        <v>386</v>
      </c>
      <c r="C33" s="169"/>
      <c r="D33" s="167"/>
      <c r="E33" s="111" t="s">
        <v>387</v>
      </c>
      <c r="F33" s="169"/>
    </row>
    <row r="34" spans="1:6" ht="16.5" customHeight="1">
      <c r="A34" s="170">
        <v>15</v>
      </c>
      <c r="B34" s="112" t="s">
        <v>402</v>
      </c>
      <c r="C34" s="172">
        <v>1431</v>
      </c>
      <c r="D34" s="170">
        <v>15</v>
      </c>
      <c r="E34" s="112" t="s">
        <v>630</v>
      </c>
      <c r="F34" s="172">
        <v>4619</v>
      </c>
    </row>
    <row r="35" spans="1:6" ht="16.5" customHeight="1" thickBot="1">
      <c r="A35" s="171"/>
      <c r="B35" s="113" t="s">
        <v>403</v>
      </c>
      <c r="C35" s="173"/>
      <c r="D35" s="171"/>
      <c r="E35" s="113" t="s">
        <v>631</v>
      </c>
      <c r="F35" s="173"/>
    </row>
    <row r="36" spans="1:6" ht="16.5" customHeight="1">
      <c r="A36" s="160" t="s">
        <v>388</v>
      </c>
      <c r="B36" s="161"/>
      <c r="C36" s="162">
        <f>C38-SUM(C6:C35)</f>
        <v>53079</v>
      </c>
      <c r="D36" s="160" t="s">
        <v>388</v>
      </c>
      <c r="E36" s="161"/>
      <c r="F36" s="162">
        <f>F38-SUM(F6:F35)</f>
        <v>353891</v>
      </c>
    </row>
    <row r="37" spans="1:6" ht="16.5" customHeight="1">
      <c r="A37" s="164" t="s">
        <v>389</v>
      </c>
      <c r="B37" s="165"/>
      <c r="C37" s="163"/>
      <c r="D37" s="164" t="s">
        <v>389</v>
      </c>
      <c r="E37" s="165"/>
      <c r="F37" s="163"/>
    </row>
    <row r="38" spans="1:6" ht="16.5" customHeight="1">
      <c r="A38" s="154" t="s">
        <v>390</v>
      </c>
      <c r="B38" s="155"/>
      <c r="C38" s="156">
        <v>799535</v>
      </c>
      <c r="D38" s="154" t="s">
        <v>391</v>
      </c>
      <c r="E38" s="155"/>
      <c r="F38" s="156">
        <v>504447</v>
      </c>
    </row>
    <row r="39" spans="1:6" ht="16.5" customHeight="1" thickBot="1">
      <c r="A39" s="158" t="s">
        <v>392</v>
      </c>
      <c r="B39" s="159"/>
      <c r="C39" s="157"/>
      <c r="D39" s="158" t="s">
        <v>393</v>
      </c>
      <c r="E39" s="159"/>
      <c r="F39" s="157"/>
    </row>
    <row r="40" spans="1:6">
      <c r="A40" s="1" t="s">
        <v>394</v>
      </c>
      <c r="B40" s="1"/>
      <c r="C40" s="1"/>
      <c r="D40" s="1"/>
      <c r="E40" s="1"/>
      <c r="F40" s="1" t="s">
        <v>395</v>
      </c>
    </row>
  </sheetData>
  <mergeCells count="75">
    <mergeCell ref="A2:F2"/>
    <mergeCell ref="A4:A5"/>
    <mergeCell ref="D4:D5"/>
    <mergeCell ref="A6:A7"/>
    <mergeCell ref="C6:C7"/>
    <mergeCell ref="D6:D7"/>
    <mergeCell ref="F6:F7"/>
    <mergeCell ref="A8:A9"/>
    <mergeCell ref="C8:C9"/>
    <mergeCell ref="D8:D9"/>
    <mergeCell ref="F8:F9"/>
    <mergeCell ref="A10:A11"/>
    <mergeCell ref="C10:C11"/>
    <mergeCell ref="D10:D11"/>
    <mergeCell ref="F10:F11"/>
    <mergeCell ref="A12:A13"/>
    <mergeCell ref="C12:C13"/>
    <mergeCell ref="D12:D13"/>
    <mergeCell ref="F12:F13"/>
    <mergeCell ref="A14:A15"/>
    <mergeCell ref="C14:C15"/>
    <mergeCell ref="D14:D15"/>
    <mergeCell ref="F14:F15"/>
    <mergeCell ref="A16:A17"/>
    <mergeCell ref="C16:C17"/>
    <mergeCell ref="D16:D17"/>
    <mergeCell ref="F16:F17"/>
    <mergeCell ref="A18:A19"/>
    <mergeCell ref="C18:C19"/>
    <mergeCell ref="D18:D19"/>
    <mergeCell ref="F18:F19"/>
    <mergeCell ref="A20:A21"/>
    <mergeCell ref="C20:C21"/>
    <mergeCell ref="D20:D21"/>
    <mergeCell ref="F20:F21"/>
    <mergeCell ref="A22:A23"/>
    <mergeCell ref="C22:C23"/>
    <mergeCell ref="D22:D23"/>
    <mergeCell ref="F22:F23"/>
    <mergeCell ref="A24:A25"/>
    <mergeCell ref="C24:C25"/>
    <mergeCell ref="D24:D25"/>
    <mergeCell ref="F24:F25"/>
    <mergeCell ref="A26:A27"/>
    <mergeCell ref="C26:C27"/>
    <mergeCell ref="D26:D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4:A35"/>
    <mergeCell ref="C34:C35"/>
    <mergeCell ref="D34:D35"/>
    <mergeCell ref="F34:F35"/>
    <mergeCell ref="A36:B36"/>
    <mergeCell ref="C36:C37"/>
    <mergeCell ref="D36:E36"/>
    <mergeCell ref="F36:F37"/>
    <mergeCell ref="A37:B37"/>
    <mergeCell ref="D37:E37"/>
    <mergeCell ref="A38:B38"/>
    <mergeCell ref="C38:C39"/>
    <mergeCell ref="D38:E38"/>
    <mergeCell ref="F38:F39"/>
    <mergeCell ref="A39:B39"/>
    <mergeCell ref="D39:E39"/>
  </mergeCells>
  <printOptions horizontalCentered="1"/>
  <pageMargins left="0.28125" right="0.23622047244094491" top="1.151875" bottom="0.74803149606299213" header="0.31496062992125984" footer="0.31496062992125984"/>
  <pageSetup paperSize="9" fitToHeight="0" orientation="portrait" r:id="rId1"/>
  <headerFooter>
    <oddHeader>&amp;L&amp;"Frutiger LT Arabic 55 Roman,عادي"&amp;9
احصاءات التجارة الخارجية
&amp;8Foreign Trade Statistics&amp;C&amp;"-,غامق"&amp;K00-033
___________________________________________________________________________________________&amp;R&amp;G</oddHeader>
    <oddFooter xml:space="preserve">&amp;L&amp;"Neo Sans Arabic Medium,عادي"&amp;9&amp;K01+035        STATS.GOV.SA&amp;C&amp;G
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224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178822715246</v>
      </c>
      <c r="C8" s="31">
        <v>2</v>
      </c>
      <c r="D8" s="32">
        <v>0.15212715414441808</v>
      </c>
      <c r="E8" s="138">
        <v>35250854628</v>
      </c>
      <c r="F8" s="31">
        <v>3</v>
      </c>
      <c r="G8" s="33">
        <v>8.164594826790858E-2</v>
      </c>
      <c r="H8" s="134">
        <v>214073569874</v>
      </c>
      <c r="I8" s="34">
        <v>2</v>
      </c>
      <c r="J8" s="142">
        <v>143571860618</v>
      </c>
    </row>
    <row r="9" spans="1:13" ht="21" customHeight="1">
      <c r="A9" s="35">
        <v>2009</v>
      </c>
      <c r="B9" s="135">
        <v>108955562791</v>
      </c>
      <c r="C9" s="36">
        <v>1</v>
      </c>
      <c r="D9" s="37">
        <v>0.15109437301872636</v>
      </c>
      <c r="E9" s="139">
        <v>27142030403</v>
      </c>
      <c r="F9" s="36">
        <v>4</v>
      </c>
      <c r="G9" s="38">
        <v>7.5754326142378842E-2</v>
      </c>
      <c r="H9" s="135">
        <v>136097593194</v>
      </c>
      <c r="I9" s="39">
        <v>2</v>
      </c>
      <c r="J9" s="143">
        <v>81813532388</v>
      </c>
    </row>
    <row r="10" spans="1:13" ht="21" customHeight="1">
      <c r="A10" s="40">
        <v>2010</v>
      </c>
      <c r="B10" s="136">
        <v>135633964803</v>
      </c>
      <c r="C10" s="41">
        <v>1</v>
      </c>
      <c r="D10" s="42">
        <v>0.14401795990720079</v>
      </c>
      <c r="E10" s="140">
        <v>29956530408</v>
      </c>
      <c r="F10" s="41">
        <v>4</v>
      </c>
      <c r="G10" s="43">
        <v>7.4753868436653631E-2</v>
      </c>
      <c r="H10" s="134">
        <v>165590495211</v>
      </c>
      <c r="I10" s="44">
        <v>2</v>
      </c>
      <c r="J10" s="142">
        <v>105677434395</v>
      </c>
    </row>
    <row r="11" spans="1:13" ht="21" customHeight="1">
      <c r="A11" s="35">
        <v>2011</v>
      </c>
      <c r="B11" s="135">
        <v>180828030890</v>
      </c>
      <c r="C11" s="36">
        <v>2</v>
      </c>
      <c r="D11" s="37">
        <v>0.13222097752089546</v>
      </c>
      <c r="E11" s="139">
        <v>31064897876</v>
      </c>
      <c r="F11" s="36">
        <v>4</v>
      </c>
      <c r="G11" s="38">
        <v>6.2954616742344149E-2</v>
      </c>
      <c r="H11" s="135">
        <v>211892928766</v>
      </c>
      <c r="I11" s="39">
        <v>3</v>
      </c>
      <c r="J11" s="143">
        <v>149763133014</v>
      </c>
    </row>
    <row r="12" spans="1:13" ht="21" customHeight="1">
      <c r="A12" s="40">
        <v>2012</v>
      </c>
      <c r="B12" s="136">
        <v>192201479929</v>
      </c>
      <c r="C12" s="41">
        <v>2</v>
      </c>
      <c r="D12" s="42">
        <v>0.1319609985841714</v>
      </c>
      <c r="E12" s="140">
        <v>38988506822</v>
      </c>
      <c r="F12" s="41">
        <v>4</v>
      </c>
      <c r="G12" s="43">
        <v>6.6821433530763544E-2</v>
      </c>
      <c r="H12" s="134">
        <v>231189986751</v>
      </c>
      <c r="I12" s="44">
        <v>3</v>
      </c>
      <c r="J12" s="142">
        <v>153212973107</v>
      </c>
    </row>
    <row r="13" spans="1:13" ht="21" customHeight="1">
      <c r="A13" s="35">
        <v>2013</v>
      </c>
      <c r="B13" s="135">
        <v>179825355732</v>
      </c>
      <c r="C13" s="36">
        <v>3</v>
      </c>
      <c r="D13" s="37">
        <v>0.12757884609000003</v>
      </c>
      <c r="E13" s="139">
        <v>35153452131</v>
      </c>
      <c r="F13" s="36">
        <v>5</v>
      </c>
      <c r="G13" s="38">
        <v>5.574759188680288E-2</v>
      </c>
      <c r="H13" s="135">
        <v>214978807863</v>
      </c>
      <c r="I13" s="39">
        <v>3</v>
      </c>
      <c r="J13" s="143">
        <v>144671903601</v>
      </c>
    </row>
    <row r="14" spans="1:13" ht="21" customHeight="1">
      <c r="A14" s="40">
        <v>2014</v>
      </c>
      <c r="B14" s="136">
        <v>156821228290</v>
      </c>
      <c r="C14" s="41">
        <v>3</v>
      </c>
      <c r="D14" s="42">
        <v>0.122123352602531</v>
      </c>
      <c r="E14" s="140">
        <v>37306115946</v>
      </c>
      <c r="F14" s="41">
        <v>4</v>
      </c>
      <c r="G14" s="43">
        <v>5.7228874268047243E-2</v>
      </c>
      <c r="H14" s="134">
        <v>194127344236</v>
      </c>
      <c r="I14" s="44">
        <v>3</v>
      </c>
      <c r="J14" s="142">
        <v>119515112344</v>
      </c>
    </row>
    <row r="15" spans="1:13" ht="21" customHeight="1">
      <c r="A15" s="35">
        <v>2015</v>
      </c>
      <c r="B15" s="135">
        <v>80682659035</v>
      </c>
      <c r="C15" s="36">
        <v>2</v>
      </c>
      <c r="D15" s="37">
        <v>0.10570061354436024</v>
      </c>
      <c r="E15" s="139">
        <v>37286013756</v>
      </c>
      <c r="F15" s="36">
        <v>4</v>
      </c>
      <c r="G15" s="38">
        <v>5.6922312407035866E-2</v>
      </c>
      <c r="H15" s="135">
        <v>117968672791</v>
      </c>
      <c r="I15" s="39">
        <v>3</v>
      </c>
      <c r="J15" s="143">
        <v>43396645279</v>
      </c>
    </row>
    <row r="16" spans="1:13" ht="21" customHeight="1">
      <c r="A16" s="40">
        <v>2016</v>
      </c>
      <c r="B16" s="136">
        <v>72342363619</v>
      </c>
      <c r="C16" s="41">
        <v>2</v>
      </c>
      <c r="D16" s="42">
        <v>0.1050841729342859</v>
      </c>
      <c r="E16" s="140">
        <v>27820758728</v>
      </c>
      <c r="F16" s="41">
        <v>5</v>
      </c>
      <c r="G16" s="43">
        <v>5.2927806879100182E-2</v>
      </c>
      <c r="H16" s="136">
        <v>100163122347</v>
      </c>
      <c r="I16" s="44">
        <v>3</v>
      </c>
      <c r="J16" s="144">
        <v>44521604891</v>
      </c>
    </row>
    <row r="17" spans="1:10" ht="21" customHeight="1">
      <c r="A17" s="45">
        <v>2017</v>
      </c>
      <c r="B17" s="137">
        <v>100382168817</v>
      </c>
      <c r="C17" s="46">
        <v>1</v>
      </c>
      <c r="D17" s="47">
        <v>0.12066886259558912</v>
      </c>
      <c r="E17" s="141">
        <v>20568996431</v>
      </c>
      <c r="F17" s="46">
        <v>6</v>
      </c>
      <c r="G17" s="48">
        <v>4.0775367994437206E-2</v>
      </c>
      <c r="H17" s="137">
        <v>120951165248</v>
      </c>
      <c r="I17" s="49">
        <v>3</v>
      </c>
      <c r="J17" s="145">
        <v>79813172386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96638942036</v>
      </c>
      <c r="F20" s="207" t="s">
        <v>576</v>
      </c>
      <c r="G20" s="205"/>
      <c r="H20" s="205"/>
      <c r="I20" s="206"/>
      <c r="J20" s="229">
        <v>11348728952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457</v>
      </c>
      <c r="B22" s="209"/>
      <c r="C22" s="209"/>
      <c r="D22" s="210"/>
      <c r="E22" s="231">
        <v>1385797860</v>
      </c>
      <c r="F22" s="213" t="s">
        <v>463</v>
      </c>
      <c r="G22" s="209"/>
      <c r="H22" s="209"/>
      <c r="I22" s="210"/>
      <c r="J22" s="231">
        <v>2625706483</v>
      </c>
    </row>
    <row r="23" spans="1:10" ht="14.25" customHeight="1">
      <c r="A23" s="214" t="s">
        <v>458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1108952287</v>
      </c>
      <c r="F24" s="219" t="s">
        <v>455</v>
      </c>
      <c r="G24" s="220"/>
      <c r="H24" s="220"/>
      <c r="I24" s="221"/>
      <c r="J24" s="233">
        <v>1020839207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456</v>
      </c>
      <c r="G25" s="183"/>
      <c r="H25" s="183"/>
      <c r="I25" s="184"/>
      <c r="J25" s="230"/>
    </row>
    <row r="26" spans="1:10" ht="14.25" customHeight="1">
      <c r="A26" s="208" t="s">
        <v>540</v>
      </c>
      <c r="B26" s="209"/>
      <c r="C26" s="209"/>
      <c r="D26" s="210"/>
      <c r="E26" s="234">
        <v>457565037</v>
      </c>
      <c r="F26" s="213" t="s">
        <v>542</v>
      </c>
      <c r="G26" s="209"/>
      <c r="H26" s="209"/>
      <c r="I26" s="210"/>
      <c r="J26" s="234">
        <v>993987100</v>
      </c>
    </row>
    <row r="27" spans="1:10" ht="14.25" customHeight="1">
      <c r="A27" s="214" t="s">
        <v>541</v>
      </c>
      <c r="B27" s="215"/>
      <c r="C27" s="215"/>
      <c r="D27" s="216"/>
      <c r="E27" s="235"/>
      <c r="F27" s="217" t="s">
        <v>543</v>
      </c>
      <c r="G27" s="215"/>
      <c r="H27" s="215"/>
      <c r="I27" s="216"/>
      <c r="J27" s="235"/>
    </row>
    <row r="28" spans="1:10" ht="14.25" customHeight="1">
      <c r="A28" s="223" t="s">
        <v>453</v>
      </c>
      <c r="B28" s="220"/>
      <c r="C28" s="220"/>
      <c r="D28" s="221"/>
      <c r="E28" s="233">
        <v>299130851</v>
      </c>
      <c r="F28" s="219" t="s">
        <v>473</v>
      </c>
      <c r="G28" s="220"/>
      <c r="H28" s="220"/>
      <c r="I28" s="221"/>
      <c r="J28" s="233">
        <v>803154112</v>
      </c>
    </row>
    <row r="29" spans="1:10" ht="14.25" customHeight="1">
      <c r="A29" s="182" t="s">
        <v>454</v>
      </c>
      <c r="B29" s="183"/>
      <c r="C29" s="183"/>
      <c r="D29" s="184"/>
      <c r="E29" s="230"/>
      <c r="F29" s="185" t="s">
        <v>474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85295157643</v>
      </c>
      <c r="C8" s="31">
        <v>5</v>
      </c>
      <c r="D8" s="32">
        <v>7.256186428373422E-2</v>
      </c>
      <c r="E8" s="138">
        <v>18011717564</v>
      </c>
      <c r="F8" s="31">
        <v>6</v>
      </c>
      <c r="G8" s="33">
        <v>4.1717676804307303E-2</v>
      </c>
      <c r="H8" s="134">
        <v>103306875207</v>
      </c>
      <c r="I8" s="34">
        <v>5</v>
      </c>
      <c r="J8" s="142">
        <v>67283440079</v>
      </c>
    </row>
    <row r="9" spans="1:13" ht="21" customHeight="1">
      <c r="A9" s="35">
        <v>2009</v>
      </c>
      <c r="B9" s="135">
        <v>52950632446</v>
      </c>
      <c r="C9" s="36">
        <v>5</v>
      </c>
      <c r="D9" s="37">
        <v>7.3429409251183853E-2</v>
      </c>
      <c r="E9" s="139">
        <v>13094504997</v>
      </c>
      <c r="F9" s="36">
        <v>8</v>
      </c>
      <c r="G9" s="38">
        <v>3.6547206951256891E-2</v>
      </c>
      <c r="H9" s="135">
        <v>66045137443</v>
      </c>
      <c r="I9" s="39">
        <v>5</v>
      </c>
      <c r="J9" s="143">
        <v>39856127449</v>
      </c>
    </row>
    <row r="10" spans="1:13" ht="21" customHeight="1">
      <c r="A10" s="40">
        <v>2010</v>
      </c>
      <c r="B10" s="136">
        <v>71891265072</v>
      </c>
      <c r="C10" s="41">
        <v>5</v>
      </c>
      <c r="D10" s="42">
        <v>7.6335107845997549E-2</v>
      </c>
      <c r="E10" s="140">
        <v>15116181988</v>
      </c>
      <c r="F10" s="41">
        <v>7</v>
      </c>
      <c r="G10" s="43">
        <v>3.772109333775505E-2</v>
      </c>
      <c r="H10" s="134">
        <v>87007447060</v>
      </c>
      <c r="I10" s="44">
        <v>5</v>
      </c>
      <c r="J10" s="142">
        <v>56775083084</v>
      </c>
    </row>
    <row r="11" spans="1:13" ht="21" customHeight="1">
      <c r="A11" s="35">
        <v>2011</v>
      </c>
      <c r="B11" s="135">
        <v>103271729813</v>
      </c>
      <c r="C11" s="36">
        <v>5</v>
      </c>
      <c r="D11" s="37">
        <v>7.5512015470958607E-2</v>
      </c>
      <c r="E11" s="139">
        <v>16191118313</v>
      </c>
      <c r="F11" s="36">
        <v>9</v>
      </c>
      <c r="G11" s="38">
        <v>3.2812135809799518E-2</v>
      </c>
      <c r="H11" s="135">
        <v>119462848126</v>
      </c>
      <c r="I11" s="39">
        <v>5</v>
      </c>
      <c r="J11" s="143">
        <v>87080611500</v>
      </c>
    </row>
    <row r="12" spans="1:13" ht="21" customHeight="1">
      <c r="A12" s="40">
        <v>2012</v>
      </c>
      <c r="B12" s="136">
        <v>120840682120</v>
      </c>
      <c r="C12" s="41">
        <v>5</v>
      </c>
      <c r="D12" s="42">
        <v>8.2966359510021667E-2</v>
      </c>
      <c r="E12" s="140">
        <v>19580943752</v>
      </c>
      <c r="F12" s="41">
        <v>7</v>
      </c>
      <c r="G12" s="43">
        <v>3.3559293187796137E-2</v>
      </c>
      <c r="H12" s="134">
        <v>140421625872</v>
      </c>
      <c r="I12" s="44">
        <v>5</v>
      </c>
      <c r="J12" s="142">
        <v>101259738368</v>
      </c>
    </row>
    <row r="13" spans="1:13" ht="21" customHeight="1">
      <c r="A13" s="35">
        <v>2013</v>
      </c>
      <c r="B13" s="135">
        <v>129444087040</v>
      </c>
      <c r="C13" s="36">
        <v>5</v>
      </c>
      <c r="D13" s="37">
        <v>9.1835365432829205E-2</v>
      </c>
      <c r="E13" s="139">
        <v>21821667021</v>
      </c>
      <c r="F13" s="36">
        <v>7</v>
      </c>
      <c r="G13" s="38">
        <v>3.4605573951687119E-2</v>
      </c>
      <c r="H13" s="135">
        <v>151265754061</v>
      </c>
      <c r="I13" s="39">
        <v>5</v>
      </c>
      <c r="J13" s="143">
        <v>107622420019</v>
      </c>
    </row>
    <row r="14" spans="1:13" ht="21" customHeight="1">
      <c r="A14" s="40">
        <v>2014</v>
      </c>
      <c r="B14" s="136">
        <v>113828373160</v>
      </c>
      <c r="C14" s="41">
        <v>5</v>
      </c>
      <c r="D14" s="42">
        <v>8.8642989875609757E-2</v>
      </c>
      <c r="E14" s="140">
        <v>23508543092</v>
      </c>
      <c r="F14" s="41">
        <v>7</v>
      </c>
      <c r="G14" s="43">
        <v>3.6062919516586397E-2</v>
      </c>
      <c r="H14" s="134">
        <v>137336916252</v>
      </c>
      <c r="I14" s="44">
        <v>5</v>
      </c>
      <c r="J14" s="142">
        <v>90319830068</v>
      </c>
    </row>
    <row r="15" spans="1:13" ht="21" customHeight="1">
      <c r="A15" s="35">
        <v>2015</v>
      </c>
      <c r="B15" s="135">
        <v>72052057139</v>
      </c>
      <c r="C15" s="36">
        <v>4</v>
      </c>
      <c r="D15" s="37">
        <v>9.4393847919933035E-2</v>
      </c>
      <c r="E15" s="139">
        <v>22532077423</v>
      </c>
      <c r="F15" s="36">
        <v>7</v>
      </c>
      <c r="G15" s="38">
        <v>3.4398366064142094E-2</v>
      </c>
      <c r="H15" s="135">
        <v>94584134562</v>
      </c>
      <c r="I15" s="39">
        <v>5</v>
      </c>
      <c r="J15" s="143">
        <v>49519979716</v>
      </c>
    </row>
    <row r="16" spans="1:13" ht="21" customHeight="1">
      <c r="A16" s="40">
        <v>2016</v>
      </c>
      <c r="B16" s="136">
        <v>63879803613</v>
      </c>
      <c r="C16" s="41">
        <v>4</v>
      </c>
      <c r="D16" s="42">
        <v>9.2791498564109329E-2</v>
      </c>
      <c r="E16" s="140">
        <v>19662468637</v>
      </c>
      <c r="F16" s="41">
        <v>7</v>
      </c>
      <c r="G16" s="43">
        <v>3.7407007945405316E-2</v>
      </c>
      <c r="H16" s="136">
        <v>83542272250</v>
      </c>
      <c r="I16" s="44">
        <v>4</v>
      </c>
      <c r="J16" s="144">
        <v>44217334976</v>
      </c>
    </row>
    <row r="17" spans="1:10" ht="21" customHeight="1">
      <c r="A17" s="45">
        <v>2017</v>
      </c>
      <c r="B17" s="137">
        <v>73801213531</v>
      </c>
      <c r="C17" s="46">
        <v>4</v>
      </c>
      <c r="D17" s="47">
        <v>8.8716039909388755E-2</v>
      </c>
      <c r="E17" s="141">
        <v>20175674622</v>
      </c>
      <c r="F17" s="46">
        <v>7</v>
      </c>
      <c r="G17" s="48">
        <v>3.9995658514880787E-2</v>
      </c>
      <c r="H17" s="137">
        <v>93976888153</v>
      </c>
      <c r="I17" s="49">
        <v>4</v>
      </c>
      <c r="J17" s="145">
        <v>53625538909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63067149891</v>
      </c>
      <c r="F20" s="207" t="s">
        <v>504</v>
      </c>
      <c r="G20" s="205"/>
      <c r="H20" s="205"/>
      <c r="I20" s="206"/>
      <c r="J20" s="229">
        <v>2973295484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505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3963961396</v>
      </c>
      <c r="F22" s="213" t="s">
        <v>449</v>
      </c>
      <c r="G22" s="209"/>
      <c r="H22" s="209"/>
      <c r="I22" s="210"/>
      <c r="J22" s="231">
        <v>2224688013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450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2645533940</v>
      </c>
      <c r="F24" s="219" t="s">
        <v>463</v>
      </c>
      <c r="G24" s="220"/>
      <c r="H24" s="220"/>
      <c r="I24" s="221"/>
      <c r="J24" s="233">
        <v>1368221365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464</v>
      </c>
      <c r="G25" s="183"/>
      <c r="H25" s="183"/>
      <c r="I25" s="184"/>
      <c r="J25" s="230"/>
    </row>
    <row r="26" spans="1:10" ht="14.25" customHeight="1">
      <c r="A26" s="208" t="s">
        <v>491</v>
      </c>
      <c r="B26" s="209"/>
      <c r="C26" s="209"/>
      <c r="D26" s="210"/>
      <c r="E26" s="234">
        <v>861138422</v>
      </c>
      <c r="F26" s="213" t="s">
        <v>455</v>
      </c>
      <c r="G26" s="209"/>
      <c r="H26" s="209"/>
      <c r="I26" s="210"/>
      <c r="J26" s="234">
        <v>1340963213</v>
      </c>
    </row>
    <row r="27" spans="1:10" ht="14.25" customHeight="1">
      <c r="A27" s="214" t="s">
        <v>492</v>
      </c>
      <c r="B27" s="215"/>
      <c r="C27" s="215"/>
      <c r="D27" s="216"/>
      <c r="E27" s="235"/>
      <c r="F27" s="217" t="s">
        <v>456</v>
      </c>
      <c r="G27" s="215"/>
      <c r="H27" s="215"/>
      <c r="I27" s="216"/>
      <c r="J27" s="235"/>
    </row>
    <row r="28" spans="1:10" ht="14.25" customHeight="1">
      <c r="A28" s="223" t="s">
        <v>457</v>
      </c>
      <c r="B28" s="220"/>
      <c r="C28" s="220"/>
      <c r="D28" s="221"/>
      <c r="E28" s="233">
        <v>793891229</v>
      </c>
      <c r="F28" s="219" t="s">
        <v>576</v>
      </c>
      <c r="G28" s="220"/>
      <c r="H28" s="220"/>
      <c r="I28" s="221"/>
      <c r="J28" s="233">
        <v>1143807847</v>
      </c>
    </row>
    <row r="29" spans="1:10" ht="14.25" customHeight="1">
      <c r="A29" s="182" t="s">
        <v>458</v>
      </c>
      <c r="B29" s="183"/>
      <c r="C29" s="183"/>
      <c r="D29" s="184"/>
      <c r="E29" s="230"/>
      <c r="F29" s="185" t="s">
        <v>493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="115" zoomScaleNormal="115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225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101620829955</v>
      </c>
      <c r="C8" s="31">
        <v>4</v>
      </c>
      <c r="D8" s="32">
        <v>8.6450357503973674E-2</v>
      </c>
      <c r="E8" s="138">
        <v>19218059538</v>
      </c>
      <c r="F8" s="31">
        <v>5</v>
      </c>
      <c r="G8" s="33">
        <v>4.4511734861679253E-2</v>
      </c>
      <c r="H8" s="134">
        <v>120838889493</v>
      </c>
      <c r="I8" s="34">
        <v>4</v>
      </c>
      <c r="J8" s="142">
        <v>82402770417</v>
      </c>
    </row>
    <row r="9" spans="1:13" ht="21" customHeight="1">
      <c r="A9" s="35">
        <v>2009</v>
      </c>
      <c r="B9" s="135">
        <v>68262759853</v>
      </c>
      <c r="C9" s="36">
        <v>4</v>
      </c>
      <c r="D9" s="37">
        <v>9.4663536549314142E-2</v>
      </c>
      <c r="E9" s="139">
        <v>15931338075</v>
      </c>
      <c r="F9" s="36">
        <v>5</v>
      </c>
      <c r="G9" s="38">
        <v>4.446490415413628E-2</v>
      </c>
      <c r="H9" s="135">
        <v>84194097928</v>
      </c>
      <c r="I9" s="39">
        <v>4</v>
      </c>
      <c r="J9" s="143">
        <v>52331421778</v>
      </c>
    </row>
    <row r="10" spans="1:13" ht="21" customHeight="1">
      <c r="A10" s="40">
        <v>2010</v>
      </c>
      <c r="B10" s="136">
        <v>92430869450</v>
      </c>
      <c r="C10" s="41">
        <v>4</v>
      </c>
      <c r="D10" s="42">
        <v>9.8144334790863361E-2</v>
      </c>
      <c r="E10" s="140">
        <v>17788584419</v>
      </c>
      <c r="F10" s="41">
        <v>5</v>
      </c>
      <c r="G10" s="43">
        <v>4.438983691439493E-2</v>
      </c>
      <c r="H10" s="134">
        <v>110219453869</v>
      </c>
      <c r="I10" s="44">
        <v>4</v>
      </c>
      <c r="J10" s="142">
        <v>74642285031</v>
      </c>
    </row>
    <row r="11" spans="1:13" ht="21" customHeight="1">
      <c r="A11" s="35">
        <v>2011</v>
      </c>
      <c r="B11" s="135">
        <v>137391878487</v>
      </c>
      <c r="C11" s="36">
        <v>4</v>
      </c>
      <c r="D11" s="37">
        <v>0.10046057786269812</v>
      </c>
      <c r="E11" s="139">
        <v>29075665356</v>
      </c>
      <c r="F11" s="36">
        <v>5</v>
      </c>
      <c r="G11" s="38">
        <v>5.8923334508361389E-2</v>
      </c>
      <c r="H11" s="135">
        <v>166467543843</v>
      </c>
      <c r="I11" s="39">
        <v>4</v>
      </c>
      <c r="J11" s="143">
        <v>108316213131</v>
      </c>
    </row>
    <row r="12" spans="1:13" ht="21" customHeight="1">
      <c r="A12" s="40">
        <v>2012</v>
      </c>
      <c r="B12" s="136">
        <v>133585016657</v>
      </c>
      <c r="C12" s="41">
        <v>4</v>
      </c>
      <c r="D12" s="42">
        <v>9.1716318732055283E-2</v>
      </c>
      <c r="E12" s="140">
        <v>35467026666</v>
      </c>
      <c r="F12" s="41">
        <v>5</v>
      </c>
      <c r="G12" s="43">
        <v>6.0786056150235641E-2</v>
      </c>
      <c r="H12" s="134">
        <v>169052043323</v>
      </c>
      <c r="I12" s="44">
        <v>4</v>
      </c>
      <c r="J12" s="142">
        <v>98117989991</v>
      </c>
    </row>
    <row r="13" spans="1:13" ht="21" customHeight="1">
      <c r="A13" s="35">
        <v>2013</v>
      </c>
      <c r="B13" s="135">
        <v>131750081966</v>
      </c>
      <c r="C13" s="36">
        <v>4</v>
      </c>
      <c r="D13" s="37">
        <v>9.3471375941752782E-2</v>
      </c>
      <c r="E13" s="139">
        <v>36017849483</v>
      </c>
      <c r="F13" s="36">
        <v>4</v>
      </c>
      <c r="G13" s="38">
        <v>5.7118383882643155E-2</v>
      </c>
      <c r="H13" s="135">
        <v>167767931449</v>
      </c>
      <c r="I13" s="39">
        <v>4</v>
      </c>
      <c r="J13" s="143">
        <v>95732232483</v>
      </c>
    </row>
    <row r="14" spans="1:13" ht="21" customHeight="1">
      <c r="A14" s="40">
        <v>2014</v>
      </c>
      <c r="B14" s="136">
        <v>123557035145</v>
      </c>
      <c r="C14" s="41">
        <v>4</v>
      </c>
      <c r="D14" s="42">
        <v>9.6219112259678316E-2</v>
      </c>
      <c r="E14" s="140">
        <v>32336134716</v>
      </c>
      <c r="F14" s="41">
        <v>5</v>
      </c>
      <c r="G14" s="43">
        <v>4.9604750884687597E-2</v>
      </c>
      <c r="H14" s="134">
        <v>155893169861</v>
      </c>
      <c r="I14" s="44">
        <v>4</v>
      </c>
      <c r="J14" s="142">
        <v>91220900429</v>
      </c>
    </row>
    <row r="15" spans="1:13" ht="21" customHeight="1">
      <c r="A15" s="35">
        <v>2015</v>
      </c>
      <c r="B15" s="135">
        <v>66099106794</v>
      </c>
      <c r="C15" s="36">
        <v>5</v>
      </c>
      <c r="D15" s="37">
        <v>8.6595015910781573E-2</v>
      </c>
      <c r="E15" s="139">
        <v>37250640608</v>
      </c>
      <c r="F15" s="36">
        <v>5</v>
      </c>
      <c r="G15" s="38">
        <v>5.6868310351614958E-2</v>
      </c>
      <c r="H15" s="135">
        <v>103349747402</v>
      </c>
      <c r="I15" s="39">
        <v>4</v>
      </c>
      <c r="J15" s="143">
        <v>28848466186</v>
      </c>
    </row>
    <row r="16" spans="1:13" ht="21" customHeight="1">
      <c r="A16" s="40">
        <v>2016</v>
      </c>
      <c r="B16" s="136">
        <v>57432484570</v>
      </c>
      <c r="C16" s="41">
        <v>5</v>
      </c>
      <c r="D16" s="42">
        <v>8.3426153621202523E-2</v>
      </c>
      <c r="E16" s="140">
        <v>23327730718</v>
      </c>
      <c r="F16" s="41">
        <v>6</v>
      </c>
      <c r="G16" s="43">
        <v>4.4380012725077723E-2</v>
      </c>
      <c r="H16" s="136">
        <v>80760215288</v>
      </c>
      <c r="I16" s="44">
        <v>5</v>
      </c>
      <c r="J16" s="144">
        <v>34104753852</v>
      </c>
    </row>
    <row r="17" spans="1:10" ht="21" customHeight="1">
      <c r="A17" s="45">
        <v>2017</v>
      </c>
      <c r="B17" s="137">
        <v>74026910780</v>
      </c>
      <c r="C17" s="46">
        <v>3</v>
      </c>
      <c r="D17" s="47">
        <v>8.8987349352577155E-2</v>
      </c>
      <c r="E17" s="141">
        <v>19737891416</v>
      </c>
      <c r="F17" s="46">
        <v>8</v>
      </c>
      <c r="G17" s="48">
        <v>3.9127810081617843E-2</v>
      </c>
      <c r="H17" s="137">
        <v>93764802196</v>
      </c>
      <c r="I17" s="49">
        <v>5</v>
      </c>
      <c r="J17" s="145">
        <v>54289019364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71170758797</v>
      </c>
      <c r="F20" s="207" t="s">
        <v>576</v>
      </c>
      <c r="G20" s="205"/>
      <c r="H20" s="205"/>
      <c r="I20" s="206"/>
      <c r="J20" s="229">
        <v>8804645935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1711927404</v>
      </c>
      <c r="F22" s="213" t="s">
        <v>473</v>
      </c>
      <c r="G22" s="209"/>
      <c r="H22" s="209"/>
      <c r="I22" s="210"/>
      <c r="J22" s="231">
        <v>2701902818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453</v>
      </c>
      <c r="B24" s="220"/>
      <c r="C24" s="220"/>
      <c r="D24" s="221"/>
      <c r="E24" s="233">
        <v>408478752</v>
      </c>
      <c r="F24" s="219" t="s">
        <v>463</v>
      </c>
      <c r="G24" s="220"/>
      <c r="H24" s="220"/>
      <c r="I24" s="221"/>
      <c r="J24" s="233">
        <v>1914611167</v>
      </c>
    </row>
    <row r="25" spans="1:10" ht="14.25" customHeight="1">
      <c r="A25" s="182" t="s">
        <v>454</v>
      </c>
      <c r="B25" s="183"/>
      <c r="C25" s="183"/>
      <c r="D25" s="184"/>
      <c r="E25" s="230"/>
      <c r="F25" s="185" t="s">
        <v>464</v>
      </c>
      <c r="G25" s="183"/>
      <c r="H25" s="183"/>
      <c r="I25" s="184"/>
      <c r="J25" s="230"/>
    </row>
    <row r="26" spans="1:10" ht="14.25" customHeight="1">
      <c r="A26" s="208" t="s">
        <v>491</v>
      </c>
      <c r="B26" s="209"/>
      <c r="C26" s="209"/>
      <c r="D26" s="210"/>
      <c r="E26" s="234">
        <v>233014284</v>
      </c>
      <c r="F26" s="213" t="s">
        <v>461</v>
      </c>
      <c r="G26" s="209"/>
      <c r="H26" s="209"/>
      <c r="I26" s="210"/>
      <c r="J26" s="234">
        <v>882827338</v>
      </c>
    </row>
    <row r="27" spans="1:10" ht="14.25" customHeight="1">
      <c r="A27" s="214" t="s">
        <v>492</v>
      </c>
      <c r="B27" s="215"/>
      <c r="C27" s="215"/>
      <c r="D27" s="216"/>
      <c r="E27" s="235"/>
      <c r="F27" s="217" t="s">
        <v>462</v>
      </c>
      <c r="G27" s="215"/>
      <c r="H27" s="215"/>
      <c r="I27" s="216"/>
      <c r="J27" s="235"/>
    </row>
    <row r="28" spans="1:10" ht="14.25" customHeight="1">
      <c r="A28" s="223" t="s">
        <v>445</v>
      </c>
      <c r="B28" s="220"/>
      <c r="C28" s="220"/>
      <c r="D28" s="221"/>
      <c r="E28" s="233">
        <v>162302076</v>
      </c>
      <c r="F28" s="219" t="s">
        <v>455</v>
      </c>
      <c r="G28" s="220"/>
      <c r="H28" s="220"/>
      <c r="I28" s="221"/>
      <c r="J28" s="233">
        <v>828844946</v>
      </c>
    </row>
    <row r="29" spans="1:10" ht="14.25" customHeight="1">
      <c r="A29" s="182" t="s">
        <v>446</v>
      </c>
      <c r="B29" s="183"/>
      <c r="C29" s="183"/>
      <c r="D29" s="184"/>
      <c r="E29" s="230"/>
      <c r="F29" s="185" t="s">
        <v>456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2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43692656011</v>
      </c>
      <c r="C8" s="31">
        <v>7</v>
      </c>
      <c r="D8" s="32">
        <v>3.7169994912674344E-2</v>
      </c>
      <c r="E8" s="138">
        <v>2854155915</v>
      </c>
      <c r="F8" s="31">
        <v>31</v>
      </c>
      <c r="G8" s="33">
        <v>6.6106274200665111E-3</v>
      </c>
      <c r="H8" s="134">
        <v>46546811926</v>
      </c>
      <c r="I8" s="34">
        <v>7</v>
      </c>
      <c r="J8" s="142">
        <v>40838500096</v>
      </c>
    </row>
    <row r="9" spans="1:13" ht="21" customHeight="1">
      <c r="A9" s="35">
        <v>2009</v>
      </c>
      <c r="B9" s="135">
        <v>31429244188</v>
      </c>
      <c r="C9" s="36">
        <v>7</v>
      </c>
      <c r="D9" s="37">
        <v>4.3584575430512765E-2</v>
      </c>
      <c r="E9" s="139">
        <v>2635313266</v>
      </c>
      <c r="F9" s="36">
        <v>28</v>
      </c>
      <c r="G9" s="38">
        <v>7.3552485822076094E-3</v>
      </c>
      <c r="H9" s="135">
        <v>34064557454</v>
      </c>
      <c r="I9" s="39">
        <v>7</v>
      </c>
      <c r="J9" s="143">
        <v>28793930922</v>
      </c>
    </row>
    <row r="10" spans="1:13" ht="21" customHeight="1">
      <c r="A10" s="40">
        <v>2010</v>
      </c>
      <c r="B10" s="136">
        <v>37930541398</v>
      </c>
      <c r="C10" s="41">
        <v>6</v>
      </c>
      <c r="D10" s="42">
        <v>4.027515672973056E-2</v>
      </c>
      <c r="E10" s="140">
        <v>2242456549</v>
      </c>
      <c r="F10" s="41">
        <v>32</v>
      </c>
      <c r="G10" s="43">
        <v>5.5958517076494119E-3</v>
      </c>
      <c r="H10" s="134">
        <v>40172997947</v>
      </c>
      <c r="I10" s="44">
        <v>8</v>
      </c>
      <c r="J10" s="142">
        <v>35688084849</v>
      </c>
    </row>
    <row r="11" spans="1:13" ht="21" customHeight="1">
      <c r="A11" s="35">
        <v>2011</v>
      </c>
      <c r="B11" s="135">
        <v>60398111968</v>
      </c>
      <c r="C11" s="36">
        <v>6</v>
      </c>
      <c r="D11" s="37">
        <v>4.4162939592498118E-2</v>
      </c>
      <c r="E11" s="139">
        <v>2505525881</v>
      </c>
      <c r="F11" s="36">
        <v>34</v>
      </c>
      <c r="G11" s="38">
        <v>5.0775773416670729E-3</v>
      </c>
      <c r="H11" s="135">
        <v>62903637849</v>
      </c>
      <c r="I11" s="39">
        <v>6</v>
      </c>
      <c r="J11" s="143">
        <v>57892586087</v>
      </c>
    </row>
    <row r="12" spans="1:13" ht="21" customHeight="1">
      <c r="A12" s="40">
        <v>2012</v>
      </c>
      <c r="B12" s="136">
        <v>53581567487</v>
      </c>
      <c r="C12" s="41">
        <v>6</v>
      </c>
      <c r="D12" s="42">
        <v>3.6787839271069232E-2</v>
      </c>
      <c r="E12" s="140">
        <v>4043840643</v>
      </c>
      <c r="F12" s="41">
        <v>32</v>
      </c>
      <c r="G12" s="43">
        <v>6.9306380459471864E-3</v>
      </c>
      <c r="H12" s="134">
        <v>57625408130</v>
      </c>
      <c r="I12" s="44">
        <v>7</v>
      </c>
      <c r="J12" s="142">
        <v>49537726844</v>
      </c>
    </row>
    <row r="13" spans="1:13" ht="21" customHeight="1">
      <c r="A13" s="35">
        <v>2013</v>
      </c>
      <c r="B13" s="135">
        <v>43875836006</v>
      </c>
      <c r="C13" s="36">
        <v>7</v>
      </c>
      <c r="D13" s="37">
        <v>3.1128138221074322E-2</v>
      </c>
      <c r="E13" s="139">
        <v>6141905467</v>
      </c>
      <c r="F13" s="36">
        <v>27</v>
      </c>
      <c r="G13" s="38">
        <v>9.7400516485747317E-3</v>
      </c>
      <c r="H13" s="135">
        <v>50017741473</v>
      </c>
      <c r="I13" s="39">
        <v>10</v>
      </c>
      <c r="J13" s="143">
        <v>37733930539</v>
      </c>
    </row>
    <row r="14" spans="1:13" ht="21" customHeight="1">
      <c r="A14" s="40">
        <v>2014</v>
      </c>
      <c r="B14" s="136">
        <v>46797600415</v>
      </c>
      <c r="C14" s="41">
        <v>6</v>
      </c>
      <c r="D14" s="42">
        <v>3.6443279514842497E-2</v>
      </c>
      <c r="E14" s="140">
        <v>5264405083</v>
      </c>
      <c r="F14" s="41">
        <v>31</v>
      </c>
      <c r="G14" s="43">
        <v>8.075779773674855E-3</v>
      </c>
      <c r="H14" s="134">
        <v>52062005498</v>
      </c>
      <c r="I14" s="44">
        <v>8</v>
      </c>
      <c r="J14" s="142">
        <v>41533195332</v>
      </c>
    </row>
    <row r="15" spans="1:13" ht="21" customHeight="1">
      <c r="A15" s="35">
        <v>2015</v>
      </c>
      <c r="B15" s="135">
        <v>29145248198</v>
      </c>
      <c r="C15" s="36">
        <v>7</v>
      </c>
      <c r="D15" s="37">
        <v>3.8182561820314695E-2</v>
      </c>
      <c r="E15" s="139">
        <v>2926294264</v>
      </c>
      <c r="F15" s="36">
        <v>37</v>
      </c>
      <c r="G15" s="38">
        <v>4.4673972761038504E-3</v>
      </c>
      <c r="H15" s="135">
        <v>32071542462</v>
      </c>
      <c r="I15" s="39">
        <v>10</v>
      </c>
      <c r="J15" s="143">
        <v>26218953934</v>
      </c>
    </row>
    <row r="16" spans="1:13" ht="21" customHeight="1">
      <c r="A16" s="40">
        <v>2016</v>
      </c>
      <c r="B16" s="136">
        <v>33376647159</v>
      </c>
      <c r="C16" s="41">
        <v>7</v>
      </c>
      <c r="D16" s="42">
        <v>4.8482758740023058E-2</v>
      </c>
      <c r="E16" s="140">
        <v>2343302676</v>
      </c>
      <c r="F16" s="41">
        <v>38</v>
      </c>
      <c r="G16" s="43">
        <v>4.4580333953934091E-3</v>
      </c>
      <c r="H16" s="136">
        <v>35719949835</v>
      </c>
      <c r="I16" s="44">
        <v>7</v>
      </c>
      <c r="J16" s="144">
        <v>31033344483</v>
      </c>
    </row>
    <row r="17" spans="1:10" ht="21" customHeight="1">
      <c r="A17" s="45">
        <v>2017</v>
      </c>
      <c r="B17" s="137">
        <v>34511510199</v>
      </c>
      <c r="C17" s="46">
        <v>7</v>
      </c>
      <c r="D17" s="47">
        <v>4.1486099884545831E-2</v>
      </c>
      <c r="E17" s="141">
        <v>2543688749</v>
      </c>
      <c r="F17" s="46">
        <v>38</v>
      </c>
      <c r="G17" s="48">
        <v>5.0425330740719119E-3</v>
      </c>
      <c r="H17" s="137">
        <v>37055198948</v>
      </c>
      <c r="I17" s="49">
        <v>7</v>
      </c>
      <c r="J17" s="145">
        <v>31967821450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22970067785</v>
      </c>
      <c r="F20" s="207" t="s">
        <v>463</v>
      </c>
      <c r="G20" s="205"/>
      <c r="H20" s="205"/>
      <c r="I20" s="206"/>
      <c r="J20" s="229">
        <v>657168206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8632601175</v>
      </c>
      <c r="F22" s="213" t="s">
        <v>455</v>
      </c>
      <c r="G22" s="209"/>
      <c r="H22" s="209"/>
      <c r="I22" s="210"/>
      <c r="J22" s="231">
        <v>401127345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456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2055718813</v>
      </c>
      <c r="F24" s="219" t="s">
        <v>445</v>
      </c>
      <c r="G24" s="220"/>
      <c r="H24" s="220"/>
      <c r="I24" s="221"/>
      <c r="J24" s="233">
        <v>255201808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446</v>
      </c>
      <c r="G25" s="183"/>
      <c r="H25" s="183"/>
      <c r="I25" s="184"/>
      <c r="J25" s="230"/>
    </row>
    <row r="26" spans="1:10" ht="14.25" customHeight="1">
      <c r="A26" s="208" t="s">
        <v>542</v>
      </c>
      <c r="B26" s="209"/>
      <c r="C26" s="209"/>
      <c r="D26" s="210"/>
      <c r="E26" s="234">
        <v>162395135</v>
      </c>
      <c r="F26" s="213" t="s">
        <v>546</v>
      </c>
      <c r="G26" s="209"/>
      <c r="H26" s="209"/>
      <c r="I26" s="210"/>
      <c r="J26" s="234">
        <v>181325999</v>
      </c>
    </row>
    <row r="27" spans="1:10" ht="14.25" customHeight="1">
      <c r="A27" s="214" t="s">
        <v>543</v>
      </c>
      <c r="B27" s="215"/>
      <c r="C27" s="215"/>
      <c r="D27" s="216"/>
      <c r="E27" s="235"/>
      <c r="F27" s="217" t="s">
        <v>547</v>
      </c>
      <c r="G27" s="215"/>
      <c r="H27" s="215"/>
      <c r="I27" s="216"/>
      <c r="J27" s="235"/>
    </row>
    <row r="28" spans="1:10" ht="14.25" customHeight="1">
      <c r="A28" s="223" t="s">
        <v>453</v>
      </c>
      <c r="B28" s="220"/>
      <c r="C28" s="220"/>
      <c r="D28" s="221"/>
      <c r="E28" s="233">
        <v>48055586</v>
      </c>
      <c r="F28" s="219" t="s">
        <v>544</v>
      </c>
      <c r="G28" s="220"/>
      <c r="H28" s="220"/>
      <c r="I28" s="221"/>
      <c r="J28" s="233">
        <v>172384795</v>
      </c>
    </row>
    <row r="29" spans="1:10" ht="14.25" customHeight="1">
      <c r="A29" s="182" t="s">
        <v>454</v>
      </c>
      <c r="B29" s="183"/>
      <c r="C29" s="183"/>
      <c r="D29" s="184"/>
      <c r="E29" s="230"/>
      <c r="F29" s="185" t="s">
        <v>545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="85" zoomScaleNormal="85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23765198449</v>
      </c>
      <c r="C8" s="31">
        <v>11</v>
      </c>
      <c r="D8" s="32">
        <v>2.0217409196310581E-2</v>
      </c>
      <c r="E8" s="138">
        <v>7832030839</v>
      </c>
      <c r="F8" s="31">
        <v>13</v>
      </c>
      <c r="G8" s="33">
        <v>1.8140087423745357E-2</v>
      </c>
      <c r="H8" s="134">
        <v>31597229288</v>
      </c>
      <c r="I8" s="34">
        <v>13</v>
      </c>
      <c r="J8" s="142">
        <v>15933167610</v>
      </c>
    </row>
    <row r="9" spans="1:13" ht="21" customHeight="1">
      <c r="A9" s="35">
        <v>2009</v>
      </c>
      <c r="B9" s="135">
        <v>13884423893</v>
      </c>
      <c r="C9" s="36">
        <v>10</v>
      </c>
      <c r="D9" s="37">
        <v>1.9254256222449133E-2</v>
      </c>
      <c r="E9" s="139">
        <v>7764077175</v>
      </c>
      <c r="F9" s="36">
        <v>12</v>
      </c>
      <c r="G9" s="38">
        <v>2.1669802361010543E-2</v>
      </c>
      <c r="H9" s="135">
        <v>21648501068</v>
      </c>
      <c r="I9" s="39">
        <v>13</v>
      </c>
      <c r="J9" s="143">
        <v>6120346718</v>
      </c>
    </row>
    <row r="10" spans="1:13" ht="21" customHeight="1">
      <c r="A10" s="40">
        <v>2010</v>
      </c>
      <c r="B10" s="136">
        <v>17924117520</v>
      </c>
      <c r="C10" s="41">
        <v>10</v>
      </c>
      <c r="D10" s="42">
        <v>1.9032067978818082E-2</v>
      </c>
      <c r="E10" s="140">
        <v>8753333046</v>
      </c>
      <c r="F10" s="41">
        <v>12</v>
      </c>
      <c r="G10" s="43">
        <v>2.1843167349185112E-2</v>
      </c>
      <c r="H10" s="134">
        <v>26677450566</v>
      </c>
      <c r="I10" s="44">
        <v>13</v>
      </c>
      <c r="J10" s="142">
        <v>9170784474</v>
      </c>
    </row>
    <row r="11" spans="1:13" ht="21" customHeight="1">
      <c r="A11" s="35">
        <v>2011</v>
      </c>
      <c r="B11" s="135">
        <v>24641185151</v>
      </c>
      <c r="C11" s="36">
        <v>14</v>
      </c>
      <c r="D11" s="37">
        <v>1.8017569355276153E-2</v>
      </c>
      <c r="E11" s="139">
        <v>10149065325</v>
      </c>
      <c r="F11" s="36">
        <v>13</v>
      </c>
      <c r="G11" s="38">
        <v>2.0567604000462911E-2</v>
      </c>
      <c r="H11" s="135">
        <v>34790250476</v>
      </c>
      <c r="I11" s="39">
        <v>14</v>
      </c>
      <c r="J11" s="143">
        <v>14492119826</v>
      </c>
    </row>
    <row r="12" spans="1:13" ht="21" customHeight="1">
      <c r="A12" s="40">
        <v>2012</v>
      </c>
      <c r="B12" s="136">
        <v>27123048072</v>
      </c>
      <c r="C12" s="41">
        <v>14</v>
      </c>
      <c r="D12" s="42">
        <v>1.8622044479312906E-2</v>
      </c>
      <c r="E12" s="140">
        <v>12707459365</v>
      </c>
      <c r="F12" s="41">
        <v>13</v>
      </c>
      <c r="G12" s="43">
        <v>2.1778999005524578E-2</v>
      </c>
      <c r="H12" s="134">
        <v>39830507437</v>
      </c>
      <c r="I12" s="44">
        <v>13</v>
      </c>
      <c r="J12" s="142">
        <v>14415588707</v>
      </c>
    </row>
    <row r="13" spans="1:13" ht="21" customHeight="1">
      <c r="A13" s="35">
        <v>2013</v>
      </c>
      <c r="B13" s="135">
        <v>25528343598</v>
      </c>
      <c r="C13" s="36">
        <v>14</v>
      </c>
      <c r="D13" s="37">
        <v>1.8111331439130955E-2</v>
      </c>
      <c r="E13" s="139">
        <v>13507863954</v>
      </c>
      <c r="F13" s="36">
        <v>12</v>
      </c>
      <c r="G13" s="38">
        <v>2.14212500144755E-2</v>
      </c>
      <c r="H13" s="135">
        <v>39036207552</v>
      </c>
      <c r="I13" s="39">
        <v>13</v>
      </c>
      <c r="J13" s="143">
        <v>12020479644</v>
      </c>
    </row>
    <row r="14" spans="1:13" ht="21" customHeight="1">
      <c r="A14" s="40">
        <v>2014</v>
      </c>
      <c r="B14" s="136">
        <v>22781533173</v>
      </c>
      <c r="C14" s="41">
        <v>15</v>
      </c>
      <c r="D14" s="42">
        <v>1.7740947694706619E-2</v>
      </c>
      <c r="E14" s="140">
        <v>13907017605</v>
      </c>
      <c r="F14" s="41">
        <v>12</v>
      </c>
      <c r="G14" s="43">
        <v>2.1333846791021939E-2</v>
      </c>
      <c r="H14" s="134">
        <v>36688550778</v>
      </c>
      <c r="I14" s="44">
        <v>13</v>
      </c>
      <c r="J14" s="142">
        <v>8874515568</v>
      </c>
    </row>
    <row r="15" spans="1:13" ht="21" customHeight="1">
      <c r="A15" s="35">
        <v>2015</v>
      </c>
      <c r="B15" s="135">
        <v>13896373530</v>
      </c>
      <c r="C15" s="36">
        <v>13</v>
      </c>
      <c r="D15" s="37">
        <v>1.8205339607429399E-2</v>
      </c>
      <c r="E15" s="139">
        <v>14059367280</v>
      </c>
      <c r="F15" s="36">
        <v>12</v>
      </c>
      <c r="G15" s="38">
        <v>2.146358958601834E-2</v>
      </c>
      <c r="H15" s="135">
        <v>27955740810</v>
      </c>
      <c r="I15" s="39">
        <v>13</v>
      </c>
      <c r="J15" s="143">
        <v>-162993750</v>
      </c>
    </row>
    <row r="16" spans="1:13" ht="21" customHeight="1">
      <c r="A16" s="40">
        <v>2016</v>
      </c>
      <c r="B16" s="136">
        <v>14379024219</v>
      </c>
      <c r="C16" s="41">
        <v>11</v>
      </c>
      <c r="D16" s="42">
        <v>2.0886902114694385E-2</v>
      </c>
      <c r="E16" s="140">
        <v>11211236280</v>
      </c>
      <c r="F16" s="41">
        <v>12</v>
      </c>
      <c r="G16" s="43">
        <v>2.1328898845112819E-2</v>
      </c>
      <c r="H16" s="136">
        <v>25590260499</v>
      </c>
      <c r="I16" s="44">
        <v>11</v>
      </c>
      <c r="J16" s="144">
        <v>3167787939</v>
      </c>
    </row>
    <row r="17" spans="1:10" ht="21" customHeight="1">
      <c r="A17" s="45">
        <v>2017</v>
      </c>
      <c r="B17" s="137">
        <v>17361733961</v>
      </c>
      <c r="C17" s="46">
        <v>12</v>
      </c>
      <c r="D17" s="47">
        <v>2.0870446558894081E-2</v>
      </c>
      <c r="E17" s="141">
        <v>9161023870</v>
      </c>
      <c r="F17" s="46">
        <v>14</v>
      </c>
      <c r="G17" s="48">
        <v>1.8160541801742765E-2</v>
      </c>
      <c r="H17" s="137">
        <v>26522757831</v>
      </c>
      <c r="I17" s="49">
        <v>13</v>
      </c>
      <c r="J17" s="145">
        <v>8200710091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15019580195</v>
      </c>
      <c r="F20" s="207" t="s">
        <v>576</v>
      </c>
      <c r="G20" s="205"/>
      <c r="H20" s="205"/>
      <c r="I20" s="206"/>
      <c r="J20" s="229">
        <v>3990259663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494</v>
      </c>
      <c r="B22" s="209"/>
      <c r="C22" s="209"/>
      <c r="D22" s="210"/>
      <c r="E22" s="231">
        <v>912365354</v>
      </c>
      <c r="F22" s="213" t="s">
        <v>463</v>
      </c>
      <c r="G22" s="209"/>
      <c r="H22" s="209"/>
      <c r="I22" s="210"/>
      <c r="J22" s="231">
        <v>1634411007</v>
      </c>
    </row>
    <row r="23" spans="1:10" ht="14.25" customHeight="1">
      <c r="A23" s="214" t="s">
        <v>495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526241792</v>
      </c>
      <c r="F24" s="219" t="s">
        <v>473</v>
      </c>
      <c r="G24" s="220"/>
      <c r="H24" s="220"/>
      <c r="I24" s="221"/>
      <c r="J24" s="233">
        <v>454650515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474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417158891</v>
      </c>
      <c r="F26" s="213" t="s">
        <v>542</v>
      </c>
      <c r="G26" s="209"/>
      <c r="H26" s="209"/>
      <c r="I26" s="210"/>
      <c r="J26" s="234">
        <v>441964913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543</v>
      </c>
      <c r="G27" s="215"/>
      <c r="H27" s="215"/>
      <c r="I27" s="216"/>
      <c r="J27" s="235"/>
    </row>
    <row r="28" spans="1:10" ht="14.25" customHeight="1">
      <c r="A28" s="223" t="s">
        <v>445</v>
      </c>
      <c r="B28" s="220"/>
      <c r="C28" s="220"/>
      <c r="D28" s="221"/>
      <c r="E28" s="233">
        <v>239324532</v>
      </c>
      <c r="F28" s="219" t="s">
        <v>514</v>
      </c>
      <c r="G28" s="220"/>
      <c r="H28" s="220"/>
      <c r="I28" s="221"/>
      <c r="J28" s="233">
        <v>382298784</v>
      </c>
    </row>
    <row r="29" spans="1:10" ht="14.25" customHeight="1">
      <c r="A29" s="182" t="s">
        <v>446</v>
      </c>
      <c r="B29" s="183"/>
      <c r="C29" s="183"/>
      <c r="D29" s="184"/>
      <c r="E29" s="230"/>
      <c r="F29" s="185" t="s">
        <v>515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5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3" zoomScaleNormal="100" workbookViewId="0">
      <selection activeCell="H15" sqref="H1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228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289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46164915068</v>
      </c>
      <c r="C8" s="31">
        <v>6</v>
      </c>
      <c r="D8" s="32">
        <v>3.9273182609672393E-2</v>
      </c>
      <c r="E8" s="138">
        <v>3777893278</v>
      </c>
      <c r="F8" s="31">
        <v>29</v>
      </c>
      <c r="G8" s="33">
        <v>8.7501333625047452E-3</v>
      </c>
      <c r="H8" s="134">
        <v>49942808346</v>
      </c>
      <c r="I8" s="34">
        <v>6</v>
      </c>
      <c r="J8" s="142">
        <v>42387021790</v>
      </c>
    </row>
    <row r="9" spans="1:13" ht="21" customHeight="1">
      <c r="A9" s="35">
        <v>2009</v>
      </c>
      <c r="B9" s="135">
        <v>28151118424</v>
      </c>
      <c r="C9" s="36">
        <v>8</v>
      </c>
      <c r="D9" s="37">
        <v>3.9038627116352649E-2</v>
      </c>
      <c r="E9" s="139">
        <v>2569669769</v>
      </c>
      <c r="F9" s="36">
        <v>31</v>
      </c>
      <c r="G9" s="38">
        <v>7.1720353587667188E-3</v>
      </c>
      <c r="H9" s="135">
        <v>30720788193</v>
      </c>
      <c r="I9" s="39">
        <v>8</v>
      </c>
      <c r="J9" s="143">
        <v>25581448655</v>
      </c>
    </row>
    <row r="10" spans="1:13" ht="21" customHeight="1">
      <c r="A10" s="40">
        <v>2010</v>
      </c>
      <c r="B10" s="136">
        <v>37685232357</v>
      </c>
      <c r="C10" s="41">
        <v>7</v>
      </c>
      <c r="D10" s="42">
        <v>4.0014684305416159E-2</v>
      </c>
      <c r="E10" s="140">
        <v>3648764367</v>
      </c>
      <c r="F10" s="41">
        <v>26</v>
      </c>
      <c r="G10" s="43">
        <v>9.1051683132912613E-3</v>
      </c>
      <c r="H10" s="134">
        <v>41333996724</v>
      </c>
      <c r="I10" s="44">
        <v>7</v>
      </c>
      <c r="J10" s="142">
        <v>34036467990</v>
      </c>
    </row>
    <row r="11" spans="1:13" ht="21" customHeight="1">
      <c r="A11" s="35">
        <v>2011</v>
      </c>
      <c r="B11" s="135">
        <v>46847798622</v>
      </c>
      <c r="C11" s="36">
        <v>7</v>
      </c>
      <c r="D11" s="37">
        <v>3.4254986342637038E-2</v>
      </c>
      <c r="E11" s="139">
        <v>4853005979</v>
      </c>
      <c r="F11" s="36">
        <v>24</v>
      </c>
      <c r="G11" s="38">
        <v>9.8348667578362272E-3</v>
      </c>
      <c r="H11" s="135">
        <v>51700804601</v>
      </c>
      <c r="I11" s="39">
        <v>9</v>
      </c>
      <c r="J11" s="143">
        <v>41994792643</v>
      </c>
    </row>
    <row r="12" spans="1:13" ht="21" customHeight="1">
      <c r="A12" s="40">
        <v>2012</v>
      </c>
      <c r="B12" s="136">
        <v>50277389034</v>
      </c>
      <c r="C12" s="41">
        <v>7</v>
      </c>
      <c r="D12" s="42">
        <v>3.4519268351015701E-2</v>
      </c>
      <c r="E12" s="140">
        <v>6621533080</v>
      </c>
      <c r="F12" s="41">
        <v>21</v>
      </c>
      <c r="G12" s="43">
        <v>1.1348481094621081E-2</v>
      </c>
      <c r="H12" s="134">
        <v>56898922114</v>
      </c>
      <c r="I12" s="44">
        <v>8</v>
      </c>
      <c r="J12" s="142">
        <v>43655855954</v>
      </c>
    </row>
    <row r="13" spans="1:13" ht="21" customHeight="1">
      <c r="A13" s="35">
        <v>2013</v>
      </c>
      <c r="B13" s="135">
        <v>51920686365</v>
      </c>
      <c r="C13" s="36">
        <v>6</v>
      </c>
      <c r="D13" s="37">
        <v>3.6835635484683528E-2</v>
      </c>
      <c r="E13" s="139">
        <v>6674963457</v>
      </c>
      <c r="F13" s="36">
        <v>21</v>
      </c>
      <c r="G13" s="38">
        <v>1.0585393925850364E-2</v>
      </c>
      <c r="H13" s="135">
        <v>58595649822</v>
      </c>
      <c r="I13" s="39">
        <v>7</v>
      </c>
      <c r="J13" s="143">
        <v>45245722908</v>
      </c>
    </row>
    <row r="14" spans="1:13" ht="21" customHeight="1">
      <c r="A14" s="40">
        <v>2014</v>
      </c>
      <c r="B14" s="136">
        <v>43770672456</v>
      </c>
      <c r="C14" s="41">
        <v>8</v>
      </c>
      <c r="D14" s="42">
        <v>3.4086082122179374E-2</v>
      </c>
      <c r="E14" s="140">
        <v>7459547235</v>
      </c>
      <c r="F14" s="41">
        <v>20</v>
      </c>
      <c r="G14" s="43">
        <v>1.1443203881806068E-2</v>
      </c>
      <c r="H14" s="134">
        <v>51230219691</v>
      </c>
      <c r="I14" s="44">
        <v>9</v>
      </c>
      <c r="J14" s="142">
        <v>36311125221</v>
      </c>
    </row>
    <row r="15" spans="1:13" ht="21" customHeight="1">
      <c r="A15" s="35">
        <v>2015</v>
      </c>
      <c r="B15" s="135">
        <v>23523615780</v>
      </c>
      <c r="C15" s="36">
        <v>8</v>
      </c>
      <c r="D15" s="37">
        <v>3.0817782290109844E-2</v>
      </c>
      <c r="E15" s="139">
        <v>7294214562</v>
      </c>
      <c r="F15" s="36">
        <v>20</v>
      </c>
      <c r="G15" s="38">
        <v>1.1135638225614839E-2</v>
      </c>
      <c r="H15" s="135">
        <v>30817830342</v>
      </c>
      <c r="I15" s="39">
        <v>11</v>
      </c>
      <c r="J15" s="143">
        <v>16229401218</v>
      </c>
    </row>
    <row r="16" spans="1:13" ht="21" customHeight="1">
      <c r="A16" s="40">
        <v>2016</v>
      </c>
      <c r="B16" s="136">
        <v>19813772303</v>
      </c>
      <c r="C16" s="41">
        <v>8</v>
      </c>
      <c r="D16" s="42">
        <v>2.8781391303921537E-2</v>
      </c>
      <c r="E16" s="140">
        <v>5585702683</v>
      </c>
      <c r="F16" s="41">
        <v>20</v>
      </c>
      <c r="G16" s="43">
        <v>1.0626561115040765E-2</v>
      </c>
      <c r="H16" s="136">
        <v>25399474986</v>
      </c>
      <c r="I16" s="44">
        <v>12</v>
      </c>
      <c r="J16" s="144">
        <v>14228069620</v>
      </c>
    </row>
    <row r="17" spans="1:10" ht="21" customHeight="1">
      <c r="A17" s="45">
        <v>2017</v>
      </c>
      <c r="B17" s="137">
        <v>21510939134</v>
      </c>
      <c r="C17" s="46">
        <v>9</v>
      </c>
      <c r="D17" s="47">
        <v>2.5858183671990338E-2</v>
      </c>
      <c r="E17" s="141">
        <v>4464827613</v>
      </c>
      <c r="F17" s="46">
        <v>26</v>
      </c>
      <c r="G17" s="48">
        <v>8.8509417346886426E-3</v>
      </c>
      <c r="H17" s="137">
        <v>25975766747</v>
      </c>
      <c r="I17" s="49">
        <v>15</v>
      </c>
      <c r="J17" s="145">
        <v>17046111521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18792524804</v>
      </c>
      <c r="F20" s="207" t="s">
        <v>576</v>
      </c>
      <c r="G20" s="205"/>
      <c r="H20" s="205"/>
      <c r="I20" s="206"/>
      <c r="J20" s="229">
        <v>1336830907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1502668240</v>
      </c>
      <c r="F22" s="213" t="s">
        <v>473</v>
      </c>
      <c r="G22" s="209"/>
      <c r="H22" s="209"/>
      <c r="I22" s="210"/>
      <c r="J22" s="231">
        <v>516134010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390921437</v>
      </c>
      <c r="F24" s="219" t="s">
        <v>463</v>
      </c>
      <c r="G24" s="220"/>
      <c r="H24" s="220"/>
      <c r="I24" s="221"/>
      <c r="J24" s="233">
        <v>479215393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464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382865755</v>
      </c>
      <c r="F26" s="213" t="s">
        <v>445</v>
      </c>
      <c r="G26" s="209"/>
      <c r="H26" s="209"/>
      <c r="I26" s="210"/>
      <c r="J26" s="234">
        <v>405499195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446</v>
      </c>
      <c r="G27" s="215"/>
      <c r="H27" s="215"/>
      <c r="I27" s="216"/>
      <c r="J27" s="235"/>
    </row>
    <row r="28" spans="1:10" ht="14.25" customHeight="1">
      <c r="A28" s="223" t="s">
        <v>453</v>
      </c>
      <c r="B28" s="220"/>
      <c r="C28" s="220"/>
      <c r="D28" s="221"/>
      <c r="E28" s="233">
        <v>172865642</v>
      </c>
      <c r="F28" s="219" t="s">
        <v>461</v>
      </c>
      <c r="G28" s="220"/>
      <c r="H28" s="220"/>
      <c r="I28" s="221"/>
      <c r="J28" s="233">
        <v>382717783</v>
      </c>
    </row>
    <row r="29" spans="1:10" ht="14.25" customHeight="1">
      <c r="A29" s="182" t="s">
        <v>454</v>
      </c>
      <c r="B29" s="183"/>
      <c r="C29" s="183"/>
      <c r="D29" s="184"/>
      <c r="E29" s="230"/>
      <c r="F29" s="185" t="s">
        <v>462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Q31" sqref="Q3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559137601</v>
      </c>
      <c r="C8" s="31">
        <v>53</v>
      </c>
      <c r="D8" s="32">
        <v>4.7566670653811027E-4</v>
      </c>
      <c r="E8" s="138">
        <v>549543159</v>
      </c>
      <c r="F8" s="31">
        <v>54</v>
      </c>
      <c r="G8" s="33">
        <v>1.2728194196760868E-3</v>
      </c>
      <c r="H8" s="134">
        <v>1108680760</v>
      </c>
      <c r="I8" s="34">
        <v>60</v>
      </c>
      <c r="J8" s="142">
        <v>9594442</v>
      </c>
    </row>
    <row r="9" spans="1:13" ht="21" customHeight="1">
      <c r="A9" s="35">
        <v>2009</v>
      </c>
      <c r="B9" s="135">
        <v>987022297</v>
      </c>
      <c r="C9" s="36">
        <v>46</v>
      </c>
      <c r="D9" s="37">
        <v>1.368755401748399E-3</v>
      </c>
      <c r="E9" s="139">
        <v>477015029</v>
      </c>
      <c r="F9" s="36">
        <v>54</v>
      </c>
      <c r="G9" s="38">
        <v>1.3313651022101945E-3</v>
      </c>
      <c r="H9" s="135">
        <v>1464037326</v>
      </c>
      <c r="I9" s="39">
        <v>55</v>
      </c>
      <c r="J9" s="143">
        <v>510007268</v>
      </c>
    </row>
    <row r="10" spans="1:13" ht="21" customHeight="1">
      <c r="A10" s="40">
        <v>2010</v>
      </c>
      <c r="B10" s="136">
        <v>1197208048</v>
      </c>
      <c r="C10" s="41">
        <v>43</v>
      </c>
      <c r="D10" s="42">
        <v>1.2712115354577358E-3</v>
      </c>
      <c r="E10" s="140">
        <v>607322872</v>
      </c>
      <c r="F10" s="41">
        <v>55</v>
      </c>
      <c r="G10" s="43">
        <v>1.5155204375715845E-3</v>
      </c>
      <c r="H10" s="134">
        <v>1804530920</v>
      </c>
      <c r="I10" s="44">
        <v>55</v>
      </c>
      <c r="J10" s="142">
        <v>589885176</v>
      </c>
    </row>
    <row r="11" spans="1:13" ht="21" customHeight="1">
      <c r="A11" s="35">
        <v>2011</v>
      </c>
      <c r="B11" s="135">
        <v>1796453789</v>
      </c>
      <c r="C11" s="36">
        <v>44</v>
      </c>
      <c r="D11" s="37">
        <v>1.3135622551637932E-3</v>
      </c>
      <c r="E11" s="139">
        <v>1391921185</v>
      </c>
      <c r="F11" s="36">
        <v>49</v>
      </c>
      <c r="G11" s="38">
        <v>2.820800026029498E-3</v>
      </c>
      <c r="H11" s="135">
        <v>3188374974</v>
      </c>
      <c r="I11" s="39">
        <v>51</v>
      </c>
      <c r="J11" s="143">
        <v>404532604</v>
      </c>
    </row>
    <row r="12" spans="1:13" ht="21" customHeight="1">
      <c r="A12" s="40">
        <v>2012</v>
      </c>
      <c r="B12" s="136">
        <v>1803195987</v>
      </c>
      <c r="C12" s="41">
        <v>45</v>
      </c>
      <c r="D12" s="42">
        <v>1.2380317944242199E-3</v>
      </c>
      <c r="E12" s="140">
        <v>4952975328</v>
      </c>
      <c r="F12" s="41">
        <v>29</v>
      </c>
      <c r="G12" s="43">
        <v>8.4887814034650486E-3</v>
      </c>
      <c r="H12" s="134">
        <v>6756171315</v>
      </c>
      <c r="I12" s="44">
        <v>36</v>
      </c>
      <c r="J12" s="142">
        <v>-3149779341</v>
      </c>
    </row>
    <row r="13" spans="1:13" ht="21" customHeight="1">
      <c r="A13" s="35">
        <v>2013</v>
      </c>
      <c r="B13" s="135">
        <v>2406576421</v>
      </c>
      <c r="C13" s="36">
        <v>37</v>
      </c>
      <c r="D13" s="37">
        <v>1.7073690279593107E-3</v>
      </c>
      <c r="E13" s="139">
        <v>8216343098</v>
      </c>
      <c r="F13" s="36">
        <v>16</v>
      </c>
      <c r="G13" s="38">
        <v>1.3029768459790349E-2</v>
      </c>
      <c r="H13" s="135">
        <v>10622919519</v>
      </c>
      <c r="I13" s="39">
        <v>30</v>
      </c>
      <c r="J13" s="143">
        <v>-5809766677</v>
      </c>
    </row>
    <row r="14" spans="1:13" ht="21" customHeight="1">
      <c r="A14" s="40">
        <v>2014</v>
      </c>
      <c r="B14" s="136">
        <v>3115123290</v>
      </c>
      <c r="C14" s="41">
        <v>37</v>
      </c>
      <c r="D14" s="42">
        <v>2.4258788436570689E-3</v>
      </c>
      <c r="E14" s="140">
        <v>9997624106</v>
      </c>
      <c r="F14" s="41">
        <v>15</v>
      </c>
      <c r="G14" s="43">
        <v>1.5336701729272866E-2</v>
      </c>
      <c r="H14" s="134">
        <v>13112747396</v>
      </c>
      <c r="I14" s="44">
        <v>28</v>
      </c>
      <c r="J14" s="142">
        <v>-6882500816</v>
      </c>
    </row>
    <row r="15" spans="1:13" ht="21" customHeight="1">
      <c r="A15" s="35">
        <v>2015</v>
      </c>
      <c r="B15" s="135">
        <v>2635999903</v>
      </c>
      <c r="C15" s="36">
        <v>35</v>
      </c>
      <c r="D15" s="37">
        <v>3.4533666884863849E-3</v>
      </c>
      <c r="E15" s="139">
        <v>11249555460</v>
      </c>
      <c r="F15" s="36">
        <v>15</v>
      </c>
      <c r="G15" s="38">
        <v>1.7174019044375641E-2</v>
      </c>
      <c r="H15" s="135">
        <v>13885555363</v>
      </c>
      <c r="I15" s="39">
        <v>25</v>
      </c>
      <c r="J15" s="143">
        <v>-8613555557</v>
      </c>
    </row>
    <row r="16" spans="1:13" ht="21" customHeight="1">
      <c r="A16" s="40">
        <v>2016</v>
      </c>
      <c r="B16" s="136">
        <v>2604767068</v>
      </c>
      <c r="C16" s="41">
        <v>33</v>
      </c>
      <c r="D16" s="42">
        <v>3.7836722403600744E-3</v>
      </c>
      <c r="E16" s="140">
        <v>6981829012</v>
      </c>
      <c r="F16" s="41">
        <v>17</v>
      </c>
      <c r="G16" s="43">
        <v>1.3282631908888997E-2</v>
      </c>
      <c r="H16" s="136">
        <v>9586596080</v>
      </c>
      <c r="I16" s="44">
        <v>27</v>
      </c>
      <c r="J16" s="144">
        <v>-4377061944</v>
      </c>
    </row>
    <row r="17" spans="1:10" ht="21" customHeight="1">
      <c r="A17" s="45">
        <v>2017</v>
      </c>
      <c r="B17" s="137">
        <v>3025950574</v>
      </c>
      <c r="C17" s="46">
        <v>36</v>
      </c>
      <c r="D17" s="47">
        <v>3.6374788305352187E-3</v>
      </c>
      <c r="E17" s="141">
        <v>6710351659</v>
      </c>
      <c r="F17" s="46">
        <v>16</v>
      </c>
      <c r="G17" s="48">
        <v>1.3302401951678727E-2</v>
      </c>
      <c r="H17" s="137">
        <v>9736302233</v>
      </c>
      <c r="I17" s="49">
        <v>27</v>
      </c>
      <c r="J17" s="145">
        <v>-3684401085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1856334599</v>
      </c>
      <c r="F20" s="207" t="s">
        <v>473</v>
      </c>
      <c r="G20" s="205"/>
      <c r="H20" s="205"/>
      <c r="I20" s="206"/>
      <c r="J20" s="229">
        <v>4552285317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474</v>
      </c>
      <c r="G21" s="183"/>
      <c r="H21" s="183"/>
      <c r="I21" s="184"/>
      <c r="J21" s="230"/>
    </row>
    <row r="22" spans="1:10" ht="14.25" customHeight="1">
      <c r="A22" s="208" t="s">
        <v>502</v>
      </c>
      <c r="B22" s="209"/>
      <c r="C22" s="209"/>
      <c r="D22" s="210"/>
      <c r="E22" s="231">
        <v>790166567</v>
      </c>
      <c r="F22" s="213" t="s">
        <v>463</v>
      </c>
      <c r="G22" s="209"/>
      <c r="H22" s="209"/>
      <c r="I22" s="210"/>
      <c r="J22" s="231">
        <v>425945572</v>
      </c>
    </row>
    <row r="23" spans="1:10" ht="14.25" customHeight="1">
      <c r="A23" s="214" t="s">
        <v>503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457</v>
      </c>
      <c r="B24" s="220"/>
      <c r="C24" s="220"/>
      <c r="D24" s="221"/>
      <c r="E24" s="233">
        <v>131378588</v>
      </c>
      <c r="F24" s="219" t="s">
        <v>548</v>
      </c>
      <c r="G24" s="220"/>
      <c r="H24" s="220"/>
      <c r="I24" s="221"/>
      <c r="J24" s="233">
        <v>351684871</v>
      </c>
    </row>
    <row r="25" spans="1:10" ht="14.25" customHeight="1">
      <c r="A25" s="182" t="s">
        <v>458</v>
      </c>
      <c r="B25" s="183"/>
      <c r="C25" s="183"/>
      <c r="D25" s="184"/>
      <c r="E25" s="230"/>
      <c r="F25" s="185" t="s">
        <v>549</v>
      </c>
      <c r="G25" s="183"/>
      <c r="H25" s="183"/>
      <c r="I25" s="184"/>
      <c r="J25" s="230"/>
    </row>
    <row r="26" spans="1:10" ht="14.25" customHeight="1">
      <c r="A26" s="208" t="s">
        <v>443</v>
      </c>
      <c r="B26" s="209"/>
      <c r="C26" s="209"/>
      <c r="D26" s="210"/>
      <c r="E26" s="234">
        <v>90306418</v>
      </c>
      <c r="F26" s="213" t="s">
        <v>502</v>
      </c>
      <c r="G26" s="209"/>
      <c r="H26" s="209"/>
      <c r="I26" s="210"/>
      <c r="J26" s="234">
        <v>224447023</v>
      </c>
    </row>
    <row r="27" spans="1:10" ht="14.25" customHeight="1">
      <c r="A27" s="214" t="s">
        <v>444</v>
      </c>
      <c r="B27" s="215"/>
      <c r="C27" s="215"/>
      <c r="D27" s="216"/>
      <c r="E27" s="235"/>
      <c r="F27" s="217" t="s">
        <v>503</v>
      </c>
      <c r="G27" s="215"/>
      <c r="H27" s="215"/>
      <c r="I27" s="216"/>
      <c r="J27" s="235"/>
    </row>
    <row r="28" spans="1:10" ht="14.25" customHeight="1">
      <c r="A28" s="223" t="s">
        <v>534</v>
      </c>
      <c r="B28" s="220"/>
      <c r="C28" s="220"/>
      <c r="D28" s="221"/>
      <c r="E28" s="233">
        <v>52382051</v>
      </c>
      <c r="F28" s="219" t="s">
        <v>526</v>
      </c>
      <c r="G28" s="220"/>
      <c r="H28" s="220"/>
      <c r="I28" s="221"/>
      <c r="J28" s="233">
        <v>154782168</v>
      </c>
    </row>
    <row r="29" spans="1:10" ht="14.25" customHeight="1">
      <c r="A29" s="182" t="s">
        <v>535</v>
      </c>
      <c r="B29" s="183"/>
      <c r="C29" s="183"/>
      <c r="D29" s="184"/>
      <c r="E29" s="230"/>
      <c r="F29" s="185" t="s">
        <v>527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E12" sqref="E1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17741800063</v>
      </c>
      <c r="C8" s="31">
        <v>16</v>
      </c>
      <c r="D8" s="32">
        <v>1.5093214244457236E-2</v>
      </c>
      <c r="E8" s="138">
        <v>676013977</v>
      </c>
      <c r="F8" s="31">
        <v>52</v>
      </c>
      <c r="G8" s="33">
        <v>1.5657436614510991E-3</v>
      </c>
      <c r="H8" s="134">
        <v>18417814040</v>
      </c>
      <c r="I8" s="34">
        <v>23</v>
      </c>
      <c r="J8" s="142">
        <v>17065786086</v>
      </c>
    </row>
    <row r="9" spans="1:13" ht="21" customHeight="1">
      <c r="A9" s="35">
        <v>2009</v>
      </c>
      <c r="B9" s="135">
        <v>5773469192</v>
      </c>
      <c r="C9" s="36">
        <v>22</v>
      </c>
      <c r="D9" s="37">
        <v>8.0063714542184909E-3</v>
      </c>
      <c r="E9" s="139">
        <v>639666020</v>
      </c>
      <c r="F9" s="36">
        <v>51</v>
      </c>
      <c r="G9" s="38">
        <v>1.7853295270025724E-3</v>
      </c>
      <c r="H9" s="135">
        <v>6413135212</v>
      </c>
      <c r="I9" s="39">
        <v>30</v>
      </c>
      <c r="J9" s="143">
        <v>5133803172</v>
      </c>
    </row>
    <row r="10" spans="1:13" ht="21" customHeight="1">
      <c r="A10" s="40">
        <v>2010</v>
      </c>
      <c r="B10" s="136">
        <v>9225763121</v>
      </c>
      <c r="C10" s="41">
        <v>21</v>
      </c>
      <c r="D10" s="42">
        <v>9.7960388108047219E-3</v>
      </c>
      <c r="E10" s="140">
        <v>749702614</v>
      </c>
      <c r="F10" s="41">
        <v>53</v>
      </c>
      <c r="G10" s="43">
        <v>1.8708164734125815E-3</v>
      </c>
      <c r="H10" s="134">
        <v>9975465735</v>
      </c>
      <c r="I10" s="44">
        <v>27</v>
      </c>
      <c r="J10" s="142">
        <v>8476060507</v>
      </c>
    </row>
    <row r="11" spans="1:13" ht="21" customHeight="1">
      <c r="A11" s="35">
        <v>2011</v>
      </c>
      <c r="B11" s="135">
        <v>13064417923</v>
      </c>
      <c r="C11" s="36">
        <v>20</v>
      </c>
      <c r="D11" s="37">
        <v>9.552667802766486E-3</v>
      </c>
      <c r="E11" s="139">
        <v>971814953</v>
      </c>
      <c r="F11" s="36">
        <v>53</v>
      </c>
      <c r="G11" s="38">
        <v>1.9694330930944597E-3</v>
      </c>
      <c r="H11" s="135">
        <v>14036232876</v>
      </c>
      <c r="I11" s="39">
        <v>27</v>
      </c>
      <c r="J11" s="143">
        <v>12092602970</v>
      </c>
    </row>
    <row r="12" spans="1:13" ht="21" customHeight="1">
      <c r="A12" s="40">
        <v>2012</v>
      </c>
      <c r="B12" s="136">
        <v>12869968946</v>
      </c>
      <c r="C12" s="41">
        <v>21</v>
      </c>
      <c r="D12" s="42">
        <v>8.8362168412480877E-3</v>
      </c>
      <c r="E12" s="140">
        <v>1030288842</v>
      </c>
      <c r="F12" s="41">
        <v>53</v>
      </c>
      <c r="G12" s="43">
        <v>1.7657864582375606E-3</v>
      </c>
      <c r="H12" s="134">
        <v>13900257788</v>
      </c>
      <c r="I12" s="44">
        <v>28</v>
      </c>
      <c r="J12" s="142">
        <v>11839680104</v>
      </c>
    </row>
    <row r="13" spans="1:13" ht="21" customHeight="1">
      <c r="A13" s="35">
        <v>2013</v>
      </c>
      <c r="B13" s="135">
        <v>9818477808</v>
      </c>
      <c r="C13" s="36">
        <v>25</v>
      </c>
      <c r="D13" s="37">
        <v>6.9658144926555915E-3</v>
      </c>
      <c r="E13" s="139">
        <v>957638426</v>
      </c>
      <c r="F13" s="36">
        <v>52</v>
      </c>
      <c r="G13" s="38">
        <v>1.51865699985379E-3</v>
      </c>
      <c r="H13" s="135">
        <v>10776116234</v>
      </c>
      <c r="I13" s="39">
        <v>29</v>
      </c>
      <c r="J13" s="143">
        <v>8860839382</v>
      </c>
    </row>
    <row r="14" spans="1:13" ht="21" customHeight="1">
      <c r="A14" s="40">
        <v>2014</v>
      </c>
      <c r="B14" s="136">
        <v>12049905492</v>
      </c>
      <c r="C14" s="41">
        <v>22</v>
      </c>
      <c r="D14" s="42">
        <v>9.3837733148308001E-3</v>
      </c>
      <c r="E14" s="140">
        <v>921790514</v>
      </c>
      <c r="F14" s="41">
        <v>54</v>
      </c>
      <c r="G14" s="43">
        <v>1.4140585823392551E-3</v>
      </c>
      <c r="H14" s="134">
        <v>12971696006</v>
      </c>
      <c r="I14" s="44">
        <v>29</v>
      </c>
      <c r="J14" s="142">
        <v>11128114978</v>
      </c>
    </row>
    <row r="15" spans="1:13" ht="21" customHeight="1">
      <c r="A15" s="35">
        <v>2015</v>
      </c>
      <c r="B15" s="135">
        <v>6003817733</v>
      </c>
      <c r="C15" s="36">
        <v>28</v>
      </c>
      <c r="D15" s="37">
        <v>7.8654722783903092E-3</v>
      </c>
      <c r="E15" s="139">
        <v>1103973735</v>
      </c>
      <c r="F15" s="36">
        <v>52</v>
      </c>
      <c r="G15" s="38">
        <v>1.6853702367880506E-3</v>
      </c>
      <c r="H15" s="135">
        <v>7107791468</v>
      </c>
      <c r="I15" s="39">
        <v>33</v>
      </c>
      <c r="J15" s="143">
        <v>4899843998</v>
      </c>
    </row>
    <row r="16" spans="1:13" ht="21" customHeight="1">
      <c r="A16" s="40">
        <v>2016</v>
      </c>
      <c r="B16" s="136">
        <v>5075331815</v>
      </c>
      <c r="C16" s="41">
        <v>27</v>
      </c>
      <c r="D16" s="42">
        <v>7.3724028282408441E-3</v>
      </c>
      <c r="E16" s="140">
        <v>1059370888</v>
      </c>
      <c r="F16" s="41">
        <v>53</v>
      </c>
      <c r="G16" s="43">
        <v>2.0154079305167707E-3</v>
      </c>
      <c r="H16" s="136">
        <v>6134702703</v>
      </c>
      <c r="I16" s="44">
        <v>34</v>
      </c>
      <c r="J16" s="144">
        <v>4015960927</v>
      </c>
    </row>
    <row r="17" spans="1:10" ht="21" customHeight="1">
      <c r="A17" s="45">
        <v>2017</v>
      </c>
      <c r="B17" s="137">
        <v>5654349323</v>
      </c>
      <c r="C17" s="46">
        <v>27</v>
      </c>
      <c r="D17" s="47">
        <v>6.79706276090141E-3</v>
      </c>
      <c r="E17" s="141">
        <v>1177697115</v>
      </c>
      <c r="F17" s="46">
        <v>50</v>
      </c>
      <c r="G17" s="48">
        <v>2.3346318042886355E-3</v>
      </c>
      <c r="H17" s="137">
        <v>6832046438</v>
      </c>
      <c r="I17" s="49">
        <v>33</v>
      </c>
      <c r="J17" s="145">
        <v>4476652208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5330654418</v>
      </c>
      <c r="F20" s="207" t="s">
        <v>485</v>
      </c>
      <c r="G20" s="205"/>
      <c r="H20" s="205"/>
      <c r="I20" s="206"/>
      <c r="J20" s="229">
        <v>533169882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486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122578261</v>
      </c>
      <c r="F22" s="213" t="s">
        <v>463</v>
      </c>
      <c r="G22" s="209"/>
      <c r="H22" s="209"/>
      <c r="I22" s="210"/>
      <c r="J22" s="231">
        <v>118545392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461</v>
      </c>
      <c r="B24" s="220"/>
      <c r="C24" s="220"/>
      <c r="D24" s="221"/>
      <c r="E24" s="233">
        <v>69900000</v>
      </c>
      <c r="F24" s="219" t="s">
        <v>453</v>
      </c>
      <c r="G24" s="220"/>
      <c r="H24" s="220"/>
      <c r="I24" s="221"/>
      <c r="J24" s="233">
        <v>117945620</v>
      </c>
    </row>
    <row r="25" spans="1:10" ht="14.25" customHeight="1">
      <c r="A25" s="182" t="s">
        <v>462</v>
      </c>
      <c r="B25" s="183"/>
      <c r="C25" s="183"/>
      <c r="D25" s="184"/>
      <c r="E25" s="230"/>
      <c r="F25" s="185" t="s">
        <v>454</v>
      </c>
      <c r="G25" s="183"/>
      <c r="H25" s="183"/>
      <c r="I25" s="184"/>
      <c r="J25" s="230"/>
    </row>
    <row r="26" spans="1:10" ht="14.25" customHeight="1">
      <c r="A26" s="208" t="s">
        <v>494</v>
      </c>
      <c r="B26" s="209"/>
      <c r="C26" s="209"/>
      <c r="D26" s="210"/>
      <c r="E26" s="234">
        <v>28307663</v>
      </c>
      <c r="F26" s="213" t="s">
        <v>473</v>
      </c>
      <c r="G26" s="209"/>
      <c r="H26" s="209"/>
      <c r="I26" s="210"/>
      <c r="J26" s="234">
        <v>110757271</v>
      </c>
    </row>
    <row r="27" spans="1:10" ht="14.25" customHeight="1">
      <c r="A27" s="214" t="s">
        <v>495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0" ht="14.25" customHeight="1">
      <c r="A28" s="223" t="s">
        <v>550</v>
      </c>
      <c r="B28" s="220"/>
      <c r="C28" s="220"/>
      <c r="D28" s="221"/>
      <c r="E28" s="233">
        <v>7594354</v>
      </c>
      <c r="F28" s="219" t="s">
        <v>522</v>
      </c>
      <c r="G28" s="220"/>
      <c r="H28" s="220"/>
      <c r="I28" s="221"/>
      <c r="J28" s="233">
        <v>51120193</v>
      </c>
    </row>
    <row r="29" spans="1:10" ht="14.25" customHeight="1">
      <c r="A29" s="182" t="s">
        <v>551</v>
      </c>
      <c r="B29" s="183"/>
      <c r="C29" s="183"/>
      <c r="D29" s="184"/>
      <c r="E29" s="230"/>
      <c r="F29" s="185" t="s">
        <v>523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592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593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19970334</v>
      </c>
      <c r="C8" s="31">
        <v>99</v>
      </c>
      <c r="D8" s="32">
        <v>1.6989061342426235E-5</v>
      </c>
      <c r="E8" s="138">
        <v>23388134</v>
      </c>
      <c r="F8" s="31">
        <v>95</v>
      </c>
      <c r="G8" s="33">
        <v>5.4170215128065228E-5</v>
      </c>
      <c r="H8" s="134">
        <v>43358468</v>
      </c>
      <c r="I8" s="34">
        <v>110</v>
      </c>
      <c r="J8" s="142">
        <v>-3417800</v>
      </c>
    </row>
    <row r="9" spans="1:13" ht="21" customHeight="1">
      <c r="A9" s="35">
        <v>2009</v>
      </c>
      <c r="B9" s="135">
        <v>29819267</v>
      </c>
      <c r="C9" s="36">
        <v>83</v>
      </c>
      <c r="D9" s="37">
        <v>4.1351935925341897E-5</v>
      </c>
      <c r="E9" s="139">
        <v>39526292</v>
      </c>
      <c r="F9" s="36">
        <v>91</v>
      </c>
      <c r="G9" s="38">
        <v>1.1031921970863101E-4</v>
      </c>
      <c r="H9" s="135">
        <v>69345559</v>
      </c>
      <c r="I9" s="39">
        <v>96</v>
      </c>
      <c r="J9" s="143">
        <v>-9707025</v>
      </c>
    </row>
    <row r="10" spans="1:13" ht="21" customHeight="1">
      <c r="A10" s="40">
        <v>2010</v>
      </c>
      <c r="B10" s="136">
        <v>81765687</v>
      </c>
      <c r="C10" s="41">
        <v>72</v>
      </c>
      <c r="D10" s="42">
        <v>8.681990126333215E-5</v>
      </c>
      <c r="E10" s="140">
        <v>57386470</v>
      </c>
      <c r="F10" s="41">
        <v>86</v>
      </c>
      <c r="G10" s="43">
        <v>1.43202853267625E-4</v>
      </c>
      <c r="H10" s="134">
        <v>139152157</v>
      </c>
      <c r="I10" s="44">
        <v>90</v>
      </c>
      <c r="J10" s="142">
        <v>24379217</v>
      </c>
    </row>
    <row r="11" spans="1:13" ht="21" customHeight="1">
      <c r="A11" s="35">
        <v>2011</v>
      </c>
      <c r="B11" s="135">
        <v>145423099</v>
      </c>
      <c r="C11" s="36">
        <v>66</v>
      </c>
      <c r="D11" s="37">
        <v>1.0633298504253791E-4</v>
      </c>
      <c r="E11" s="139">
        <v>93556009</v>
      </c>
      <c r="F11" s="36">
        <v>79</v>
      </c>
      <c r="G11" s="38">
        <v>1.8959607445188497E-4</v>
      </c>
      <c r="H11" s="135">
        <v>238979108</v>
      </c>
      <c r="I11" s="39">
        <v>82</v>
      </c>
      <c r="J11" s="143">
        <v>51867090</v>
      </c>
    </row>
    <row r="12" spans="1:13" ht="21" customHeight="1">
      <c r="A12" s="40">
        <v>2012</v>
      </c>
      <c r="B12" s="136">
        <v>144914096</v>
      </c>
      <c r="C12" s="41">
        <v>69</v>
      </c>
      <c r="D12" s="42">
        <v>9.9494597149546384E-5</v>
      </c>
      <c r="E12" s="140">
        <v>164520507</v>
      </c>
      <c r="F12" s="41">
        <v>74</v>
      </c>
      <c r="G12" s="43">
        <v>2.8196761094591934E-4</v>
      </c>
      <c r="H12" s="134">
        <v>309434603</v>
      </c>
      <c r="I12" s="44">
        <v>83</v>
      </c>
      <c r="J12" s="142">
        <v>-19606411</v>
      </c>
    </row>
    <row r="13" spans="1:13" ht="21" customHeight="1">
      <c r="A13" s="35">
        <v>2013</v>
      </c>
      <c r="B13" s="135">
        <v>269248895</v>
      </c>
      <c r="C13" s="36">
        <v>65</v>
      </c>
      <c r="D13" s="37">
        <v>1.9102124500340915E-4</v>
      </c>
      <c r="E13" s="139">
        <v>161808777</v>
      </c>
      <c r="F13" s="36">
        <v>78</v>
      </c>
      <c r="G13" s="38">
        <v>2.5660210070646322E-4</v>
      </c>
      <c r="H13" s="135">
        <v>431057672</v>
      </c>
      <c r="I13" s="39">
        <v>82</v>
      </c>
      <c r="J13" s="143">
        <v>107440118</v>
      </c>
    </row>
    <row r="14" spans="1:13" ht="21" customHeight="1">
      <c r="A14" s="40">
        <v>2014</v>
      </c>
      <c r="B14" s="136">
        <v>360455721</v>
      </c>
      <c r="C14" s="41">
        <v>59</v>
      </c>
      <c r="D14" s="42">
        <v>2.8070218294604164E-4</v>
      </c>
      <c r="E14" s="140">
        <v>164735509</v>
      </c>
      <c r="F14" s="41">
        <v>77</v>
      </c>
      <c r="G14" s="43">
        <v>2.5270997778729107E-4</v>
      </c>
      <c r="H14" s="134">
        <v>525191230</v>
      </c>
      <c r="I14" s="44">
        <v>79</v>
      </c>
      <c r="J14" s="142">
        <v>195720212</v>
      </c>
    </row>
    <row r="15" spans="1:13" ht="21" customHeight="1">
      <c r="A15" s="35">
        <v>2015</v>
      </c>
      <c r="B15" s="135">
        <v>275052830</v>
      </c>
      <c r="C15" s="36">
        <v>61</v>
      </c>
      <c r="D15" s="37">
        <v>3.6034078742373479E-4</v>
      </c>
      <c r="E15" s="139">
        <v>188841995</v>
      </c>
      <c r="F15" s="36">
        <v>76</v>
      </c>
      <c r="G15" s="38">
        <v>2.8829370458589566E-4</v>
      </c>
      <c r="H15" s="135">
        <v>463894825</v>
      </c>
      <c r="I15" s="39">
        <v>82</v>
      </c>
      <c r="J15" s="143">
        <v>86210835</v>
      </c>
    </row>
    <row r="16" spans="1:13" ht="21" customHeight="1">
      <c r="A16" s="40">
        <v>2016</v>
      </c>
      <c r="B16" s="136">
        <v>303911644</v>
      </c>
      <c r="C16" s="41">
        <v>62</v>
      </c>
      <c r="D16" s="42">
        <v>4.4146060699696828E-4</v>
      </c>
      <c r="E16" s="140">
        <v>180918657</v>
      </c>
      <c r="F16" s="41">
        <v>75</v>
      </c>
      <c r="G16" s="43">
        <v>3.4419002846550141E-4</v>
      </c>
      <c r="H16" s="136">
        <v>484830301</v>
      </c>
      <c r="I16" s="44">
        <v>79</v>
      </c>
      <c r="J16" s="144">
        <v>122992987</v>
      </c>
    </row>
    <row r="17" spans="1:10" ht="21" customHeight="1">
      <c r="A17" s="45">
        <v>2017</v>
      </c>
      <c r="B17" s="137">
        <v>4789186055</v>
      </c>
      <c r="C17" s="46">
        <v>29</v>
      </c>
      <c r="D17" s="47">
        <v>5.7570546724194371E-3</v>
      </c>
      <c r="E17" s="141">
        <v>196362692</v>
      </c>
      <c r="F17" s="46">
        <v>78</v>
      </c>
      <c r="G17" s="48">
        <v>3.8926357216977097E-4</v>
      </c>
      <c r="H17" s="137">
        <v>4985548747</v>
      </c>
      <c r="I17" s="49">
        <v>36</v>
      </c>
      <c r="J17" s="145">
        <v>4592823363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4493081167</v>
      </c>
      <c r="F20" s="207" t="s">
        <v>502</v>
      </c>
      <c r="G20" s="205"/>
      <c r="H20" s="205"/>
      <c r="I20" s="206"/>
      <c r="J20" s="229">
        <v>154077644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503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289069107</v>
      </c>
      <c r="F22" s="213" t="s">
        <v>526</v>
      </c>
      <c r="G22" s="209"/>
      <c r="H22" s="209"/>
      <c r="I22" s="210"/>
      <c r="J22" s="231">
        <v>14486512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527</v>
      </c>
      <c r="G23" s="215"/>
      <c r="H23" s="215"/>
      <c r="I23" s="216"/>
      <c r="J23" s="232"/>
    </row>
    <row r="24" spans="1:10" ht="14.25" customHeight="1">
      <c r="A24" s="223" t="s">
        <v>494</v>
      </c>
      <c r="B24" s="220"/>
      <c r="C24" s="220"/>
      <c r="D24" s="221"/>
      <c r="E24" s="233">
        <v>2027175</v>
      </c>
      <c r="F24" s="219" t="s">
        <v>524</v>
      </c>
      <c r="G24" s="220"/>
      <c r="H24" s="220"/>
      <c r="I24" s="221"/>
      <c r="J24" s="233">
        <v>9198922</v>
      </c>
    </row>
    <row r="25" spans="1:10" ht="14.25" customHeight="1">
      <c r="A25" s="182" t="s">
        <v>495</v>
      </c>
      <c r="B25" s="183"/>
      <c r="C25" s="183"/>
      <c r="D25" s="184"/>
      <c r="E25" s="230"/>
      <c r="F25" s="185" t="s">
        <v>525</v>
      </c>
      <c r="G25" s="183"/>
      <c r="H25" s="183"/>
      <c r="I25" s="184"/>
      <c r="J25" s="230"/>
    </row>
    <row r="26" spans="1:10" ht="14.25" customHeight="1">
      <c r="A26" s="208" t="s">
        <v>502</v>
      </c>
      <c r="B26" s="209"/>
      <c r="C26" s="209"/>
      <c r="D26" s="210"/>
      <c r="E26" s="234">
        <v>1372500</v>
      </c>
      <c r="F26" s="213" t="s">
        <v>548</v>
      </c>
      <c r="G26" s="209"/>
      <c r="H26" s="209"/>
      <c r="I26" s="210"/>
      <c r="J26" s="234">
        <v>5948999</v>
      </c>
    </row>
    <row r="27" spans="1:10" ht="14.25" customHeight="1">
      <c r="A27" s="214" t="s">
        <v>503</v>
      </c>
      <c r="B27" s="215"/>
      <c r="C27" s="215"/>
      <c r="D27" s="216"/>
      <c r="E27" s="235"/>
      <c r="F27" s="217" t="s">
        <v>549</v>
      </c>
      <c r="G27" s="215"/>
      <c r="H27" s="215"/>
      <c r="I27" s="216"/>
      <c r="J27" s="235"/>
    </row>
    <row r="28" spans="1:10" ht="14.25" customHeight="1">
      <c r="A28" s="223" t="s">
        <v>594</v>
      </c>
      <c r="B28" s="220"/>
      <c r="C28" s="220"/>
      <c r="D28" s="221"/>
      <c r="E28" s="233">
        <v>1372493</v>
      </c>
      <c r="F28" s="219" t="s">
        <v>485</v>
      </c>
      <c r="G28" s="220"/>
      <c r="H28" s="220"/>
      <c r="I28" s="221"/>
      <c r="J28" s="233">
        <v>4616478</v>
      </c>
    </row>
    <row r="29" spans="1:10" ht="14.25" customHeight="1">
      <c r="A29" s="182" t="s">
        <v>595</v>
      </c>
      <c r="B29" s="183"/>
      <c r="C29" s="183"/>
      <c r="D29" s="184"/>
      <c r="E29" s="230"/>
      <c r="F29" s="185" t="s">
        <v>486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M17" sqref="M17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1073754214</v>
      </c>
      <c r="C8" s="31">
        <v>47</v>
      </c>
      <c r="D8" s="32">
        <v>9.1345874377136949E-4</v>
      </c>
      <c r="E8" s="138">
        <v>227408421</v>
      </c>
      <c r="F8" s="31">
        <v>65</v>
      </c>
      <c r="G8" s="33">
        <v>5.2670995845601138E-4</v>
      </c>
      <c r="H8" s="134">
        <v>1301162635</v>
      </c>
      <c r="I8" s="34">
        <v>59</v>
      </c>
      <c r="J8" s="142">
        <v>846345793</v>
      </c>
    </row>
    <row r="9" spans="1:13" ht="21" customHeight="1">
      <c r="A9" s="35">
        <v>2009</v>
      </c>
      <c r="B9" s="135">
        <v>1094118554</v>
      </c>
      <c r="C9" s="36">
        <v>43</v>
      </c>
      <c r="D9" s="37">
        <v>1.5172713782580815E-3</v>
      </c>
      <c r="E9" s="139">
        <v>150166572</v>
      </c>
      <c r="F9" s="36">
        <v>69</v>
      </c>
      <c r="G9" s="38">
        <v>4.1911998852206924E-4</v>
      </c>
      <c r="H9" s="135">
        <v>1244285126</v>
      </c>
      <c r="I9" s="39">
        <v>58</v>
      </c>
      <c r="J9" s="143">
        <v>943951982</v>
      </c>
    </row>
    <row r="10" spans="1:13" ht="21" customHeight="1">
      <c r="A10" s="40">
        <v>2010</v>
      </c>
      <c r="B10" s="136">
        <v>1556322672</v>
      </c>
      <c r="C10" s="41">
        <v>41</v>
      </c>
      <c r="D10" s="42">
        <v>1.652524251608444E-3</v>
      </c>
      <c r="E10" s="140">
        <v>263137996</v>
      </c>
      <c r="F10" s="41">
        <v>66</v>
      </c>
      <c r="G10" s="43">
        <v>6.5663756335465303E-4</v>
      </c>
      <c r="H10" s="134">
        <v>1819460668</v>
      </c>
      <c r="I10" s="44">
        <v>54</v>
      </c>
      <c r="J10" s="142">
        <v>1293184676</v>
      </c>
    </row>
    <row r="11" spans="1:13" ht="21" customHeight="1">
      <c r="A11" s="35">
        <v>2011</v>
      </c>
      <c r="B11" s="135">
        <v>1896759733</v>
      </c>
      <c r="C11" s="36">
        <v>43</v>
      </c>
      <c r="D11" s="37">
        <v>1.3869056958989521E-3</v>
      </c>
      <c r="E11" s="139">
        <v>277292513</v>
      </c>
      <c r="F11" s="36">
        <v>66</v>
      </c>
      <c r="G11" s="38">
        <v>5.6194757024851587E-4</v>
      </c>
      <c r="H11" s="135">
        <v>2174052246</v>
      </c>
      <c r="I11" s="39">
        <v>57</v>
      </c>
      <c r="J11" s="143">
        <v>1619467220</v>
      </c>
    </row>
    <row r="12" spans="1:13" ht="21" customHeight="1">
      <c r="A12" s="40">
        <v>2012</v>
      </c>
      <c r="B12" s="136">
        <v>1746605486</v>
      </c>
      <c r="C12" s="41">
        <v>46</v>
      </c>
      <c r="D12" s="42">
        <v>1.1991780924386932E-3</v>
      </c>
      <c r="E12" s="140">
        <v>223005862</v>
      </c>
      <c r="F12" s="41">
        <v>72</v>
      </c>
      <c r="G12" s="43">
        <v>3.8220420834878281E-4</v>
      </c>
      <c r="H12" s="134">
        <v>1969611348</v>
      </c>
      <c r="I12" s="44">
        <v>60</v>
      </c>
      <c r="J12" s="142">
        <v>1523599624</v>
      </c>
    </row>
    <row r="13" spans="1:13" ht="21" customHeight="1">
      <c r="A13" s="35">
        <v>2013</v>
      </c>
      <c r="B13" s="135">
        <v>867953017</v>
      </c>
      <c r="C13" s="36">
        <v>50</v>
      </c>
      <c r="D13" s="37">
        <v>6.1577770230702392E-4</v>
      </c>
      <c r="E13" s="139">
        <v>209133826</v>
      </c>
      <c r="F13" s="36">
        <v>73</v>
      </c>
      <c r="G13" s="38">
        <v>3.3165184284397601E-4</v>
      </c>
      <c r="H13" s="135">
        <v>1077086843</v>
      </c>
      <c r="I13" s="39">
        <v>65</v>
      </c>
      <c r="J13" s="143">
        <v>658819191</v>
      </c>
    </row>
    <row r="14" spans="1:13" ht="21" customHeight="1">
      <c r="A14" s="40">
        <v>2014</v>
      </c>
      <c r="B14" s="136">
        <v>1036643266</v>
      </c>
      <c r="C14" s="41">
        <v>46</v>
      </c>
      <c r="D14" s="42">
        <v>8.0727815026832126E-4</v>
      </c>
      <c r="E14" s="140">
        <v>151648168</v>
      </c>
      <c r="F14" s="41">
        <v>78</v>
      </c>
      <c r="G14" s="43">
        <v>2.3263354330463982E-4</v>
      </c>
      <c r="H14" s="134">
        <v>1188291434</v>
      </c>
      <c r="I14" s="44">
        <v>64</v>
      </c>
      <c r="J14" s="142">
        <v>884995098</v>
      </c>
    </row>
    <row r="15" spans="1:13" ht="21" customHeight="1">
      <c r="A15" s="35">
        <v>2015</v>
      </c>
      <c r="B15" s="135">
        <v>1238482647</v>
      </c>
      <c r="C15" s="36">
        <v>50</v>
      </c>
      <c r="D15" s="37">
        <v>1.6225094365711903E-3</v>
      </c>
      <c r="E15" s="139">
        <v>160658555</v>
      </c>
      <c r="F15" s="36">
        <v>78</v>
      </c>
      <c r="G15" s="38">
        <v>2.4526774351418427E-4</v>
      </c>
      <c r="H15" s="135">
        <v>1399141202</v>
      </c>
      <c r="I15" s="39">
        <v>65</v>
      </c>
      <c r="J15" s="143">
        <v>1077824092</v>
      </c>
    </row>
    <row r="16" spans="1:13" ht="21" customHeight="1">
      <c r="A16" s="40">
        <v>2016</v>
      </c>
      <c r="B16" s="136">
        <v>997079273</v>
      </c>
      <c r="C16" s="41">
        <v>48</v>
      </c>
      <c r="D16" s="42">
        <v>1.4483526043598245E-3</v>
      </c>
      <c r="E16" s="140">
        <v>88090102</v>
      </c>
      <c r="F16" s="41">
        <v>85</v>
      </c>
      <c r="G16" s="43">
        <v>1.6758766186789084E-4</v>
      </c>
      <c r="H16" s="136">
        <v>1085169375</v>
      </c>
      <c r="I16" s="44">
        <v>61</v>
      </c>
      <c r="J16" s="144">
        <v>908989171</v>
      </c>
    </row>
    <row r="17" spans="1:10" ht="21" customHeight="1">
      <c r="A17" s="45">
        <v>2017</v>
      </c>
      <c r="B17" s="137">
        <v>1176085674</v>
      </c>
      <c r="C17" s="46">
        <v>49</v>
      </c>
      <c r="D17" s="47">
        <v>1.4137662322804168E-3</v>
      </c>
      <c r="E17" s="141">
        <v>202313397</v>
      </c>
      <c r="F17" s="46">
        <v>77</v>
      </c>
      <c r="G17" s="48">
        <v>4.0106007313253287E-4</v>
      </c>
      <c r="H17" s="137">
        <v>1378399071</v>
      </c>
      <c r="I17" s="49">
        <v>62</v>
      </c>
      <c r="J17" s="145">
        <v>973772277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449</v>
      </c>
      <c r="B20" s="205"/>
      <c r="C20" s="205"/>
      <c r="D20" s="206"/>
      <c r="E20" s="229">
        <v>563547803</v>
      </c>
      <c r="F20" s="207" t="s">
        <v>447</v>
      </c>
      <c r="G20" s="205"/>
      <c r="H20" s="205"/>
      <c r="I20" s="206"/>
      <c r="J20" s="229">
        <v>48721753</v>
      </c>
    </row>
    <row r="21" spans="1:10" ht="14.25" customHeight="1">
      <c r="A21" s="182" t="s">
        <v>450</v>
      </c>
      <c r="B21" s="183"/>
      <c r="C21" s="183"/>
      <c r="D21" s="184"/>
      <c r="E21" s="230"/>
      <c r="F21" s="185" t="s">
        <v>448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477947518</v>
      </c>
      <c r="F22" s="213" t="s">
        <v>544</v>
      </c>
      <c r="G22" s="209"/>
      <c r="H22" s="209"/>
      <c r="I22" s="210"/>
      <c r="J22" s="231">
        <v>39156163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545</v>
      </c>
      <c r="G23" s="215"/>
      <c r="H23" s="215"/>
      <c r="I23" s="216"/>
      <c r="J23" s="232"/>
    </row>
    <row r="24" spans="1:10" ht="14.25" customHeight="1">
      <c r="A24" s="223" t="s">
        <v>453</v>
      </c>
      <c r="B24" s="220"/>
      <c r="C24" s="220"/>
      <c r="D24" s="221"/>
      <c r="E24" s="233">
        <v>38197563</v>
      </c>
      <c r="F24" s="219" t="s">
        <v>546</v>
      </c>
      <c r="G24" s="220"/>
      <c r="H24" s="220"/>
      <c r="I24" s="221"/>
      <c r="J24" s="233">
        <v>33765120</v>
      </c>
    </row>
    <row r="25" spans="1:10" ht="14.25" customHeight="1">
      <c r="A25" s="182" t="s">
        <v>454</v>
      </c>
      <c r="B25" s="183"/>
      <c r="C25" s="183"/>
      <c r="D25" s="184"/>
      <c r="E25" s="230"/>
      <c r="F25" s="185" t="s">
        <v>547</v>
      </c>
      <c r="G25" s="183"/>
      <c r="H25" s="183"/>
      <c r="I25" s="184"/>
      <c r="J25" s="230"/>
    </row>
    <row r="26" spans="1:10" ht="14.25" customHeight="1">
      <c r="A26" s="208" t="s">
        <v>570</v>
      </c>
      <c r="B26" s="209"/>
      <c r="C26" s="209"/>
      <c r="D26" s="210"/>
      <c r="E26" s="234">
        <v>9490481</v>
      </c>
      <c r="F26" s="213" t="s">
        <v>473</v>
      </c>
      <c r="G26" s="209"/>
      <c r="H26" s="209"/>
      <c r="I26" s="210"/>
      <c r="J26" s="234">
        <v>26933914</v>
      </c>
    </row>
    <row r="27" spans="1:10" ht="14.25" customHeight="1">
      <c r="A27" s="214" t="s">
        <v>571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0" ht="14.25" customHeight="1">
      <c r="A28" s="223" t="s">
        <v>451</v>
      </c>
      <c r="B28" s="220"/>
      <c r="C28" s="220"/>
      <c r="D28" s="221"/>
      <c r="E28" s="233">
        <v>3947151</v>
      </c>
      <c r="F28" s="219" t="s">
        <v>552</v>
      </c>
      <c r="G28" s="220"/>
      <c r="H28" s="220"/>
      <c r="I28" s="221"/>
      <c r="J28" s="233">
        <v>10267760</v>
      </c>
    </row>
    <row r="29" spans="1:10" ht="14.25" customHeight="1">
      <c r="A29" s="182" t="s">
        <v>452</v>
      </c>
      <c r="B29" s="183"/>
      <c r="C29" s="183"/>
      <c r="D29" s="184"/>
      <c r="E29" s="230"/>
      <c r="F29" s="185" t="s">
        <v>553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zoomScaleNormal="100" workbookViewId="0">
      <selection activeCell="J7" sqref="J7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/>
    <row r="2" spans="1:13" ht="58.5" customHeight="1">
      <c r="A2" s="153" t="s">
        <v>334</v>
      </c>
      <c r="B2" s="153"/>
      <c r="C2" s="153"/>
      <c r="D2" s="153"/>
      <c r="E2" s="153"/>
      <c r="F2" s="153"/>
      <c r="G2" s="153"/>
      <c r="H2" s="153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8">
        <v>82744125510</v>
      </c>
      <c r="C6" s="9">
        <v>7.0391663154697637E-2</v>
      </c>
      <c r="D6" s="8">
        <v>18652104197</v>
      </c>
      <c r="E6" s="9">
        <v>4.3200902515035118E-2</v>
      </c>
      <c r="F6" s="10">
        <v>101396229707</v>
      </c>
      <c r="G6" s="11">
        <v>100</v>
      </c>
      <c r="H6" s="128">
        <v>64092021313</v>
      </c>
      <c r="I6" s="148"/>
      <c r="K6" s="126"/>
      <c r="M6" s="127"/>
    </row>
    <row r="7" spans="1:13" ht="25.5" customHeight="1" thickBot="1">
      <c r="A7" s="12">
        <v>2009</v>
      </c>
      <c r="B7" s="13">
        <v>71542563221</v>
      </c>
      <c r="C7" s="14">
        <v>9.9211811284613857E-2</v>
      </c>
      <c r="D7" s="13">
        <v>17545127199</v>
      </c>
      <c r="E7" s="14">
        <v>4.8969044257487111E-2</v>
      </c>
      <c r="F7" s="15">
        <v>89087690420</v>
      </c>
      <c r="G7" s="16">
        <v>87.86094973889324</v>
      </c>
      <c r="H7" s="129">
        <v>53997436022</v>
      </c>
      <c r="K7" s="126"/>
      <c r="M7" s="127"/>
    </row>
    <row r="8" spans="1:13" ht="25.5" customHeight="1" thickBot="1">
      <c r="A8" s="7">
        <v>2010</v>
      </c>
      <c r="B8" s="8">
        <v>76952503775</v>
      </c>
      <c r="C8" s="9">
        <v>8.1709198868612151E-2</v>
      </c>
      <c r="D8" s="8">
        <v>22336613999</v>
      </c>
      <c r="E8" s="9">
        <v>5.5739041920410431E-2</v>
      </c>
      <c r="F8" s="10">
        <v>99289117774</v>
      </c>
      <c r="G8" s="17">
        <v>97.921903073626282</v>
      </c>
      <c r="H8" s="128">
        <v>54615889776</v>
      </c>
      <c r="K8" s="126"/>
    </row>
    <row r="9" spans="1:13" ht="25.5" customHeight="1" thickBot="1">
      <c r="A9" s="12">
        <v>2011</v>
      </c>
      <c r="B9" s="13">
        <v>92535857902</v>
      </c>
      <c r="C9" s="14">
        <v>6.766197434832398E-2</v>
      </c>
      <c r="D9" s="13">
        <v>32133094981</v>
      </c>
      <c r="E9" s="14">
        <v>6.5119373234349576E-2</v>
      </c>
      <c r="F9" s="15">
        <v>124668952883</v>
      </c>
      <c r="G9" s="16">
        <v>122.95225694609169</v>
      </c>
      <c r="H9" s="129">
        <v>60402762921</v>
      </c>
      <c r="K9" s="126"/>
    </row>
    <row r="10" spans="1:13" ht="25.5" customHeight="1" thickBot="1">
      <c r="A10" s="7">
        <v>2012</v>
      </c>
      <c r="B10" s="8">
        <v>96339942730</v>
      </c>
      <c r="C10" s="9">
        <v>6.6144730263726165E-2</v>
      </c>
      <c r="D10" s="8">
        <v>38809080607</v>
      </c>
      <c r="E10" s="9">
        <v>6.651391939707188E-2</v>
      </c>
      <c r="F10" s="10">
        <v>135149023337</v>
      </c>
      <c r="G10" s="17">
        <v>133.28801645537897</v>
      </c>
      <c r="H10" s="128">
        <v>57530862123</v>
      </c>
      <c r="K10" s="126"/>
    </row>
    <row r="11" spans="1:13" ht="25.5" customHeight="1" thickBot="1">
      <c r="A11" s="12">
        <v>2013</v>
      </c>
      <c r="B11" s="13">
        <v>95263762977</v>
      </c>
      <c r="C11" s="14">
        <v>6.7585802376556509E-2</v>
      </c>
      <c r="D11" s="13">
        <v>48447786669</v>
      </c>
      <c r="E11" s="14">
        <v>7.6830219375825237E-2</v>
      </c>
      <c r="F11" s="15">
        <v>143711549646</v>
      </c>
      <c r="G11" s="16">
        <v>141.73263647107652</v>
      </c>
      <c r="H11" s="129">
        <v>46815976308</v>
      </c>
      <c r="K11" s="126"/>
    </row>
    <row r="12" spans="1:13" ht="25.5" customHeight="1" thickBot="1">
      <c r="A12" s="7">
        <v>2014</v>
      </c>
      <c r="B12" s="8">
        <v>97413372912</v>
      </c>
      <c r="C12" s="9">
        <v>7.5889581158246983E-2</v>
      </c>
      <c r="D12" s="8">
        <v>47792780684</v>
      </c>
      <c r="E12" s="9">
        <v>7.3315781268788335E-2</v>
      </c>
      <c r="F12" s="10">
        <v>145206153596</v>
      </c>
      <c r="G12" s="17">
        <v>143.20665967126737</v>
      </c>
      <c r="H12" s="128">
        <v>49620592228</v>
      </c>
      <c r="J12" t="s">
        <v>638</v>
      </c>
      <c r="K12" s="126"/>
    </row>
    <row r="13" spans="1:13" ht="25.5" customHeight="1" thickBot="1">
      <c r="A13" s="12">
        <v>2015</v>
      </c>
      <c r="B13" s="13">
        <v>79009333944</v>
      </c>
      <c r="C13" s="14">
        <v>0.10350842638923503</v>
      </c>
      <c r="D13" s="13">
        <v>48713673280</v>
      </c>
      <c r="E13" s="14">
        <v>7.4368232203213896E-2</v>
      </c>
      <c r="F13" s="15">
        <v>127723007224</v>
      </c>
      <c r="G13" s="16">
        <v>125.96425684966322</v>
      </c>
      <c r="H13" s="129">
        <v>30295660664</v>
      </c>
      <c r="K13" s="126"/>
    </row>
    <row r="14" spans="1:13" ht="25.5" customHeight="1" thickBot="1">
      <c r="A14" s="7">
        <v>2016</v>
      </c>
      <c r="B14" s="8">
        <v>80557813041</v>
      </c>
      <c r="C14" s="9">
        <v>0.11701789564676286</v>
      </c>
      <c r="D14" s="8">
        <v>41032782631</v>
      </c>
      <c r="E14" s="9">
        <v>7.8063118840101836E-2</v>
      </c>
      <c r="F14" s="10">
        <v>121590595672</v>
      </c>
      <c r="G14" s="17">
        <v>119.91628882390866</v>
      </c>
      <c r="H14" s="128">
        <v>39525030410</v>
      </c>
      <c r="K14" s="126"/>
    </row>
    <row r="15" spans="1:13" ht="25.5" customHeight="1" thickBot="1">
      <c r="A15" s="12">
        <v>2017</v>
      </c>
      <c r="B15" s="13">
        <v>93704520779</v>
      </c>
      <c r="C15" s="14">
        <v>0.11264169798004771</v>
      </c>
      <c r="D15" s="13">
        <v>45379287735</v>
      </c>
      <c r="E15" s="14">
        <v>8.9958553054701323E-2</v>
      </c>
      <c r="F15" s="15">
        <v>139083808514</v>
      </c>
      <c r="G15" s="16">
        <v>137.16861949986114</v>
      </c>
      <c r="H15" s="129">
        <v>48325233044</v>
      </c>
      <c r="K15" s="126"/>
    </row>
    <row r="16" spans="1:13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596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597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760805704</v>
      </c>
      <c r="C8" s="31">
        <v>50</v>
      </c>
      <c r="D8" s="32">
        <v>6.4722877318545491E-4</v>
      </c>
      <c r="E8" s="138">
        <v>212083932</v>
      </c>
      <c r="F8" s="31">
        <v>67</v>
      </c>
      <c r="G8" s="33">
        <v>4.9121628179682724E-4</v>
      </c>
      <c r="H8" s="134">
        <v>972889636</v>
      </c>
      <c r="I8" s="34">
        <v>62</v>
      </c>
      <c r="J8" s="142">
        <v>548721772</v>
      </c>
    </row>
    <row r="9" spans="1:13" ht="21" customHeight="1">
      <c r="A9" s="35">
        <v>2009</v>
      </c>
      <c r="B9" s="135">
        <v>472103569</v>
      </c>
      <c r="C9" s="36">
        <v>52</v>
      </c>
      <c r="D9" s="37">
        <v>6.5469069160597494E-4</v>
      </c>
      <c r="E9" s="139">
        <v>132931954</v>
      </c>
      <c r="F9" s="36">
        <v>72</v>
      </c>
      <c r="G9" s="38">
        <v>3.7101758595578938E-4</v>
      </c>
      <c r="H9" s="135">
        <v>605035523</v>
      </c>
      <c r="I9" s="39">
        <v>64</v>
      </c>
      <c r="J9" s="143">
        <v>339171615</v>
      </c>
    </row>
    <row r="10" spans="1:13" ht="21" customHeight="1">
      <c r="A10" s="40">
        <v>2010</v>
      </c>
      <c r="B10" s="136">
        <v>722578304</v>
      </c>
      <c r="C10" s="41">
        <v>50</v>
      </c>
      <c r="D10" s="42">
        <v>7.6724331819417113E-4</v>
      </c>
      <c r="E10" s="140">
        <v>160810446</v>
      </c>
      <c r="F10" s="41">
        <v>71</v>
      </c>
      <c r="G10" s="43">
        <v>4.0128822529839059E-4</v>
      </c>
      <c r="H10" s="134">
        <v>883388750</v>
      </c>
      <c r="I10" s="44">
        <v>64</v>
      </c>
      <c r="J10" s="142">
        <v>561767858</v>
      </c>
    </row>
    <row r="11" spans="1:13" ht="21" customHeight="1">
      <c r="A11" s="35">
        <v>2011</v>
      </c>
      <c r="B11" s="135">
        <v>724399999</v>
      </c>
      <c r="C11" s="36">
        <v>56</v>
      </c>
      <c r="D11" s="37">
        <v>5.2967936172561877E-4</v>
      </c>
      <c r="E11" s="139">
        <v>258127494</v>
      </c>
      <c r="F11" s="36">
        <v>67</v>
      </c>
      <c r="G11" s="38">
        <v>5.2310867141096729E-4</v>
      </c>
      <c r="H11" s="135">
        <v>982527493</v>
      </c>
      <c r="I11" s="39">
        <v>69</v>
      </c>
      <c r="J11" s="143">
        <v>466272505</v>
      </c>
    </row>
    <row r="12" spans="1:13" ht="21" customHeight="1">
      <c r="A12" s="40">
        <v>2012</v>
      </c>
      <c r="B12" s="136">
        <v>1905732893</v>
      </c>
      <c r="C12" s="41">
        <v>44</v>
      </c>
      <c r="D12" s="42">
        <v>1.3084312133698475E-3</v>
      </c>
      <c r="E12" s="140">
        <v>272074804</v>
      </c>
      <c r="F12" s="41">
        <v>68</v>
      </c>
      <c r="G12" s="43">
        <v>4.663022493752664E-4</v>
      </c>
      <c r="H12" s="134">
        <v>2177807697</v>
      </c>
      <c r="I12" s="44">
        <v>58</v>
      </c>
      <c r="J12" s="142">
        <v>1633658089</v>
      </c>
    </row>
    <row r="13" spans="1:13" ht="21" customHeight="1">
      <c r="A13" s="35">
        <v>2013</v>
      </c>
      <c r="B13" s="135">
        <v>417641931</v>
      </c>
      <c r="C13" s="36">
        <v>59</v>
      </c>
      <c r="D13" s="37">
        <v>2.9630012641369575E-4</v>
      </c>
      <c r="E13" s="139">
        <v>288727436</v>
      </c>
      <c r="F13" s="36">
        <v>69</v>
      </c>
      <c r="G13" s="38">
        <v>4.5787421413605344E-4</v>
      </c>
      <c r="H13" s="135">
        <v>706369367</v>
      </c>
      <c r="I13" s="39">
        <v>76</v>
      </c>
      <c r="J13" s="143">
        <v>128914495</v>
      </c>
    </row>
    <row r="14" spans="1:13" ht="21" customHeight="1">
      <c r="A14" s="40">
        <v>2014</v>
      </c>
      <c r="B14" s="136">
        <v>449869614</v>
      </c>
      <c r="C14" s="41">
        <v>55</v>
      </c>
      <c r="D14" s="42">
        <v>3.5033257993675494E-4</v>
      </c>
      <c r="E14" s="140">
        <v>338146468</v>
      </c>
      <c r="F14" s="41">
        <v>67</v>
      </c>
      <c r="G14" s="43">
        <v>5.1872839642077976E-4</v>
      </c>
      <c r="H14" s="134">
        <v>788016082</v>
      </c>
      <c r="I14" s="44">
        <v>70</v>
      </c>
      <c r="J14" s="142">
        <v>111723146</v>
      </c>
    </row>
    <row r="15" spans="1:13" ht="21" customHeight="1">
      <c r="A15" s="35">
        <v>2015</v>
      </c>
      <c r="B15" s="135">
        <v>300764519</v>
      </c>
      <c r="C15" s="36">
        <v>59</v>
      </c>
      <c r="D15" s="37">
        <v>3.9402511730412247E-4</v>
      </c>
      <c r="E15" s="139">
        <v>447392071</v>
      </c>
      <c r="F15" s="36">
        <v>65</v>
      </c>
      <c r="G15" s="38">
        <v>6.8300653967856063E-4</v>
      </c>
      <c r="H15" s="135">
        <v>748156590</v>
      </c>
      <c r="I15" s="39">
        <v>74</v>
      </c>
      <c r="J15" s="143">
        <v>-146627552</v>
      </c>
    </row>
    <row r="16" spans="1:13" ht="21" customHeight="1">
      <c r="A16" s="40">
        <v>2016</v>
      </c>
      <c r="B16" s="136">
        <v>379541290</v>
      </c>
      <c r="C16" s="41">
        <v>59</v>
      </c>
      <c r="D16" s="42">
        <v>5.5131987066547655E-4</v>
      </c>
      <c r="E16" s="140">
        <v>369224061</v>
      </c>
      <c r="F16" s="41">
        <v>66</v>
      </c>
      <c r="G16" s="43">
        <v>7.0243302804164651E-4</v>
      </c>
      <c r="H16" s="136">
        <v>748765351</v>
      </c>
      <c r="I16" s="44">
        <v>71</v>
      </c>
      <c r="J16" s="144">
        <v>10317229</v>
      </c>
    </row>
    <row r="17" spans="1:10" ht="21" customHeight="1">
      <c r="A17" s="45">
        <v>2017</v>
      </c>
      <c r="B17" s="137">
        <v>798861257</v>
      </c>
      <c r="C17" s="46">
        <v>53</v>
      </c>
      <c r="D17" s="47">
        <v>9.6030679940387379E-4</v>
      </c>
      <c r="E17" s="141">
        <v>402092898</v>
      </c>
      <c r="F17" s="46">
        <v>66</v>
      </c>
      <c r="G17" s="48">
        <v>7.970970260459424E-4</v>
      </c>
      <c r="H17" s="137">
        <v>1200954155</v>
      </c>
      <c r="I17" s="49">
        <v>63</v>
      </c>
      <c r="J17" s="145">
        <v>396768359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527279704</v>
      </c>
      <c r="F20" s="207" t="s">
        <v>516</v>
      </c>
      <c r="G20" s="205"/>
      <c r="H20" s="205"/>
      <c r="I20" s="206"/>
      <c r="J20" s="229">
        <v>114030850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517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180440700</v>
      </c>
      <c r="F22" s="213" t="s">
        <v>526</v>
      </c>
      <c r="G22" s="209"/>
      <c r="H22" s="209"/>
      <c r="I22" s="210"/>
      <c r="J22" s="231">
        <v>81787578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527</v>
      </c>
      <c r="G23" s="215"/>
      <c r="H23" s="215"/>
      <c r="I23" s="216"/>
      <c r="J23" s="232"/>
    </row>
    <row r="24" spans="1:10" ht="14.25" customHeight="1">
      <c r="A24" s="223" t="s">
        <v>520</v>
      </c>
      <c r="B24" s="220"/>
      <c r="C24" s="220"/>
      <c r="D24" s="221"/>
      <c r="E24" s="233">
        <v>18129401</v>
      </c>
      <c r="F24" s="219" t="s">
        <v>524</v>
      </c>
      <c r="G24" s="220"/>
      <c r="H24" s="220"/>
      <c r="I24" s="221"/>
      <c r="J24" s="233">
        <v>50344993</v>
      </c>
    </row>
    <row r="25" spans="1:10" ht="14.25" customHeight="1">
      <c r="A25" s="182" t="s">
        <v>521</v>
      </c>
      <c r="B25" s="183"/>
      <c r="C25" s="183"/>
      <c r="D25" s="184"/>
      <c r="E25" s="230"/>
      <c r="F25" s="185" t="s">
        <v>525</v>
      </c>
      <c r="G25" s="183"/>
      <c r="H25" s="183"/>
      <c r="I25" s="184"/>
      <c r="J25" s="230"/>
    </row>
    <row r="26" spans="1:10" ht="14.25" customHeight="1">
      <c r="A26" s="208" t="s">
        <v>467</v>
      </c>
      <c r="B26" s="209"/>
      <c r="C26" s="209"/>
      <c r="D26" s="210"/>
      <c r="E26" s="234">
        <v>15986160</v>
      </c>
      <c r="F26" s="213" t="s">
        <v>485</v>
      </c>
      <c r="G26" s="209"/>
      <c r="H26" s="209"/>
      <c r="I26" s="210"/>
      <c r="J26" s="234">
        <v>43578452</v>
      </c>
    </row>
    <row r="27" spans="1:10" ht="14.25" customHeight="1">
      <c r="A27" s="214" t="s">
        <v>468</v>
      </c>
      <c r="B27" s="215"/>
      <c r="C27" s="215"/>
      <c r="D27" s="216"/>
      <c r="E27" s="235"/>
      <c r="F27" s="217" t="s">
        <v>486</v>
      </c>
      <c r="G27" s="215"/>
      <c r="H27" s="215"/>
      <c r="I27" s="216"/>
      <c r="J27" s="235"/>
    </row>
    <row r="28" spans="1:10" ht="14.25" customHeight="1">
      <c r="A28" s="223" t="s">
        <v>457</v>
      </c>
      <c r="B28" s="220"/>
      <c r="C28" s="220"/>
      <c r="D28" s="221"/>
      <c r="E28" s="233">
        <v>8736433</v>
      </c>
      <c r="F28" s="219" t="s">
        <v>502</v>
      </c>
      <c r="G28" s="220"/>
      <c r="H28" s="220"/>
      <c r="I28" s="221"/>
      <c r="J28" s="233">
        <v>30916717</v>
      </c>
    </row>
    <row r="29" spans="1:10" ht="14.25" customHeight="1">
      <c r="A29" s="182" t="s">
        <v>458</v>
      </c>
      <c r="B29" s="183"/>
      <c r="C29" s="183"/>
      <c r="D29" s="184"/>
      <c r="E29" s="230"/>
      <c r="F29" s="185" t="s">
        <v>503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zoomScaleNormal="100" workbookViewId="0"/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36" t="s">
        <v>401</v>
      </c>
      <c r="B2" s="236"/>
      <c r="C2" s="236"/>
      <c r="D2" s="236"/>
      <c r="E2" s="236"/>
      <c r="F2" s="236"/>
      <c r="G2" s="236"/>
      <c r="H2" s="236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24235880882</v>
      </c>
      <c r="C6" s="9">
        <v>2.0617825770567148E-2</v>
      </c>
      <c r="D6" s="8">
        <v>5497959142</v>
      </c>
      <c r="E6" s="9">
        <v>1.273404836347581E-2</v>
      </c>
      <c r="F6" s="10">
        <v>29733840024</v>
      </c>
      <c r="G6" s="11">
        <v>100</v>
      </c>
      <c r="H6" s="10">
        <v>18737921740</v>
      </c>
      <c r="K6" s="126"/>
      <c r="M6" s="127"/>
    </row>
    <row r="7" spans="1:13" ht="25.5" customHeight="1" thickBot="1">
      <c r="A7" s="12">
        <v>2009</v>
      </c>
      <c r="B7" s="15">
        <v>13880800676</v>
      </c>
      <c r="C7" s="14">
        <v>1.9249231718083293E-2</v>
      </c>
      <c r="D7" s="13">
        <v>3311481165</v>
      </c>
      <c r="E7" s="14">
        <v>9.2424560898003889E-3</v>
      </c>
      <c r="F7" s="15">
        <v>17192281841</v>
      </c>
      <c r="G7" s="16">
        <v>57.820590368156473</v>
      </c>
      <c r="H7" s="15">
        <v>10569319511</v>
      </c>
      <c r="K7" s="126"/>
      <c r="M7" s="127"/>
    </row>
    <row r="8" spans="1:13" ht="25.5" customHeight="1" thickBot="1">
      <c r="A8" s="7">
        <v>2010</v>
      </c>
      <c r="B8" s="10">
        <v>15013169940</v>
      </c>
      <c r="C8" s="9">
        <v>1.5941184862061104E-2</v>
      </c>
      <c r="D8" s="8">
        <v>4706256055</v>
      </c>
      <c r="E8" s="9">
        <v>1.1744045160541094E-2</v>
      </c>
      <c r="F8" s="10">
        <v>19719425995</v>
      </c>
      <c r="G8" s="17">
        <v>66.319809278193617</v>
      </c>
      <c r="H8" s="10">
        <v>10306913885</v>
      </c>
      <c r="K8" s="126"/>
    </row>
    <row r="9" spans="1:13" ht="25.5" customHeight="1" thickBot="1">
      <c r="A9" s="12">
        <v>2011</v>
      </c>
      <c r="B9" s="15">
        <v>23524019509</v>
      </c>
      <c r="C9" s="14">
        <v>1.7200700795070162E-2</v>
      </c>
      <c r="D9" s="13">
        <v>5985787992</v>
      </c>
      <c r="E9" s="14">
        <v>1.2130507894842234E-2</v>
      </c>
      <c r="F9" s="15">
        <v>29509807501</v>
      </c>
      <c r="G9" s="16">
        <v>99.246540228846428</v>
      </c>
      <c r="H9" s="15">
        <v>17538231517</v>
      </c>
      <c r="K9" s="126"/>
    </row>
    <row r="10" spans="1:13" ht="25.5" customHeight="1" thickBot="1">
      <c r="A10" s="7">
        <v>2012</v>
      </c>
      <c r="B10" s="10">
        <v>34973824101</v>
      </c>
      <c r="C10" s="9">
        <v>2.4012201957966127E-2</v>
      </c>
      <c r="D10" s="8">
        <v>6446689147</v>
      </c>
      <c r="E10" s="9">
        <v>1.1048820420244491E-2</v>
      </c>
      <c r="F10" s="10">
        <v>41420513248</v>
      </c>
      <c r="G10" s="17">
        <v>139.30428499839567</v>
      </c>
      <c r="H10" s="10">
        <v>28527134954</v>
      </c>
      <c r="K10" s="126"/>
    </row>
    <row r="11" spans="1:13" ht="25.5" customHeight="1" thickBot="1">
      <c r="A11" s="12">
        <v>2013</v>
      </c>
      <c r="B11" s="15">
        <v>30758464509</v>
      </c>
      <c r="C11" s="14">
        <v>2.182189154351907E-2</v>
      </c>
      <c r="D11" s="13">
        <v>7215889024</v>
      </c>
      <c r="E11" s="14">
        <v>1.1443212885930846E-2</v>
      </c>
      <c r="F11" s="15">
        <v>37974353533</v>
      </c>
      <c r="G11" s="16">
        <v>127.71425924922102</v>
      </c>
      <c r="H11" s="15">
        <v>23542575485</v>
      </c>
      <c r="K11" s="126"/>
    </row>
    <row r="12" spans="1:13" ht="25.5" customHeight="1" thickBot="1">
      <c r="A12" s="7">
        <v>2014</v>
      </c>
      <c r="B12" s="10">
        <v>26725079028</v>
      </c>
      <c r="C12" s="9">
        <v>2.0820088589768249E-2</v>
      </c>
      <c r="D12" s="8">
        <v>9215043999</v>
      </c>
      <c r="E12" s="9">
        <v>1.4136196733979192E-2</v>
      </c>
      <c r="F12" s="10">
        <v>35940123027</v>
      </c>
      <c r="G12" s="17">
        <v>120.87279341649288</v>
      </c>
      <c r="H12" s="10">
        <v>17510035029</v>
      </c>
      <c r="K12" s="126"/>
    </row>
    <row r="13" spans="1:13" ht="25.5" customHeight="1" thickBot="1">
      <c r="A13" s="12">
        <v>2015</v>
      </c>
      <c r="B13" s="15">
        <v>16073042059</v>
      </c>
      <c r="C13" s="14">
        <v>2.105694615770675E-2</v>
      </c>
      <c r="D13" s="13">
        <v>8929444542</v>
      </c>
      <c r="E13" s="14">
        <v>1.3632045387507615E-2</v>
      </c>
      <c r="F13" s="15">
        <v>25002486601</v>
      </c>
      <c r="G13" s="16">
        <v>84.087647545083186</v>
      </c>
      <c r="H13" s="15">
        <v>7143597517</v>
      </c>
      <c r="K13" s="126"/>
    </row>
    <row r="14" spans="1:13" ht="25.5" customHeight="1" thickBot="1">
      <c r="A14" s="7">
        <v>2016</v>
      </c>
      <c r="B14" s="10">
        <v>16777216326</v>
      </c>
      <c r="C14" s="9">
        <v>2.437050455031399E-2</v>
      </c>
      <c r="D14" s="8">
        <v>6663097393</v>
      </c>
      <c r="E14" s="9">
        <v>1.267625859816701E-2</v>
      </c>
      <c r="F14" s="10">
        <v>23440313719</v>
      </c>
      <c r="G14" s="17">
        <v>78.833792406496741</v>
      </c>
      <c r="H14" s="10">
        <v>10114118933</v>
      </c>
      <c r="K14" s="126"/>
    </row>
    <row r="15" spans="1:13" ht="25.5" customHeight="1" thickBot="1">
      <c r="A15" s="12">
        <v>2017</v>
      </c>
      <c r="B15" s="15">
        <v>25444314088</v>
      </c>
      <c r="C15" s="14">
        <v>3.058647244533249E-2</v>
      </c>
      <c r="D15" s="13">
        <v>6667956926</v>
      </c>
      <c r="E15" s="14">
        <v>1.3218359891342931E-2</v>
      </c>
      <c r="F15" s="15">
        <v>32112271014</v>
      </c>
      <c r="G15" s="16">
        <v>107.99907105197386</v>
      </c>
      <c r="H15" s="15">
        <v>18776357162</v>
      </c>
      <c r="K15" s="126"/>
    </row>
    <row r="16" spans="1:13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P33" sqref="P33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233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18637831559</v>
      </c>
      <c r="C8" s="31">
        <v>14</v>
      </c>
      <c r="D8" s="32">
        <v>1.5855481618167157E-2</v>
      </c>
      <c r="E8" s="138">
        <v>2430139963</v>
      </c>
      <c r="F8" s="31">
        <v>32</v>
      </c>
      <c r="G8" s="33">
        <v>5.628546706078325E-3</v>
      </c>
      <c r="H8" s="134">
        <v>21067971522</v>
      </c>
      <c r="I8" s="34">
        <v>17</v>
      </c>
      <c r="J8" s="142">
        <v>16207691596</v>
      </c>
    </row>
    <row r="9" spans="1:13" ht="21" customHeight="1">
      <c r="A9" s="35">
        <v>2009</v>
      </c>
      <c r="B9" s="135">
        <v>10174727777</v>
      </c>
      <c r="C9" s="36">
        <v>16</v>
      </c>
      <c r="D9" s="37">
        <v>1.4109826746992149E-2</v>
      </c>
      <c r="E9" s="139">
        <v>1533590856</v>
      </c>
      <c r="F9" s="36">
        <v>36</v>
      </c>
      <c r="G9" s="38">
        <v>4.2803040210858002E-3</v>
      </c>
      <c r="H9" s="135">
        <v>11708318633</v>
      </c>
      <c r="I9" s="39">
        <v>23</v>
      </c>
      <c r="J9" s="143">
        <v>8641136921</v>
      </c>
    </row>
    <row r="10" spans="1:13" ht="21" customHeight="1">
      <c r="A10" s="40">
        <v>2010</v>
      </c>
      <c r="B10" s="136">
        <v>11266896440</v>
      </c>
      <c r="C10" s="41">
        <v>19</v>
      </c>
      <c r="D10" s="42">
        <v>1.1963341498799962E-2</v>
      </c>
      <c r="E10" s="140">
        <v>1543486011</v>
      </c>
      <c r="F10" s="41">
        <v>39</v>
      </c>
      <c r="G10" s="43">
        <v>3.8516326366452723E-3</v>
      </c>
      <c r="H10" s="134">
        <v>12810382451</v>
      </c>
      <c r="I10" s="44">
        <v>24</v>
      </c>
      <c r="J10" s="142">
        <v>9723410429</v>
      </c>
    </row>
    <row r="11" spans="1:13" ht="21" customHeight="1">
      <c r="A11" s="35">
        <v>2011</v>
      </c>
      <c r="B11" s="135">
        <v>18301574832</v>
      </c>
      <c r="C11" s="36">
        <v>16</v>
      </c>
      <c r="D11" s="37">
        <v>1.3382063071465312E-2</v>
      </c>
      <c r="E11" s="139">
        <v>1738136112</v>
      </c>
      <c r="F11" s="36">
        <v>43</v>
      </c>
      <c r="G11" s="38">
        <v>3.5224224207582636E-3</v>
      </c>
      <c r="H11" s="135">
        <v>20039710944</v>
      </c>
      <c r="I11" s="39">
        <v>21</v>
      </c>
      <c r="J11" s="143">
        <v>16563438720</v>
      </c>
    </row>
    <row r="12" spans="1:13" ht="21" customHeight="1">
      <c r="A12" s="40">
        <v>2012</v>
      </c>
      <c r="B12" s="136">
        <v>27754927342</v>
      </c>
      <c r="C12" s="41">
        <v>13</v>
      </c>
      <c r="D12" s="42">
        <v>1.9055877868549242E-2</v>
      </c>
      <c r="E12" s="140">
        <v>1797587604</v>
      </c>
      <c r="F12" s="41">
        <v>43</v>
      </c>
      <c r="G12" s="43">
        <v>3.0808407499369021E-3</v>
      </c>
      <c r="H12" s="134">
        <v>29552514946</v>
      </c>
      <c r="I12" s="44">
        <v>17</v>
      </c>
      <c r="J12" s="142">
        <v>25957339738</v>
      </c>
    </row>
    <row r="13" spans="1:13" ht="21" customHeight="1">
      <c r="A13" s="35">
        <v>2013</v>
      </c>
      <c r="B13" s="135">
        <v>27208165833</v>
      </c>
      <c r="C13" s="36">
        <v>13</v>
      </c>
      <c r="D13" s="37">
        <v>1.9303097647546071E-2</v>
      </c>
      <c r="E13" s="139">
        <v>3042459596</v>
      </c>
      <c r="F13" s="36">
        <v>36</v>
      </c>
      <c r="G13" s="38">
        <v>4.8248403956982966E-3</v>
      </c>
      <c r="H13" s="135">
        <v>30250625429</v>
      </c>
      <c r="I13" s="39">
        <v>15</v>
      </c>
      <c r="J13" s="143">
        <v>24165706237</v>
      </c>
    </row>
    <row r="14" spans="1:13" ht="21" customHeight="1">
      <c r="A14" s="40">
        <v>2014</v>
      </c>
      <c r="B14" s="136">
        <v>21689323916</v>
      </c>
      <c r="C14" s="41">
        <v>16</v>
      </c>
      <c r="D14" s="42">
        <v>1.6890397946673144E-2</v>
      </c>
      <c r="E14" s="140">
        <v>4064367030</v>
      </c>
      <c r="F14" s="41">
        <v>35</v>
      </c>
      <c r="G14" s="43">
        <v>6.234879827097254E-3</v>
      </c>
      <c r="H14" s="134">
        <v>25753690946</v>
      </c>
      <c r="I14" s="44">
        <v>19</v>
      </c>
      <c r="J14" s="142">
        <v>17624956886</v>
      </c>
    </row>
    <row r="15" spans="1:13" ht="21" customHeight="1">
      <c r="A15" s="35">
        <v>2015</v>
      </c>
      <c r="B15" s="135">
        <v>10220368610</v>
      </c>
      <c r="C15" s="36">
        <v>19</v>
      </c>
      <c r="D15" s="37">
        <v>1.33894847498505E-2</v>
      </c>
      <c r="E15" s="139">
        <v>4572152106</v>
      </c>
      <c r="F15" s="36">
        <v>30</v>
      </c>
      <c r="G15" s="38">
        <v>6.980029355064506E-3</v>
      </c>
      <c r="H15" s="135">
        <v>14792520716</v>
      </c>
      <c r="I15" s="39">
        <v>24</v>
      </c>
      <c r="J15" s="143">
        <v>5648216504</v>
      </c>
    </row>
    <row r="16" spans="1:13" ht="21" customHeight="1">
      <c r="A16" s="40">
        <v>2016</v>
      </c>
      <c r="B16" s="136">
        <v>10701425974</v>
      </c>
      <c r="C16" s="41">
        <v>16</v>
      </c>
      <c r="D16" s="42">
        <v>1.5544840414917311E-2</v>
      </c>
      <c r="E16" s="140">
        <v>3103426801</v>
      </c>
      <c r="F16" s="41">
        <v>33</v>
      </c>
      <c r="G16" s="43">
        <v>5.904137122667177E-3</v>
      </c>
      <c r="H16" s="136">
        <v>13804852775</v>
      </c>
      <c r="I16" s="44">
        <v>22</v>
      </c>
      <c r="J16" s="144">
        <v>7597999173</v>
      </c>
    </row>
    <row r="17" spans="1:10" ht="21" customHeight="1">
      <c r="A17" s="45">
        <v>2017</v>
      </c>
      <c r="B17" s="137">
        <v>14957714084</v>
      </c>
      <c r="C17" s="46">
        <v>14</v>
      </c>
      <c r="D17" s="47">
        <v>1.7980587257850063E-2</v>
      </c>
      <c r="E17" s="141">
        <v>3151877367</v>
      </c>
      <c r="F17" s="46">
        <v>33</v>
      </c>
      <c r="G17" s="48">
        <v>6.2481881380984138E-3</v>
      </c>
      <c r="H17" s="137">
        <v>18109591451</v>
      </c>
      <c r="I17" s="49">
        <v>20</v>
      </c>
      <c r="J17" s="145">
        <v>11805836717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13394981098</v>
      </c>
      <c r="F20" s="207" t="s">
        <v>447</v>
      </c>
      <c r="G20" s="205"/>
      <c r="H20" s="205"/>
      <c r="I20" s="206"/>
      <c r="J20" s="229">
        <v>1412246217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448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604501941</v>
      </c>
      <c r="F22" s="213" t="s">
        <v>485</v>
      </c>
      <c r="G22" s="209"/>
      <c r="H22" s="209"/>
      <c r="I22" s="210"/>
      <c r="J22" s="231">
        <v>601718442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486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325549542</v>
      </c>
      <c r="F24" s="219" t="s">
        <v>475</v>
      </c>
      <c r="G24" s="220"/>
      <c r="H24" s="220"/>
      <c r="I24" s="221"/>
      <c r="J24" s="233">
        <v>258477562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476</v>
      </c>
      <c r="G25" s="183"/>
      <c r="H25" s="183"/>
      <c r="I25" s="184"/>
      <c r="J25" s="230"/>
    </row>
    <row r="26" spans="1:10" ht="14.25" customHeight="1">
      <c r="A26" s="208" t="s">
        <v>494</v>
      </c>
      <c r="B26" s="209"/>
      <c r="C26" s="209"/>
      <c r="D26" s="210"/>
      <c r="E26" s="234">
        <v>275315257</v>
      </c>
      <c r="F26" s="213" t="s">
        <v>449</v>
      </c>
      <c r="G26" s="209"/>
      <c r="H26" s="209"/>
      <c r="I26" s="210"/>
      <c r="J26" s="234">
        <v>117784569</v>
      </c>
    </row>
    <row r="27" spans="1:10" ht="14.25" customHeight="1">
      <c r="A27" s="214" t="s">
        <v>495</v>
      </c>
      <c r="B27" s="215"/>
      <c r="C27" s="215"/>
      <c r="D27" s="216"/>
      <c r="E27" s="235"/>
      <c r="F27" s="217" t="s">
        <v>450</v>
      </c>
      <c r="G27" s="215"/>
      <c r="H27" s="215"/>
      <c r="I27" s="216"/>
      <c r="J27" s="235"/>
    </row>
    <row r="28" spans="1:10" ht="14.25" customHeight="1">
      <c r="A28" s="223" t="s">
        <v>534</v>
      </c>
      <c r="B28" s="220"/>
      <c r="C28" s="220"/>
      <c r="D28" s="221"/>
      <c r="E28" s="233">
        <v>64744275</v>
      </c>
      <c r="F28" s="219" t="s">
        <v>457</v>
      </c>
      <c r="G28" s="220"/>
      <c r="H28" s="220"/>
      <c r="I28" s="221"/>
      <c r="J28" s="233">
        <v>110965457</v>
      </c>
    </row>
    <row r="29" spans="1:10" ht="14.25" customHeight="1">
      <c r="A29" s="182" t="s">
        <v>535</v>
      </c>
      <c r="B29" s="183"/>
      <c r="C29" s="183"/>
      <c r="D29" s="184"/>
      <c r="E29" s="230"/>
      <c r="F29" s="185" t="s">
        <v>458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234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3499043497</v>
      </c>
      <c r="C8" s="31">
        <v>35</v>
      </c>
      <c r="D8" s="32">
        <v>2.9766885526476728E-3</v>
      </c>
      <c r="E8" s="138">
        <v>83393858</v>
      </c>
      <c r="F8" s="31">
        <v>77</v>
      </c>
      <c r="G8" s="33">
        <v>1.9315193030018229E-4</v>
      </c>
      <c r="H8" s="134">
        <v>3582437355</v>
      </c>
      <c r="I8" s="34">
        <v>44</v>
      </c>
      <c r="J8" s="142">
        <v>3415649639</v>
      </c>
    </row>
    <row r="9" spans="1:13" ht="21" customHeight="1">
      <c r="A9" s="35">
        <v>2009</v>
      </c>
      <c r="B9" s="135">
        <v>2014898659</v>
      </c>
      <c r="C9" s="36">
        <v>37</v>
      </c>
      <c r="D9" s="37">
        <v>2.7941652704952576E-3</v>
      </c>
      <c r="E9" s="139">
        <v>63434323</v>
      </c>
      <c r="F9" s="36">
        <v>84</v>
      </c>
      <c r="G9" s="38">
        <v>1.7704734398322174E-4</v>
      </c>
      <c r="H9" s="135">
        <v>2078332982</v>
      </c>
      <c r="I9" s="39">
        <v>50</v>
      </c>
      <c r="J9" s="143">
        <v>1951464336</v>
      </c>
    </row>
    <row r="10" spans="1:13" ht="21" customHeight="1">
      <c r="A10" s="40">
        <v>2010</v>
      </c>
      <c r="B10" s="136">
        <v>1986501619</v>
      </c>
      <c r="C10" s="41">
        <v>38</v>
      </c>
      <c r="D10" s="42">
        <v>2.109294017440708E-3</v>
      </c>
      <c r="E10" s="140">
        <v>82389430</v>
      </c>
      <c r="F10" s="41">
        <v>80</v>
      </c>
      <c r="G10" s="43">
        <v>2.0559552548001753E-4</v>
      </c>
      <c r="H10" s="134">
        <v>2068891049</v>
      </c>
      <c r="I10" s="44">
        <v>52</v>
      </c>
      <c r="J10" s="142">
        <v>1904112189</v>
      </c>
    </row>
    <row r="11" spans="1:13" ht="21" customHeight="1">
      <c r="A11" s="35">
        <v>2011</v>
      </c>
      <c r="B11" s="135">
        <v>3536494804</v>
      </c>
      <c r="C11" s="36">
        <v>35</v>
      </c>
      <c r="D11" s="37">
        <v>2.5858756393077899E-3</v>
      </c>
      <c r="E11" s="139">
        <v>114259731</v>
      </c>
      <c r="F11" s="36">
        <v>77</v>
      </c>
      <c r="G11" s="38">
        <v>2.3155323422922359E-4</v>
      </c>
      <c r="H11" s="135">
        <v>3650754535</v>
      </c>
      <c r="I11" s="39">
        <v>47</v>
      </c>
      <c r="J11" s="143">
        <v>3422235073</v>
      </c>
    </row>
    <row r="12" spans="1:13" ht="21" customHeight="1">
      <c r="A12" s="40">
        <v>2012</v>
      </c>
      <c r="B12" s="136">
        <v>3707114445</v>
      </c>
      <c r="C12" s="41">
        <v>34</v>
      </c>
      <c r="D12" s="42">
        <v>2.5452172595586504E-3</v>
      </c>
      <c r="E12" s="140">
        <v>136962983</v>
      </c>
      <c r="F12" s="41">
        <v>75</v>
      </c>
      <c r="G12" s="43">
        <v>2.3473745497597188E-4</v>
      </c>
      <c r="H12" s="134">
        <v>3844077428</v>
      </c>
      <c r="I12" s="44">
        <v>48</v>
      </c>
      <c r="J12" s="142">
        <v>3570151462</v>
      </c>
    </row>
    <row r="13" spans="1:13" ht="21" customHeight="1">
      <c r="A13" s="35">
        <v>2013</v>
      </c>
      <c r="B13" s="135">
        <v>1733775342</v>
      </c>
      <c r="C13" s="36">
        <v>42</v>
      </c>
      <c r="D13" s="37">
        <v>1.2300437644694939E-3</v>
      </c>
      <c r="E13" s="139">
        <v>178412424</v>
      </c>
      <c r="F13" s="36">
        <v>76</v>
      </c>
      <c r="G13" s="38">
        <v>2.829327533359468E-4</v>
      </c>
      <c r="H13" s="135">
        <v>1912187766</v>
      </c>
      <c r="I13" s="39">
        <v>57</v>
      </c>
      <c r="J13" s="143">
        <v>1555362918</v>
      </c>
    </row>
    <row r="14" spans="1:13" ht="21" customHeight="1">
      <c r="A14" s="40">
        <v>2014</v>
      </c>
      <c r="B14" s="136">
        <v>2867004134</v>
      </c>
      <c r="C14" s="41">
        <v>38</v>
      </c>
      <c r="D14" s="42">
        <v>2.2326579161969402E-3</v>
      </c>
      <c r="E14" s="140">
        <v>205463722</v>
      </c>
      <c r="F14" s="41">
        <v>70</v>
      </c>
      <c r="G14" s="43">
        <v>3.1518846748890153E-4</v>
      </c>
      <c r="H14" s="134">
        <v>3072467856</v>
      </c>
      <c r="I14" s="44">
        <v>53</v>
      </c>
      <c r="J14" s="142">
        <v>2661540412</v>
      </c>
    </row>
    <row r="15" spans="1:13" ht="21" customHeight="1">
      <c r="A15" s="35">
        <v>2015</v>
      </c>
      <c r="B15" s="135">
        <v>2865686887</v>
      </c>
      <c r="C15" s="36">
        <v>34</v>
      </c>
      <c r="D15" s="37">
        <v>3.7542746583318241E-3</v>
      </c>
      <c r="E15" s="139">
        <v>253778032</v>
      </c>
      <c r="F15" s="36">
        <v>71</v>
      </c>
      <c r="G15" s="38">
        <v>3.8742764281746742E-4</v>
      </c>
      <c r="H15" s="135">
        <v>3119464919</v>
      </c>
      <c r="I15" s="39">
        <v>49</v>
      </c>
      <c r="J15" s="143">
        <v>2611908855</v>
      </c>
    </row>
    <row r="16" spans="1:13" ht="21" customHeight="1">
      <c r="A16" s="40">
        <v>2016</v>
      </c>
      <c r="B16" s="136">
        <v>3657943759</v>
      </c>
      <c r="C16" s="41">
        <v>29</v>
      </c>
      <c r="D16" s="42">
        <v>5.3135116869984485E-3</v>
      </c>
      <c r="E16" s="140">
        <v>274869956</v>
      </c>
      <c r="F16" s="41">
        <v>72</v>
      </c>
      <c r="G16" s="43">
        <v>5.2292836763624174E-4</v>
      </c>
      <c r="H16" s="136">
        <v>3932813715</v>
      </c>
      <c r="I16" s="44">
        <v>39</v>
      </c>
      <c r="J16" s="144">
        <v>3383073803</v>
      </c>
    </row>
    <row r="17" spans="1:10" ht="21" customHeight="1">
      <c r="A17" s="45">
        <v>2017</v>
      </c>
      <c r="B17" s="137">
        <v>5596564386</v>
      </c>
      <c r="C17" s="46">
        <v>28</v>
      </c>
      <c r="D17" s="47">
        <v>6.7275998004461572E-3</v>
      </c>
      <c r="E17" s="141">
        <v>284413527</v>
      </c>
      <c r="F17" s="46">
        <v>71</v>
      </c>
      <c r="G17" s="48">
        <v>5.6381293394278586E-4</v>
      </c>
      <c r="H17" s="137">
        <v>5880977913</v>
      </c>
      <c r="I17" s="49">
        <v>34</v>
      </c>
      <c r="J17" s="145">
        <v>5312150859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4680207175</v>
      </c>
      <c r="F20" s="207" t="s">
        <v>516</v>
      </c>
      <c r="G20" s="205"/>
      <c r="H20" s="205"/>
      <c r="I20" s="206"/>
      <c r="J20" s="229">
        <v>99578208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517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599581071</v>
      </c>
      <c r="F22" s="213" t="s">
        <v>554</v>
      </c>
      <c r="G22" s="209"/>
      <c r="H22" s="209"/>
      <c r="I22" s="210"/>
      <c r="J22" s="231">
        <v>67114093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555</v>
      </c>
      <c r="G23" s="215"/>
      <c r="H23" s="215"/>
      <c r="I23" s="216"/>
      <c r="J23" s="232"/>
    </row>
    <row r="24" spans="1:10" ht="14.25" customHeight="1">
      <c r="A24" s="223" t="s">
        <v>491</v>
      </c>
      <c r="B24" s="220"/>
      <c r="C24" s="220"/>
      <c r="D24" s="221"/>
      <c r="E24" s="233">
        <v>130371452</v>
      </c>
      <c r="F24" s="219" t="s">
        <v>485</v>
      </c>
      <c r="G24" s="220"/>
      <c r="H24" s="220"/>
      <c r="I24" s="221"/>
      <c r="J24" s="233">
        <v>59987923</v>
      </c>
    </row>
    <row r="25" spans="1:10" ht="14.25" customHeight="1">
      <c r="A25" s="182" t="s">
        <v>492</v>
      </c>
      <c r="B25" s="183"/>
      <c r="C25" s="183"/>
      <c r="D25" s="184"/>
      <c r="E25" s="230"/>
      <c r="F25" s="185" t="s">
        <v>486</v>
      </c>
      <c r="G25" s="183"/>
      <c r="H25" s="183"/>
      <c r="I25" s="184"/>
      <c r="J25" s="230"/>
    </row>
    <row r="26" spans="1:10" ht="14.25" customHeight="1">
      <c r="A26" s="208" t="s">
        <v>494</v>
      </c>
      <c r="B26" s="209"/>
      <c r="C26" s="209"/>
      <c r="D26" s="210"/>
      <c r="E26" s="234">
        <v>43266117</v>
      </c>
      <c r="F26" s="213" t="s">
        <v>556</v>
      </c>
      <c r="G26" s="209"/>
      <c r="H26" s="209"/>
      <c r="I26" s="210"/>
      <c r="J26" s="234">
        <v>24706462</v>
      </c>
    </row>
    <row r="27" spans="1:10" ht="14.25" customHeight="1">
      <c r="A27" s="214" t="s">
        <v>495</v>
      </c>
      <c r="B27" s="215"/>
      <c r="C27" s="215"/>
      <c r="D27" s="216"/>
      <c r="E27" s="235"/>
      <c r="F27" s="217" t="s">
        <v>557</v>
      </c>
      <c r="G27" s="215"/>
      <c r="H27" s="215"/>
      <c r="I27" s="216"/>
      <c r="J27" s="235"/>
    </row>
    <row r="28" spans="1:10" ht="14.25" customHeight="1">
      <c r="A28" s="223" t="s">
        <v>487</v>
      </c>
      <c r="B28" s="220"/>
      <c r="C28" s="220"/>
      <c r="D28" s="221"/>
      <c r="E28" s="233">
        <v>34091826</v>
      </c>
      <c r="F28" s="219" t="s">
        <v>500</v>
      </c>
      <c r="G28" s="220"/>
      <c r="H28" s="220"/>
      <c r="I28" s="221"/>
      <c r="J28" s="233">
        <v>11256579</v>
      </c>
    </row>
    <row r="29" spans="1:10" ht="14.25" customHeight="1">
      <c r="A29" s="182" t="s">
        <v>488</v>
      </c>
      <c r="B29" s="183"/>
      <c r="C29" s="183"/>
      <c r="D29" s="184"/>
      <c r="E29" s="230"/>
      <c r="F29" s="185" t="s">
        <v>501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577916909</v>
      </c>
      <c r="C8" s="31">
        <v>52</v>
      </c>
      <c r="D8" s="32">
        <v>4.9164254427724451E-4</v>
      </c>
      <c r="E8" s="138">
        <v>38862538</v>
      </c>
      <c r="F8" s="31">
        <v>88</v>
      </c>
      <c r="G8" s="33">
        <v>9.0011116059220884E-5</v>
      </c>
      <c r="H8" s="134">
        <v>616779447</v>
      </c>
      <c r="I8" s="34">
        <v>69</v>
      </c>
      <c r="J8" s="142">
        <v>539054371</v>
      </c>
    </row>
    <row r="9" spans="1:13" ht="21" customHeight="1">
      <c r="A9" s="35">
        <v>2009</v>
      </c>
      <c r="B9" s="135">
        <v>822096637</v>
      </c>
      <c r="C9" s="36">
        <v>49</v>
      </c>
      <c r="D9" s="37">
        <v>1.1400443698922262E-3</v>
      </c>
      <c r="E9" s="139">
        <v>21218843</v>
      </c>
      <c r="F9" s="36">
        <v>97</v>
      </c>
      <c r="G9" s="38">
        <v>5.9222509485077611E-5</v>
      </c>
      <c r="H9" s="135">
        <v>843315480</v>
      </c>
      <c r="I9" s="39">
        <v>62</v>
      </c>
      <c r="J9" s="143">
        <v>800877794</v>
      </c>
    </row>
    <row r="10" spans="1:13" ht="21" customHeight="1">
      <c r="A10" s="40">
        <v>2010</v>
      </c>
      <c r="B10" s="136">
        <v>712492312</v>
      </c>
      <c r="C10" s="41">
        <v>51</v>
      </c>
      <c r="D10" s="42">
        <v>7.5653387684155638E-4</v>
      </c>
      <c r="E10" s="140">
        <v>40033651</v>
      </c>
      <c r="F10" s="41">
        <v>91</v>
      </c>
      <c r="G10" s="43">
        <v>9.990043036137802E-5</v>
      </c>
      <c r="H10" s="134">
        <v>752525963</v>
      </c>
      <c r="I10" s="44">
        <v>67</v>
      </c>
      <c r="J10" s="142">
        <v>672458661</v>
      </c>
    </row>
    <row r="11" spans="1:13" ht="21" customHeight="1">
      <c r="A11" s="35">
        <v>2011</v>
      </c>
      <c r="B11" s="135">
        <v>738257271</v>
      </c>
      <c r="C11" s="36">
        <v>55</v>
      </c>
      <c r="D11" s="37">
        <v>5.3981176233074124E-4</v>
      </c>
      <c r="E11" s="139">
        <v>85322885</v>
      </c>
      <c r="F11" s="36">
        <v>80</v>
      </c>
      <c r="G11" s="38">
        <v>1.7291122430104539E-4</v>
      </c>
      <c r="H11" s="135">
        <v>823580156</v>
      </c>
      <c r="I11" s="39">
        <v>73</v>
      </c>
      <c r="J11" s="143">
        <v>652934386</v>
      </c>
    </row>
    <row r="12" spans="1:13" ht="21" customHeight="1">
      <c r="A12" s="40">
        <v>2012</v>
      </c>
      <c r="B12" s="136">
        <v>2447251352</v>
      </c>
      <c r="C12" s="41">
        <v>39</v>
      </c>
      <c r="D12" s="42">
        <v>1.680225003031608E-3</v>
      </c>
      <c r="E12" s="140">
        <v>52013622</v>
      </c>
      <c r="F12" s="41">
        <v>91</v>
      </c>
      <c r="G12" s="43">
        <v>8.9144854944946841E-5</v>
      </c>
      <c r="H12" s="134">
        <v>2499264974</v>
      </c>
      <c r="I12" s="44">
        <v>56</v>
      </c>
      <c r="J12" s="142">
        <v>2395237730</v>
      </c>
    </row>
    <row r="13" spans="1:13" ht="21" customHeight="1">
      <c r="A13" s="35">
        <v>2013</v>
      </c>
      <c r="B13" s="135">
        <v>694640404</v>
      </c>
      <c r="C13" s="36">
        <v>53</v>
      </c>
      <c r="D13" s="37">
        <v>4.9281938483629101E-4</v>
      </c>
      <c r="E13" s="139">
        <v>57508289</v>
      </c>
      <c r="F13" s="36">
        <v>88</v>
      </c>
      <c r="G13" s="38">
        <v>9.1198685504151561E-5</v>
      </c>
      <c r="H13" s="135">
        <v>752148693</v>
      </c>
      <c r="I13" s="39">
        <v>73</v>
      </c>
      <c r="J13" s="143">
        <v>637132115</v>
      </c>
    </row>
    <row r="14" spans="1:13" ht="21" customHeight="1">
      <c r="A14" s="40">
        <v>2014</v>
      </c>
      <c r="B14" s="136">
        <v>900991094</v>
      </c>
      <c r="C14" s="41">
        <v>51</v>
      </c>
      <c r="D14" s="42">
        <v>7.0164004110990987E-4</v>
      </c>
      <c r="E14" s="140">
        <v>50062702</v>
      </c>
      <c r="F14" s="41">
        <v>91</v>
      </c>
      <c r="G14" s="43">
        <v>7.6797919205092403E-5</v>
      </c>
      <c r="H14" s="134">
        <v>951053796</v>
      </c>
      <c r="I14" s="44">
        <v>67</v>
      </c>
      <c r="J14" s="142">
        <v>850928392</v>
      </c>
    </row>
    <row r="15" spans="1:13" ht="21" customHeight="1">
      <c r="A15" s="35">
        <v>2015</v>
      </c>
      <c r="B15" s="135">
        <v>2022234344</v>
      </c>
      <c r="C15" s="36">
        <v>40</v>
      </c>
      <c r="D15" s="37">
        <v>2.6492856513138942E-3</v>
      </c>
      <c r="E15" s="139">
        <v>43954174</v>
      </c>
      <c r="F15" s="36">
        <v>92</v>
      </c>
      <c r="G15" s="38">
        <v>6.7102191196788906E-5</v>
      </c>
      <c r="H15" s="135">
        <v>2066188518</v>
      </c>
      <c r="I15" s="39">
        <v>58</v>
      </c>
      <c r="J15" s="143">
        <v>1978280170</v>
      </c>
    </row>
    <row r="16" spans="1:13" ht="21" customHeight="1">
      <c r="A16" s="40">
        <v>2016</v>
      </c>
      <c r="B16" s="136">
        <v>1018622539</v>
      </c>
      <c r="C16" s="41">
        <v>47</v>
      </c>
      <c r="D16" s="42">
        <v>1.4796462499730117E-3</v>
      </c>
      <c r="E16" s="140">
        <v>58308588</v>
      </c>
      <c r="F16" s="41">
        <v>87</v>
      </c>
      <c r="G16" s="43">
        <v>1.10929601713234E-4</v>
      </c>
      <c r="H16" s="136">
        <v>1076931127</v>
      </c>
      <c r="I16" s="44">
        <v>62</v>
      </c>
      <c r="J16" s="144">
        <v>960313951</v>
      </c>
    </row>
    <row r="17" spans="1:10" ht="21" customHeight="1">
      <c r="A17" s="45">
        <v>2017</v>
      </c>
      <c r="B17" s="137">
        <v>3110561764</v>
      </c>
      <c r="C17" s="46">
        <v>35</v>
      </c>
      <c r="D17" s="47">
        <v>3.7391894847329014E-3</v>
      </c>
      <c r="E17" s="141">
        <v>33271545</v>
      </c>
      <c r="F17" s="46">
        <v>96</v>
      </c>
      <c r="G17" s="48">
        <v>6.5956523239696081E-5</v>
      </c>
      <c r="H17" s="137">
        <v>3143833309</v>
      </c>
      <c r="I17" s="49">
        <v>48</v>
      </c>
      <c r="J17" s="145">
        <v>3077290219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2606670319</v>
      </c>
      <c r="F20" s="207" t="s">
        <v>556</v>
      </c>
      <c r="G20" s="205"/>
      <c r="H20" s="205"/>
      <c r="I20" s="206"/>
      <c r="J20" s="229">
        <v>10696437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557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345908775</v>
      </c>
      <c r="F22" s="213" t="s">
        <v>502</v>
      </c>
      <c r="G22" s="209"/>
      <c r="H22" s="209"/>
      <c r="I22" s="210"/>
      <c r="J22" s="231">
        <v>5201147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503</v>
      </c>
      <c r="G23" s="215"/>
      <c r="H23" s="215"/>
      <c r="I23" s="216"/>
      <c r="J23" s="232"/>
    </row>
    <row r="24" spans="1:10" ht="14.25" customHeight="1">
      <c r="A24" s="223" t="s">
        <v>491</v>
      </c>
      <c r="B24" s="220"/>
      <c r="C24" s="220"/>
      <c r="D24" s="221"/>
      <c r="E24" s="233">
        <v>73781252</v>
      </c>
      <c r="F24" s="219" t="s">
        <v>516</v>
      </c>
      <c r="G24" s="220"/>
      <c r="H24" s="220"/>
      <c r="I24" s="221"/>
      <c r="J24" s="233">
        <v>4996415</v>
      </c>
    </row>
    <row r="25" spans="1:10" ht="14.25" customHeight="1">
      <c r="A25" s="182" t="s">
        <v>492</v>
      </c>
      <c r="B25" s="183"/>
      <c r="C25" s="183"/>
      <c r="D25" s="184"/>
      <c r="E25" s="230"/>
      <c r="F25" s="185" t="s">
        <v>517</v>
      </c>
      <c r="G25" s="183"/>
      <c r="H25" s="183"/>
      <c r="I25" s="184"/>
      <c r="J25" s="230"/>
    </row>
    <row r="26" spans="1:10" ht="14.25" customHeight="1">
      <c r="A26" s="208" t="s">
        <v>494</v>
      </c>
      <c r="B26" s="209"/>
      <c r="C26" s="209"/>
      <c r="D26" s="210"/>
      <c r="E26" s="234">
        <v>31987054</v>
      </c>
      <c r="F26" s="213" t="s">
        <v>562</v>
      </c>
      <c r="G26" s="209"/>
      <c r="H26" s="209"/>
      <c r="I26" s="210"/>
      <c r="J26" s="234">
        <v>2646132</v>
      </c>
    </row>
    <row r="27" spans="1:10" ht="14.25" customHeight="1">
      <c r="A27" s="214" t="s">
        <v>495</v>
      </c>
      <c r="B27" s="215"/>
      <c r="C27" s="215"/>
      <c r="D27" s="216"/>
      <c r="E27" s="235"/>
      <c r="F27" s="217" t="s">
        <v>563</v>
      </c>
      <c r="G27" s="215"/>
      <c r="H27" s="215"/>
      <c r="I27" s="216"/>
      <c r="J27" s="235"/>
    </row>
    <row r="28" spans="1:10" ht="14.25" customHeight="1">
      <c r="A28" s="223" t="s">
        <v>487</v>
      </c>
      <c r="B28" s="220"/>
      <c r="C28" s="220"/>
      <c r="D28" s="221"/>
      <c r="E28" s="233">
        <v>11190938</v>
      </c>
      <c r="F28" s="219" t="s">
        <v>581</v>
      </c>
      <c r="G28" s="220"/>
      <c r="H28" s="220"/>
      <c r="I28" s="221"/>
      <c r="J28" s="233">
        <v>2503126</v>
      </c>
    </row>
    <row r="29" spans="1:10" ht="14.25" customHeight="1">
      <c r="A29" s="182" t="s">
        <v>488</v>
      </c>
      <c r="B29" s="183"/>
      <c r="C29" s="183"/>
      <c r="D29" s="184"/>
      <c r="E29" s="230"/>
      <c r="F29" s="185" t="s">
        <v>582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235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13252687</v>
      </c>
      <c r="C8" s="31">
        <v>104</v>
      </c>
      <c r="D8" s="32">
        <v>1.1274258727719563E-5</v>
      </c>
      <c r="E8" s="138">
        <v>6475688</v>
      </c>
      <c r="F8" s="31">
        <v>111</v>
      </c>
      <c r="G8" s="33">
        <v>1.4998606218958317E-5</v>
      </c>
      <c r="H8" s="134">
        <v>19728375</v>
      </c>
      <c r="I8" s="34">
        <v>120</v>
      </c>
      <c r="J8" s="142">
        <v>6776999</v>
      </c>
    </row>
    <row r="9" spans="1:13" ht="21" customHeight="1">
      <c r="A9" s="35">
        <v>2009</v>
      </c>
      <c r="B9" s="135">
        <v>35864734</v>
      </c>
      <c r="C9" s="36">
        <v>79</v>
      </c>
      <c r="D9" s="37">
        <v>4.9735500954715987E-5</v>
      </c>
      <c r="E9" s="139">
        <v>71573537</v>
      </c>
      <c r="F9" s="36">
        <v>80</v>
      </c>
      <c r="G9" s="38">
        <v>1.9976416592851237E-4</v>
      </c>
      <c r="H9" s="135">
        <v>107438271</v>
      </c>
      <c r="I9" s="39">
        <v>86</v>
      </c>
      <c r="J9" s="143">
        <v>-35708803</v>
      </c>
    </row>
    <row r="10" spans="1:13" ht="21" customHeight="1">
      <c r="A10" s="40">
        <v>2010</v>
      </c>
      <c r="B10" s="136">
        <v>33076492</v>
      </c>
      <c r="C10" s="41">
        <v>88</v>
      </c>
      <c r="D10" s="42">
        <v>3.5121062085338997E-5</v>
      </c>
      <c r="E10" s="140">
        <v>733086668</v>
      </c>
      <c r="F10" s="41">
        <v>54</v>
      </c>
      <c r="G10" s="43">
        <v>1.8293528518143062E-3</v>
      </c>
      <c r="H10" s="134">
        <v>766163160</v>
      </c>
      <c r="I10" s="44">
        <v>66</v>
      </c>
      <c r="J10" s="142">
        <v>-700010176</v>
      </c>
    </row>
    <row r="11" spans="1:13" ht="21" customHeight="1">
      <c r="A11" s="35">
        <v>2011</v>
      </c>
      <c r="B11" s="135">
        <v>38413509</v>
      </c>
      <c r="C11" s="36">
        <v>90</v>
      </c>
      <c r="D11" s="37">
        <v>2.8087856097251755E-5</v>
      </c>
      <c r="E11" s="139">
        <v>1682372784</v>
      </c>
      <c r="F11" s="36">
        <v>46</v>
      </c>
      <c r="G11" s="38">
        <v>3.4094151623236622E-3</v>
      </c>
      <c r="H11" s="135">
        <v>1720786293</v>
      </c>
      <c r="I11" s="39">
        <v>59</v>
      </c>
      <c r="J11" s="143">
        <v>-1643959275</v>
      </c>
    </row>
    <row r="12" spans="1:13" ht="21" customHeight="1">
      <c r="A12" s="40">
        <v>2012</v>
      </c>
      <c r="B12" s="136">
        <v>38683513</v>
      </c>
      <c r="C12" s="41">
        <v>88</v>
      </c>
      <c r="D12" s="42">
        <v>2.6559186776862898E-5</v>
      </c>
      <c r="E12" s="140">
        <v>2311903518</v>
      </c>
      <c r="F12" s="41">
        <v>41</v>
      </c>
      <c r="G12" s="43">
        <v>3.9623140214850314E-3</v>
      </c>
      <c r="H12" s="134">
        <v>2350587031</v>
      </c>
      <c r="I12" s="44">
        <v>57</v>
      </c>
      <c r="J12" s="142">
        <v>-2273220005</v>
      </c>
    </row>
    <row r="13" spans="1:13" ht="21" customHeight="1">
      <c r="A13" s="35">
        <v>2013</v>
      </c>
      <c r="B13" s="135">
        <v>57383230</v>
      </c>
      <c r="C13" s="36">
        <v>87</v>
      </c>
      <c r="D13" s="37">
        <v>4.0711090149198115E-5</v>
      </c>
      <c r="E13" s="139">
        <v>2454383721</v>
      </c>
      <c r="F13" s="36">
        <v>40</v>
      </c>
      <c r="G13" s="38">
        <v>3.8922488039591693E-3</v>
      </c>
      <c r="H13" s="135">
        <v>2511766951</v>
      </c>
      <c r="I13" s="39">
        <v>54</v>
      </c>
      <c r="J13" s="143">
        <v>-2397000491</v>
      </c>
    </row>
    <row r="14" spans="1:13" ht="21" customHeight="1">
      <c r="A14" s="40">
        <v>2014</v>
      </c>
      <c r="B14" s="136">
        <v>124360867</v>
      </c>
      <c r="C14" s="41">
        <v>80</v>
      </c>
      <c r="D14" s="42">
        <v>9.6845090273826864E-5</v>
      </c>
      <c r="E14" s="140">
        <v>3095665556</v>
      </c>
      <c r="F14" s="41">
        <v>40</v>
      </c>
      <c r="G14" s="43">
        <v>4.7488582069676426E-3</v>
      </c>
      <c r="H14" s="134">
        <v>3220026423</v>
      </c>
      <c r="I14" s="44">
        <v>52</v>
      </c>
      <c r="J14" s="142">
        <v>-2971304689</v>
      </c>
    </row>
    <row r="15" spans="1:13" ht="21" customHeight="1">
      <c r="A15" s="35">
        <v>2015</v>
      </c>
      <c r="B15" s="135">
        <v>103469891</v>
      </c>
      <c r="C15" s="36">
        <v>78</v>
      </c>
      <c r="D15" s="37">
        <v>1.3555367526154162E-4</v>
      </c>
      <c r="E15" s="139">
        <v>2270946349</v>
      </c>
      <c r="F15" s="36">
        <v>41</v>
      </c>
      <c r="G15" s="38">
        <v>3.4669170693151399E-3</v>
      </c>
      <c r="H15" s="135">
        <v>2374416240</v>
      </c>
      <c r="I15" s="39">
        <v>56</v>
      </c>
      <c r="J15" s="143">
        <v>-2167476458</v>
      </c>
    </row>
    <row r="16" spans="1:13" ht="21" customHeight="1">
      <c r="A16" s="40">
        <v>2016</v>
      </c>
      <c r="B16" s="136">
        <v>89131733</v>
      </c>
      <c r="C16" s="41">
        <v>81</v>
      </c>
      <c r="D16" s="42">
        <v>1.2947233095442605E-4</v>
      </c>
      <c r="E16" s="140">
        <v>1841772179</v>
      </c>
      <c r="F16" s="41">
        <v>41</v>
      </c>
      <c r="G16" s="43">
        <v>3.5038930159479271E-3</v>
      </c>
      <c r="H16" s="136">
        <v>1930903912</v>
      </c>
      <c r="I16" s="44">
        <v>56</v>
      </c>
      <c r="J16" s="144">
        <v>-1752640446</v>
      </c>
    </row>
    <row r="17" spans="1:10" ht="21" customHeight="1">
      <c r="A17" s="45">
        <v>2017</v>
      </c>
      <c r="B17" s="137">
        <v>96292360</v>
      </c>
      <c r="C17" s="46">
        <v>83</v>
      </c>
      <c r="D17" s="47">
        <v>1.1575252552101872E-4</v>
      </c>
      <c r="E17" s="141">
        <v>1986562515</v>
      </c>
      <c r="F17" s="46">
        <v>42</v>
      </c>
      <c r="G17" s="48">
        <v>3.9381025644497896E-3</v>
      </c>
      <c r="H17" s="137">
        <v>2082854875</v>
      </c>
      <c r="I17" s="49">
        <v>57</v>
      </c>
      <c r="J17" s="145">
        <v>-1890270155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72874357</v>
      </c>
      <c r="F20" s="207" t="s">
        <v>453</v>
      </c>
      <c r="G20" s="205"/>
      <c r="H20" s="205"/>
      <c r="I20" s="206"/>
      <c r="J20" s="229">
        <v>1979995627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454</v>
      </c>
      <c r="G21" s="183"/>
      <c r="H21" s="183"/>
      <c r="I21" s="184"/>
      <c r="J21" s="230"/>
    </row>
    <row r="22" spans="1:10" ht="14.25" customHeight="1">
      <c r="A22" s="208" t="s">
        <v>491</v>
      </c>
      <c r="B22" s="209"/>
      <c r="C22" s="209"/>
      <c r="D22" s="210"/>
      <c r="E22" s="231">
        <v>4266093</v>
      </c>
      <c r="F22" s="213" t="s">
        <v>510</v>
      </c>
      <c r="G22" s="209"/>
      <c r="H22" s="209"/>
      <c r="I22" s="210"/>
      <c r="J22" s="231">
        <v>5224850</v>
      </c>
    </row>
    <row r="23" spans="1:10" ht="14.25" customHeight="1">
      <c r="A23" s="214" t="s">
        <v>492</v>
      </c>
      <c r="B23" s="215"/>
      <c r="C23" s="215"/>
      <c r="D23" s="216"/>
      <c r="E23" s="232"/>
      <c r="F23" s="217" t="s">
        <v>511</v>
      </c>
      <c r="G23" s="215"/>
      <c r="H23" s="215"/>
      <c r="I23" s="216"/>
      <c r="J23" s="232"/>
    </row>
    <row r="24" spans="1:10" ht="14.25" customHeight="1">
      <c r="A24" s="223" t="s">
        <v>487</v>
      </c>
      <c r="B24" s="220"/>
      <c r="C24" s="220"/>
      <c r="D24" s="221"/>
      <c r="E24" s="233">
        <v>2030062</v>
      </c>
      <c r="F24" s="219" t="s">
        <v>496</v>
      </c>
      <c r="G24" s="220"/>
      <c r="H24" s="220"/>
      <c r="I24" s="221"/>
      <c r="J24" s="233">
        <v>746239</v>
      </c>
    </row>
    <row r="25" spans="1:10" ht="14.25" customHeight="1">
      <c r="A25" s="182" t="s">
        <v>488</v>
      </c>
      <c r="B25" s="183"/>
      <c r="C25" s="183"/>
      <c r="D25" s="184"/>
      <c r="E25" s="230"/>
      <c r="F25" s="185" t="s">
        <v>497</v>
      </c>
      <c r="G25" s="183"/>
      <c r="H25" s="183"/>
      <c r="I25" s="184"/>
      <c r="J25" s="230"/>
    </row>
    <row r="26" spans="1:10" ht="14.25" customHeight="1">
      <c r="A26" s="208" t="s">
        <v>500</v>
      </c>
      <c r="B26" s="209"/>
      <c r="C26" s="209"/>
      <c r="D26" s="210"/>
      <c r="E26" s="234">
        <v>1167426</v>
      </c>
      <c r="F26" s="213" t="s">
        <v>463</v>
      </c>
      <c r="G26" s="209"/>
      <c r="H26" s="209"/>
      <c r="I26" s="210"/>
      <c r="J26" s="234">
        <v>421244</v>
      </c>
    </row>
    <row r="27" spans="1:10" ht="14.25" customHeight="1">
      <c r="A27" s="214" t="s">
        <v>501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443</v>
      </c>
      <c r="B28" s="220"/>
      <c r="C28" s="220"/>
      <c r="D28" s="221"/>
      <c r="E28" s="233">
        <v>1082858</v>
      </c>
      <c r="F28" s="219" t="s">
        <v>483</v>
      </c>
      <c r="G28" s="220"/>
      <c r="H28" s="220"/>
      <c r="I28" s="221"/>
      <c r="J28" s="233">
        <v>126321</v>
      </c>
    </row>
    <row r="29" spans="1:10" ht="14.25" customHeight="1">
      <c r="A29" s="182" t="s">
        <v>444</v>
      </c>
      <c r="B29" s="183"/>
      <c r="C29" s="183"/>
      <c r="D29" s="184"/>
      <c r="E29" s="230"/>
      <c r="F29" s="185" t="s">
        <v>484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S33" sqref="S33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298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70405840</v>
      </c>
      <c r="C8" s="31">
        <v>77</v>
      </c>
      <c r="D8" s="32">
        <v>5.989529942889522E-5</v>
      </c>
      <c r="E8" s="138">
        <v>485305508</v>
      </c>
      <c r="F8" s="31">
        <v>57</v>
      </c>
      <c r="G8" s="33">
        <v>1.1240359650408615E-3</v>
      </c>
      <c r="H8" s="134">
        <v>555711348</v>
      </c>
      <c r="I8" s="34">
        <v>70</v>
      </c>
      <c r="J8" s="142">
        <v>-414899668</v>
      </c>
    </row>
    <row r="9" spans="1:13" ht="21" customHeight="1">
      <c r="A9" s="35">
        <v>2009</v>
      </c>
      <c r="B9" s="135">
        <v>105504276</v>
      </c>
      <c r="C9" s="36">
        <v>64</v>
      </c>
      <c r="D9" s="37">
        <v>1.4630829325890495E-4</v>
      </c>
      <c r="E9" s="139">
        <v>414797397</v>
      </c>
      <c r="F9" s="36">
        <v>56</v>
      </c>
      <c r="G9" s="38">
        <v>1.1577135840167157E-3</v>
      </c>
      <c r="H9" s="135">
        <v>520301673</v>
      </c>
      <c r="I9" s="39">
        <v>68</v>
      </c>
      <c r="J9" s="143">
        <v>-309293121</v>
      </c>
    </row>
    <row r="10" spans="1:13" ht="21" customHeight="1">
      <c r="A10" s="40">
        <v>2010</v>
      </c>
      <c r="B10" s="136">
        <v>166987589</v>
      </c>
      <c r="C10" s="41">
        <v>65</v>
      </c>
      <c r="D10" s="42">
        <v>1.773096578908692E-4</v>
      </c>
      <c r="E10" s="140">
        <v>552537517</v>
      </c>
      <c r="F10" s="41">
        <v>57</v>
      </c>
      <c r="G10" s="43">
        <v>1.3788084364103395E-3</v>
      </c>
      <c r="H10" s="134">
        <v>719525106</v>
      </c>
      <c r="I10" s="44">
        <v>69</v>
      </c>
      <c r="J10" s="142">
        <v>-385549928</v>
      </c>
    </row>
    <row r="11" spans="1:13" ht="21" customHeight="1">
      <c r="A11" s="35">
        <v>2011</v>
      </c>
      <c r="B11" s="135">
        <v>247554131</v>
      </c>
      <c r="C11" s="36">
        <v>60</v>
      </c>
      <c r="D11" s="37">
        <v>1.8101092529214681E-4</v>
      </c>
      <c r="E11" s="139">
        <v>601805235</v>
      </c>
      <c r="F11" s="36">
        <v>58</v>
      </c>
      <c r="G11" s="38">
        <v>1.2195893279350356E-3</v>
      </c>
      <c r="H11" s="135">
        <v>849359366</v>
      </c>
      <c r="I11" s="39">
        <v>72</v>
      </c>
      <c r="J11" s="143">
        <v>-354251104</v>
      </c>
    </row>
    <row r="12" spans="1:13" ht="21" customHeight="1">
      <c r="A12" s="40">
        <v>2012</v>
      </c>
      <c r="B12" s="136">
        <v>245988965</v>
      </c>
      <c r="C12" s="41">
        <v>63</v>
      </c>
      <c r="D12" s="42">
        <v>1.6889021600706715E-4</v>
      </c>
      <c r="E12" s="140">
        <v>750289888</v>
      </c>
      <c r="F12" s="41">
        <v>59</v>
      </c>
      <c r="G12" s="43">
        <v>1.2859032049800418E-3</v>
      </c>
      <c r="H12" s="134">
        <v>996278853</v>
      </c>
      <c r="I12" s="44">
        <v>67</v>
      </c>
      <c r="J12" s="142">
        <v>-504300923</v>
      </c>
    </row>
    <row r="13" spans="1:13" ht="21" customHeight="1">
      <c r="A13" s="35">
        <v>2013</v>
      </c>
      <c r="B13" s="135">
        <v>348536955</v>
      </c>
      <c r="C13" s="36">
        <v>62</v>
      </c>
      <c r="D13" s="37">
        <v>2.4727292965788099E-4</v>
      </c>
      <c r="E13" s="139">
        <v>594530203</v>
      </c>
      <c r="F13" s="36">
        <v>63</v>
      </c>
      <c r="G13" s="38">
        <v>9.4282709412753316E-4</v>
      </c>
      <c r="H13" s="135">
        <v>943067158</v>
      </c>
      <c r="I13" s="39">
        <v>67</v>
      </c>
      <c r="J13" s="143">
        <v>-245993248</v>
      </c>
    </row>
    <row r="14" spans="1:13" ht="21" customHeight="1">
      <c r="A14" s="40">
        <v>2014</v>
      </c>
      <c r="B14" s="136">
        <v>446107482</v>
      </c>
      <c r="C14" s="41">
        <v>56</v>
      </c>
      <c r="D14" s="42">
        <v>3.4740284792417534E-4</v>
      </c>
      <c r="E14" s="140">
        <v>767016752</v>
      </c>
      <c r="F14" s="41">
        <v>57</v>
      </c>
      <c r="G14" s="43">
        <v>1.1766302695577317E-3</v>
      </c>
      <c r="H14" s="134">
        <v>1213124234</v>
      </c>
      <c r="I14" s="44">
        <v>61</v>
      </c>
      <c r="J14" s="142">
        <v>-320909270</v>
      </c>
    </row>
    <row r="15" spans="1:13" ht="21" customHeight="1">
      <c r="A15" s="35">
        <v>2015</v>
      </c>
      <c r="B15" s="135">
        <v>272077804</v>
      </c>
      <c r="C15" s="36">
        <v>62</v>
      </c>
      <c r="D15" s="37">
        <v>3.5644326994883343E-4</v>
      </c>
      <c r="E15" s="139">
        <v>752886948</v>
      </c>
      <c r="F15" s="36">
        <v>60</v>
      </c>
      <c r="G15" s="38">
        <v>1.1493871761590348E-3</v>
      </c>
      <c r="H15" s="135">
        <v>1024964752</v>
      </c>
      <c r="I15" s="39">
        <v>69</v>
      </c>
      <c r="J15" s="143">
        <v>-480809144</v>
      </c>
    </row>
    <row r="16" spans="1:13" ht="21" customHeight="1">
      <c r="A16" s="40">
        <v>2016</v>
      </c>
      <c r="B16" s="136">
        <v>285956545</v>
      </c>
      <c r="C16" s="41">
        <v>63</v>
      </c>
      <c r="D16" s="42">
        <v>4.1537911568289849E-4</v>
      </c>
      <c r="E16" s="140">
        <v>664122953</v>
      </c>
      <c r="F16" s="41">
        <v>58</v>
      </c>
      <c r="G16" s="43">
        <v>1.2634655921509679E-3</v>
      </c>
      <c r="H16" s="136">
        <v>950079498</v>
      </c>
      <c r="I16" s="44">
        <v>65</v>
      </c>
      <c r="J16" s="144">
        <v>-378166408</v>
      </c>
    </row>
    <row r="17" spans="1:10" ht="21" customHeight="1">
      <c r="A17" s="45">
        <v>2017</v>
      </c>
      <c r="B17" s="137">
        <v>286091097</v>
      </c>
      <c r="C17" s="46">
        <v>63</v>
      </c>
      <c r="D17" s="47">
        <v>3.4390856145626448E-4</v>
      </c>
      <c r="E17" s="141">
        <v>784265711</v>
      </c>
      <c r="F17" s="46">
        <v>55</v>
      </c>
      <c r="G17" s="48">
        <v>1.5547050668572278E-3</v>
      </c>
      <c r="H17" s="137">
        <v>1070356808</v>
      </c>
      <c r="I17" s="49">
        <v>66</v>
      </c>
      <c r="J17" s="145">
        <v>-498174614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122464982</v>
      </c>
      <c r="F20" s="207" t="s">
        <v>496</v>
      </c>
      <c r="G20" s="205"/>
      <c r="H20" s="205"/>
      <c r="I20" s="206"/>
      <c r="J20" s="229">
        <v>561454550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497</v>
      </c>
      <c r="G21" s="183"/>
      <c r="H21" s="183"/>
      <c r="I21" s="184"/>
      <c r="J21" s="230"/>
    </row>
    <row r="22" spans="1:10" ht="14.25" customHeight="1">
      <c r="A22" s="208" t="s">
        <v>538</v>
      </c>
      <c r="B22" s="209"/>
      <c r="C22" s="209"/>
      <c r="D22" s="210"/>
      <c r="E22" s="231">
        <v>20451077</v>
      </c>
      <c r="F22" s="213" t="s">
        <v>498</v>
      </c>
      <c r="G22" s="209"/>
      <c r="H22" s="209"/>
      <c r="I22" s="210"/>
      <c r="J22" s="231">
        <v>141094732</v>
      </c>
    </row>
    <row r="23" spans="1:10" ht="14.25" customHeight="1">
      <c r="A23" s="214" t="s">
        <v>539</v>
      </c>
      <c r="B23" s="215"/>
      <c r="C23" s="215"/>
      <c r="D23" s="216"/>
      <c r="E23" s="232"/>
      <c r="F23" s="217" t="s">
        <v>499</v>
      </c>
      <c r="G23" s="215"/>
      <c r="H23" s="215"/>
      <c r="I23" s="216"/>
      <c r="J23" s="232"/>
    </row>
    <row r="24" spans="1:10" ht="14.25" customHeight="1">
      <c r="A24" s="223" t="s">
        <v>467</v>
      </c>
      <c r="B24" s="220"/>
      <c r="C24" s="220"/>
      <c r="D24" s="221"/>
      <c r="E24" s="233">
        <v>11903505</v>
      </c>
      <c r="F24" s="219" t="s">
        <v>500</v>
      </c>
      <c r="G24" s="220"/>
      <c r="H24" s="220"/>
      <c r="I24" s="221"/>
      <c r="J24" s="233">
        <v>54934095</v>
      </c>
    </row>
    <row r="25" spans="1:10" ht="14.25" customHeight="1">
      <c r="A25" s="182" t="s">
        <v>468</v>
      </c>
      <c r="B25" s="183"/>
      <c r="C25" s="183"/>
      <c r="D25" s="184"/>
      <c r="E25" s="230"/>
      <c r="F25" s="185" t="s">
        <v>501</v>
      </c>
      <c r="G25" s="183"/>
      <c r="H25" s="183"/>
      <c r="I25" s="184"/>
      <c r="J25" s="230"/>
    </row>
    <row r="26" spans="1:10" ht="14.25" customHeight="1">
      <c r="A26" s="208" t="s">
        <v>570</v>
      </c>
      <c r="B26" s="209"/>
      <c r="C26" s="209"/>
      <c r="D26" s="210"/>
      <c r="E26" s="234">
        <v>11608842</v>
      </c>
      <c r="F26" s="213" t="s">
        <v>502</v>
      </c>
      <c r="G26" s="209"/>
      <c r="H26" s="209"/>
      <c r="I26" s="210"/>
      <c r="J26" s="234">
        <v>14741652</v>
      </c>
    </row>
    <row r="27" spans="1:10" ht="14.25" customHeight="1">
      <c r="A27" s="214" t="s">
        <v>571</v>
      </c>
      <c r="B27" s="215"/>
      <c r="C27" s="215"/>
      <c r="D27" s="216"/>
      <c r="E27" s="235"/>
      <c r="F27" s="217" t="s">
        <v>503</v>
      </c>
      <c r="G27" s="215"/>
      <c r="H27" s="215"/>
      <c r="I27" s="216"/>
      <c r="J27" s="235"/>
    </row>
    <row r="28" spans="1:10" ht="14.25" customHeight="1">
      <c r="A28" s="223" t="s">
        <v>481</v>
      </c>
      <c r="B28" s="220"/>
      <c r="C28" s="220"/>
      <c r="D28" s="221"/>
      <c r="E28" s="233">
        <v>11045577</v>
      </c>
      <c r="F28" s="219" t="s">
        <v>504</v>
      </c>
      <c r="G28" s="220"/>
      <c r="H28" s="220"/>
      <c r="I28" s="221"/>
      <c r="J28" s="233">
        <v>7976259</v>
      </c>
    </row>
    <row r="29" spans="1:10" ht="14.25" customHeight="1">
      <c r="A29" s="182" t="s">
        <v>482</v>
      </c>
      <c r="B29" s="183"/>
      <c r="C29" s="183"/>
      <c r="D29" s="184"/>
      <c r="E29" s="230"/>
      <c r="F29" s="185" t="s">
        <v>505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2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598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599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289428355</v>
      </c>
      <c r="C8" s="31">
        <v>58</v>
      </c>
      <c r="D8" s="32">
        <v>2.4622102351079945E-4</v>
      </c>
      <c r="E8" s="138">
        <v>2846212</v>
      </c>
      <c r="F8" s="31">
        <v>130</v>
      </c>
      <c r="G8" s="33">
        <v>6.5922281931547337E-6</v>
      </c>
      <c r="H8" s="134">
        <v>292274567</v>
      </c>
      <c r="I8" s="34">
        <v>78</v>
      </c>
      <c r="J8" s="142">
        <v>286582143</v>
      </c>
    </row>
    <row r="9" spans="1:13" ht="21" customHeight="1">
      <c r="A9" s="35">
        <v>2009</v>
      </c>
      <c r="B9" s="135">
        <v>240293699</v>
      </c>
      <c r="C9" s="36">
        <v>56</v>
      </c>
      <c r="D9" s="37">
        <v>3.332278303256546E-4</v>
      </c>
      <c r="E9" s="139">
        <v>4197109</v>
      </c>
      <c r="F9" s="36">
        <v>122</v>
      </c>
      <c r="G9" s="38">
        <v>1.1714273373077156E-5</v>
      </c>
      <c r="H9" s="135">
        <v>244490808</v>
      </c>
      <c r="I9" s="39">
        <v>73</v>
      </c>
      <c r="J9" s="143">
        <v>236096590</v>
      </c>
    </row>
    <row r="10" spans="1:13" ht="21" customHeight="1">
      <c r="A10" s="40">
        <v>2010</v>
      </c>
      <c r="B10" s="136">
        <v>735531187</v>
      </c>
      <c r="C10" s="41">
        <v>49</v>
      </c>
      <c r="D10" s="42">
        <v>7.8099686279700068E-4</v>
      </c>
      <c r="E10" s="140">
        <v>3484302</v>
      </c>
      <c r="F10" s="41">
        <v>124</v>
      </c>
      <c r="G10" s="43">
        <v>8.6947670425815066E-6</v>
      </c>
      <c r="H10" s="134">
        <v>739015489</v>
      </c>
      <c r="I10" s="44">
        <v>68</v>
      </c>
      <c r="J10" s="142">
        <v>732046885</v>
      </c>
    </row>
    <row r="11" spans="1:13" ht="21" customHeight="1">
      <c r="A11" s="35">
        <v>2011</v>
      </c>
      <c r="B11" s="135">
        <v>1374276411</v>
      </c>
      <c r="C11" s="36">
        <v>48</v>
      </c>
      <c r="D11" s="37">
        <v>1.004867273906573E-3</v>
      </c>
      <c r="E11" s="139">
        <v>5350408</v>
      </c>
      <c r="F11" s="36">
        <v>116</v>
      </c>
      <c r="G11" s="38">
        <v>1.0842877591282897E-5</v>
      </c>
      <c r="H11" s="135">
        <v>1379626819</v>
      </c>
      <c r="I11" s="39">
        <v>63</v>
      </c>
      <c r="J11" s="143">
        <v>1368926003</v>
      </c>
    </row>
    <row r="12" spans="1:13" ht="21" customHeight="1">
      <c r="A12" s="40">
        <v>2012</v>
      </c>
      <c r="B12" s="136">
        <v>919034347</v>
      </c>
      <c r="C12" s="41">
        <v>53</v>
      </c>
      <c r="D12" s="42">
        <v>6.3098728588391719E-4</v>
      </c>
      <c r="E12" s="140">
        <v>9414569</v>
      </c>
      <c r="F12" s="41">
        <v>118</v>
      </c>
      <c r="G12" s="43">
        <v>1.6135395990577108E-5</v>
      </c>
      <c r="H12" s="134">
        <v>928448916</v>
      </c>
      <c r="I12" s="44">
        <v>69</v>
      </c>
      <c r="J12" s="142">
        <v>909619778</v>
      </c>
    </row>
    <row r="13" spans="1:13" ht="21" customHeight="1">
      <c r="A13" s="35">
        <v>2013</v>
      </c>
      <c r="B13" s="135">
        <v>897228104</v>
      </c>
      <c r="C13" s="36">
        <v>49</v>
      </c>
      <c r="D13" s="37">
        <v>6.3654719726195449E-4</v>
      </c>
      <c r="E13" s="139">
        <v>6308404</v>
      </c>
      <c r="F13" s="36">
        <v>120</v>
      </c>
      <c r="G13" s="38">
        <v>1.0004090930772287E-5</v>
      </c>
      <c r="H13" s="135">
        <v>903536508</v>
      </c>
      <c r="I13" s="39">
        <v>68</v>
      </c>
      <c r="J13" s="143">
        <v>890919700</v>
      </c>
    </row>
    <row r="14" spans="1:13" ht="21" customHeight="1">
      <c r="A14" s="40">
        <v>2014</v>
      </c>
      <c r="B14" s="136">
        <v>979516234</v>
      </c>
      <c r="C14" s="41">
        <v>49</v>
      </c>
      <c r="D14" s="42">
        <v>7.6279090355979042E-4</v>
      </c>
      <c r="E14" s="140">
        <v>8935347</v>
      </c>
      <c r="F14" s="41">
        <v>116</v>
      </c>
      <c r="G14" s="43">
        <v>1.3707131847886771E-5</v>
      </c>
      <c r="H14" s="134">
        <v>988451581</v>
      </c>
      <c r="I14" s="44">
        <v>66</v>
      </c>
      <c r="J14" s="142">
        <v>970580887</v>
      </c>
    </row>
    <row r="15" spans="1:13" ht="21" customHeight="1">
      <c r="A15" s="35">
        <v>2015</v>
      </c>
      <c r="B15" s="135">
        <v>629584628</v>
      </c>
      <c r="C15" s="36">
        <v>52</v>
      </c>
      <c r="D15" s="37">
        <v>8.2480525869666258E-4</v>
      </c>
      <c r="E15" s="139">
        <v>21552217</v>
      </c>
      <c r="F15" s="36">
        <v>104</v>
      </c>
      <c r="G15" s="38">
        <v>3.2902472148576479E-5</v>
      </c>
      <c r="H15" s="135">
        <v>651136845</v>
      </c>
      <c r="I15" s="39">
        <v>76</v>
      </c>
      <c r="J15" s="143">
        <v>608032411</v>
      </c>
    </row>
    <row r="16" spans="1:13" ht="21" customHeight="1">
      <c r="A16" s="40">
        <v>2016</v>
      </c>
      <c r="B16" s="136">
        <v>698585376</v>
      </c>
      <c r="C16" s="41">
        <v>53</v>
      </c>
      <c r="D16" s="42">
        <v>1.0147617908584157E-3</v>
      </c>
      <c r="E16" s="140">
        <v>19303913</v>
      </c>
      <c r="F16" s="41">
        <v>102</v>
      </c>
      <c r="G16" s="43">
        <v>3.6724871138997916E-5</v>
      </c>
      <c r="H16" s="136">
        <v>717889289</v>
      </c>
      <c r="I16" s="44">
        <v>72</v>
      </c>
      <c r="J16" s="144">
        <v>679281463</v>
      </c>
    </row>
    <row r="17" spans="1:10" ht="21" customHeight="1">
      <c r="A17" s="45">
        <v>2017</v>
      </c>
      <c r="B17" s="137">
        <v>875983631</v>
      </c>
      <c r="C17" s="46">
        <v>51</v>
      </c>
      <c r="D17" s="47">
        <v>1.053015188363045E-3</v>
      </c>
      <c r="E17" s="141">
        <v>25580667</v>
      </c>
      <c r="F17" s="46">
        <v>101</v>
      </c>
      <c r="G17" s="48">
        <v>5.0710354973669735E-5</v>
      </c>
      <c r="H17" s="137">
        <v>901564298</v>
      </c>
      <c r="I17" s="49">
        <v>70</v>
      </c>
      <c r="J17" s="145">
        <v>850402964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648679518</v>
      </c>
      <c r="F20" s="207" t="s">
        <v>516</v>
      </c>
      <c r="G20" s="205"/>
      <c r="H20" s="205"/>
      <c r="I20" s="206"/>
      <c r="J20" s="229">
        <v>11671387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517</v>
      </c>
      <c r="G21" s="183"/>
      <c r="H21" s="183"/>
      <c r="I21" s="184"/>
      <c r="J21" s="230"/>
    </row>
    <row r="22" spans="1:10" ht="14.25" customHeight="1">
      <c r="A22" s="208" t="s">
        <v>457</v>
      </c>
      <c r="B22" s="209"/>
      <c r="C22" s="209"/>
      <c r="D22" s="210"/>
      <c r="E22" s="231">
        <v>71737548</v>
      </c>
      <c r="F22" s="213" t="s">
        <v>510</v>
      </c>
      <c r="G22" s="209"/>
      <c r="H22" s="209"/>
      <c r="I22" s="210"/>
      <c r="J22" s="231">
        <v>11040758</v>
      </c>
    </row>
    <row r="23" spans="1:10" ht="14.25" customHeight="1">
      <c r="A23" s="214" t="s">
        <v>458</v>
      </c>
      <c r="B23" s="215"/>
      <c r="C23" s="215"/>
      <c r="D23" s="216"/>
      <c r="E23" s="232"/>
      <c r="F23" s="217" t="s">
        <v>511</v>
      </c>
      <c r="G23" s="215"/>
      <c r="H23" s="215"/>
      <c r="I23" s="216"/>
      <c r="J23" s="232"/>
    </row>
    <row r="24" spans="1:10" ht="14.25" customHeight="1">
      <c r="A24" s="223" t="s">
        <v>528</v>
      </c>
      <c r="B24" s="220"/>
      <c r="C24" s="220"/>
      <c r="D24" s="221"/>
      <c r="E24" s="233">
        <v>54301643</v>
      </c>
      <c r="F24" s="219" t="s">
        <v>498</v>
      </c>
      <c r="G24" s="220"/>
      <c r="H24" s="220"/>
      <c r="I24" s="221"/>
      <c r="J24" s="233">
        <v>1223966</v>
      </c>
    </row>
    <row r="25" spans="1:10" ht="14.25" customHeight="1">
      <c r="A25" s="182" t="s">
        <v>529</v>
      </c>
      <c r="B25" s="183"/>
      <c r="C25" s="183"/>
      <c r="D25" s="184"/>
      <c r="E25" s="230"/>
      <c r="F25" s="185" t="s">
        <v>499</v>
      </c>
      <c r="G25" s="183"/>
      <c r="H25" s="183"/>
      <c r="I25" s="184"/>
      <c r="J25" s="230"/>
    </row>
    <row r="26" spans="1:10" ht="14.25" customHeight="1">
      <c r="A26" s="208" t="s">
        <v>467</v>
      </c>
      <c r="B26" s="209"/>
      <c r="C26" s="209"/>
      <c r="D26" s="210"/>
      <c r="E26" s="234">
        <v>38932809</v>
      </c>
      <c r="F26" s="213" t="s">
        <v>463</v>
      </c>
      <c r="G26" s="209"/>
      <c r="H26" s="209"/>
      <c r="I26" s="210"/>
      <c r="J26" s="234">
        <v>504202</v>
      </c>
    </row>
    <row r="27" spans="1:10" ht="14.25" customHeight="1">
      <c r="A27" s="214" t="s">
        <v>468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562</v>
      </c>
      <c r="B28" s="220"/>
      <c r="C28" s="220"/>
      <c r="D28" s="221"/>
      <c r="E28" s="233">
        <v>9068336</v>
      </c>
      <c r="F28" s="219" t="s">
        <v>457</v>
      </c>
      <c r="G28" s="220"/>
      <c r="H28" s="220"/>
      <c r="I28" s="221"/>
      <c r="J28" s="233">
        <v>297099</v>
      </c>
    </row>
    <row r="29" spans="1:10" ht="14.25" customHeight="1">
      <c r="A29" s="182" t="s">
        <v>563</v>
      </c>
      <c r="B29" s="183"/>
      <c r="C29" s="183"/>
      <c r="D29" s="184"/>
      <c r="E29" s="230"/>
      <c r="F29" s="185" t="s">
        <v>458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3" zoomScaleNormal="100" workbookViewId="0">
      <selection activeCell="N17" sqref="N17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37" t="s">
        <v>299</v>
      </c>
      <c r="B2" s="237"/>
      <c r="C2" s="237"/>
      <c r="D2" s="237"/>
      <c r="E2" s="237"/>
      <c r="F2" s="237"/>
      <c r="G2" s="237"/>
      <c r="H2" s="237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8">
        <v>3235022853</v>
      </c>
      <c r="C6" s="9">
        <v>2.7520822482872713E-3</v>
      </c>
      <c r="D6" s="8">
        <v>11477647850</v>
      </c>
      <c r="E6" s="9">
        <v>2.6583850306256811E-2</v>
      </c>
      <c r="F6" s="10">
        <v>14712670703</v>
      </c>
      <c r="G6" s="11">
        <v>100</v>
      </c>
      <c r="H6" s="10">
        <v>-8242624997</v>
      </c>
      <c r="K6" s="126"/>
      <c r="M6" s="127"/>
    </row>
    <row r="7" spans="1:13" ht="25.5" customHeight="1" thickBot="1">
      <c r="A7" s="12">
        <v>2009</v>
      </c>
      <c r="B7" s="13">
        <v>1989430856</v>
      </c>
      <c r="C7" s="14">
        <v>2.7588477371093688E-3</v>
      </c>
      <c r="D7" s="13">
        <v>7572924237</v>
      </c>
      <c r="E7" s="14">
        <v>2.1136288036793835E-2</v>
      </c>
      <c r="F7" s="15">
        <v>9562355093</v>
      </c>
      <c r="G7" s="16">
        <v>64.994012888837233</v>
      </c>
      <c r="H7" s="15">
        <v>-5583493381</v>
      </c>
      <c r="K7" s="126"/>
      <c r="M7" s="127"/>
    </row>
    <row r="8" spans="1:13" ht="25.5" customHeight="1" thickBot="1">
      <c r="A8" s="7">
        <v>2010</v>
      </c>
      <c r="B8" s="8">
        <v>1889668285</v>
      </c>
      <c r="C8" s="9">
        <v>2.0064750868435829E-3</v>
      </c>
      <c r="D8" s="8">
        <v>8048279335</v>
      </c>
      <c r="E8" s="9">
        <v>2.0083768258735264E-2</v>
      </c>
      <c r="F8" s="10">
        <v>9937947620</v>
      </c>
      <c r="G8" s="17">
        <v>67.546863656600379</v>
      </c>
      <c r="H8" s="10">
        <v>-6158611050</v>
      </c>
      <c r="K8" s="126"/>
    </row>
    <row r="9" spans="1:13" ht="25.5" customHeight="1" thickBot="1">
      <c r="A9" s="12">
        <v>2011</v>
      </c>
      <c r="B9" s="13">
        <v>3992682331</v>
      </c>
      <c r="C9" s="14">
        <v>2.9194387514862984E-3</v>
      </c>
      <c r="D9" s="13">
        <v>8843697237</v>
      </c>
      <c r="E9" s="14">
        <v>1.7922208286762012E-2</v>
      </c>
      <c r="F9" s="15">
        <v>12836379568</v>
      </c>
      <c r="G9" s="16">
        <v>87.247107116878425</v>
      </c>
      <c r="H9" s="15">
        <v>-4851014906</v>
      </c>
      <c r="K9" s="126"/>
    </row>
    <row r="10" spans="1:13" ht="25.5" customHeight="1" thickBot="1">
      <c r="A10" s="7">
        <v>2012</v>
      </c>
      <c r="B10" s="8">
        <v>4741151889</v>
      </c>
      <c r="C10" s="9">
        <v>3.2551629568241991E-3</v>
      </c>
      <c r="D10" s="8">
        <v>10607402622</v>
      </c>
      <c r="E10" s="9">
        <v>1.8179763910324085E-2</v>
      </c>
      <c r="F10" s="10">
        <v>15348554511</v>
      </c>
      <c r="G10" s="17">
        <v>104.32201481863072</v>
      </c>
      <c r="H10" s="10">
        <v>-5866250733</v>
      </c>
      <c r="K10" s="126"/>
    </row>
    <row r="11" spans="1:13" ht="25.5" customHeight="1" thickBot="1">
      <c r="A11" s="12">
        <v>2013</v>
      </c>
      <c r="B11" s="13">
        <v>3042564981</v>
      </c>
      <c r="C11" s="14">
        <v>2.1585772921162549E-3</v>
      </c>
      <c r="D11" s="13">
        <v>10963237325</v>
      </c>
      <c r="E11" s="14">
        <v>1.7385890804542121E-2</v>
      </c>
      <c r="F11" s="15">
        <v>14005802306</v>
      </c>
      <c r="G11" s="16">
        <v>95.195512689236878</v>
      </c>
      <c r="H11" s="15">
        <v>-7920672344</v>
      </c>
      <c r="K11" s="126"/>
    </row>
    <row r="12" spans="1:13" ht="25.5" customHeight="1" thickBot="1">
      <c r="A12" s="7">
        <v>2014</v>
      </c>
      <c r="B12" s="8">
        <v>2811960625</v>
      </c>
      <c r="C12" s="9">
        <v>2.1906490627063035E-3</v>
      </c>
      <c r="D12" s="8">
        <v>11374150151</v>
      </c>
      <c r="E12" s="9">
        <v>1.7448340369704527E-2</v>
      </c>
      <c r="F12" s="10">
        <v>14186110776</v>
      </c>
      <c r="G12" s="17">
        <v>96.421044570156596</v>
      </c>
      <c r="H12" s="10">
        <v>-8562189526</v>
      </c>
      <c r="K12" s="126"/>
    </row>
    <row r="13" spans="1:13" ht="25.5" customHeight="1" thickBot="1">
      <c r="A13" s="12">
        <v>2015</v>
      </c>
      <c r="B13" s="13">
        <v>2934836125</v>
      </c>
      <c r="C13" s="14">
        <v>3.8448655854299795E-3</v>
      </c>
      <c r="D13" s="13">
        <v>9119675680</v>
      </c>
      <c r="E13" s="14">
        <v>1.3922459813078637E-2</v>
      </c>
      <c r="F13" s="15">
        <v>12054511805</v>
      </c>
      <c r="G13" s="16">
        <v>81.932859426684615</v>
      </c>
      <c r="H13" s="15">
        <v>-6184839555</v>
      </c>
      <c r="K13" s="126"/>
    </row>
    <row r="14" spans="1:13" ht="25.5" customHeight="1" thickBot="1">
      <c r="A14" s="7">
        <v>2016</v>
      </c>
      <c r="B14" s="8">
        <v>2636107734</v>
      </c>
      <c r="C14" s="9">
        <v>3.8291975425628726E-3</v>
      </c>
      <c r="D14" s="8">
        <v>6688587788</v>
      </c>
      <c r="E14" s="9">
        <v>1.272475298744742E-2</v>
      </c>
      <c r="F14" s="10">
        <v>9324695522</v>
      </c>
      <c r="G14" s="17">
        <v>63.378673459324006</v>
      </c>
      <c r="H14" s="10">
        <v>-4052480054</v>
      </c>
      <c r="K14" s="126"/>
    </row>
    <row r="15" spans="1:13" ht="25.5" customHeight="1" thickBot="1">
      <c r="A15" s="12">
        <v>2017</v>
      </c>
      <c r="B15" s="13">
        <v>2559429233</v>
      </c>
      <c r="C15" s="14">
        <v>3.0766760479447579E-3</v>
      </c>
      <c r="D15" s="13">
        <v>6258835768</v>
      </c>
      <c r="E15" s="14">
        <v>1.2407330251286288E-2</v>
      </c>
      <c r="F15" s="15">
        <v>8818265001</v>
      </c>
      <c r="G15" s="16">
        <v>59.936534834575639</v>
      </c>
      <c r="H15" s="15">
        <v>-3699406535</v>
      </c>
      <c r="K15" s="126"/>
    </row>
    <row r="16" spans="1:13" ht="25.5" customHeight="1"/>
  </sheetData>
  <mergeCells count="2">
    <mergeCell ref="A2:H2"/>
    <mergeCell ref="J3:K3"/>
  </mergeCells>
  <conditionalFormatting sqref="H6:H15">
    <cfRule type="cellIs" dxfId="37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L26" sqref="L26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434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2018422820</v>
      </c>
      <c r="C8" s="31">
        <v>41</v>
      </c>
      <c r="D8" s="32">
        <v>1.7171024332358663E-3</v>
      </c>
      <c r="E8" s="138">
        <v>9274196794</v>
      </c>
      <c r="F8" s="31">
        <v>12</v>
      </c>
      <c r="G8" s="33">
        <v>2.1480347062788029E-2</v>
      </c>
      <c r="H8" s="134">
        <v>11292619614</v>
      </c>
      <c r="I8" s="34">
        <v>28</v>
      </c>
      <c r="J8" s="142">
        <v>-7255773974</v>
      </c>
    </row>
    <row r="9" spans="1:13" ht="21" customHeight="1">
      <c r="A9" s="35">
        <v>2009</v>
      </c>
      <c r="B9" s="135">
        <v>1091219009</v>
      </c>
      <c r="C9" s="36">
        <v>44</v>
      </c>
      <c r="D9" s="37">
        <v>1.5132504276742643E-3</v>
      </c>
      <c r="E9" s="139">
        <v>6256318863</v>
      </c>
      <c r="F9" s="36">
        <v>15</v>
      </c>
      <c r="G9" s="38">
        <v>1.746159784516467E-2</v>
      </c>
      <c r="H9" s="135">
        <v>7347537872</v>
      </c>
      <c r="I9" s="39">
        <v>28</v>
      </c>
      <c r="J9" s="143">
        <v>-5165099854</v>
      </c>
    </row>
    <row r="10" spans="1:13" ht="21" customHeight="1">
      <c r="A10" s="40">
        <v>2010</v>
      </c>
      <c r="B10" s="136">
        <v>969893715</v>
      </c>
      <c r="C10" s="41">
        <v>45</v>
      </c>
      <c r="D10" s="42">
        <v>1.02984613303899E-3</v>
      </c>
      <c r="E10" s="140">
        <v>6215643520</v>
      </c>
      <c r="F10" s="41">
        <v>15</v>
      </c>
      <c r="G10" s="43">
        <v>1.5510587895690816E-2</v>
      </c>
      <c r="H10" s="134">
        <v>7185537235</v>
      </c>
      <c r="I10" s="44">
        <v>30</v>
      </c>
      <c r="J10" s="142">
        <v>-5245749805</v>
      </c>
    </row>
    <row r="11" spans="1:13" ht="21" customHeight="1">
      <c r="A11" s="35">
        <v>2011</v>
      </c>
      <c r="B11" s="135">
        <v>1509944865</v>
      </c>
      <c r="C11" s="36">
        <v>46</v>
      </c>
      <c r="D11" s="37">
        <v>1.1040676883464155E-3</v>
      </c>
      <c r="E11" s="139">
        <v>6567281579</v>
      </c>
      <c r="F11" s="36">
        <v>17</v>
      </c>
      <c r="G11" s="38">
        <v>1.3308934621169836E-2</v>
      </c>
      <c r="H11" s="135">
        <v>8077226444</v>
      </c>
      <c r="I11" s="39">
        <v>32</v>
      </c>
      <c r="J11" s="143">
        <v>-5057336714</v>
      </c>
    </row>
    <row r="12" spans="1:13" ht="21" customHeight="1">
      <c r="A12" s="40">
        <v>2012</v>
      </c>
      <c r="B12" s="136">
        <v>1615620568</v>
      </c>
      <c r="C12" s="41">
        <v>48</v>
      </c>
      <c r="D12" s="42">
        <v>1.1092469400608297E-3</v>
      </c>
      <c r="E12" s="140">
        <v>8198654597</v>
      </c>
      <c r="F12" s="41">
        <v>16</v>
      </c>
      <c r="G12" s="43">
        <v>1.405147049350431E-2</v>
      </c>
      <c r="H12" s="134">
        <v>9814275165</v>
      </c>
      <c r="I12" s="44">
        <v>32</v>
      </c>
      <c r="J12" s="142">
        <v>-6583034029</v>
      </c>
    </row>
    <row r="13" spans="1:13" ht="21" customHeight="1">
      <c r="A13" s="35">
        <v>2013</v>
      </c>
      <c r="B13" s="135">
        <v>1227110284</v>
      </c>
      <c r="C13" s="36">
        <v>46</v>
      </c>
      <c r="D13" s="37">
        <v>8.7058531551695685E-4</v>
      </c>
      <c r="E13" s="139">
        <v>8952255912</v>
      </c>
      <c r="F13" s="36">
        <v>15</v>
      </c>
      <c r="G13" s="38">
        <v>1.4196805115714179E-2</v>
      </c>
      <c r="H13" s="135">
        <v>10179366196</v>
      </c>
      <c r="I13" s="39">
        <v>32</v>
      </c>
      <c r="J13" s="143">
        <v>-7725145628</v>
      </c>
    </row>
    <row r="14" spans="1:13" ht="21" customHeight="1">
      <c r="A14" s="40">
        <v>2014</v>
      </c>
      <c r="B14" s="136">
        <v>1804432803</v>
      </c>
      <c r="C14" s="41">
        <v>41</v>
      </c>
      <c r="D14" s="42">
        <v>1.405188480228185E-3</v>
      </c>
      <c r="E14" s="140">
        <v>8694140592</v>
      </c>
      <c r="F14" s="41">
        <v>17</v>
      </c>
      <c r="G14" s="43">
        <v>1.3337112861829356E-2</v>
      </c>
      <c r="H14" s="134">
        <v>10498573395</v>
      </c>
      <c r="I14" s="44">
        <v>31</v>
      </c>
      <c r="J14" s="142">
        <v>-6889707789</v>
      </c>
    </row>
    <row r="15" spans="1:13" ht="21" customHeight="1">
      <c r="A15" s="35">
        <v>2015</v>
      </c>
      <c r="B15" s="135">
        <v>1595231805</v>
      </c>
      <c r="C15" s="36">
        <v>46</v>
      </c>
      <c r="D15" s="37">
        <v>2.089878823413981E-3</v>
      </c>
      <c r="E15" s="139">
        <v>7158951645</v>
      </c>
      <c r="F15" s="36">
        <v>21</v>
      </c>
      <c r="G15" s="38">
        <v>1.0929140473697823E-2</v>
      </c>
      <c r="H15" s="135">
        <v>8754183450</v>
      </c>
      <c r="I15" s="39">
        <v>30</v>
      </c>
      <c r="J15" s="143">
        <v>-5563719840</v>
      </c>
    </row>
    <row r="16" spans="1:13" ht="21" customHeight="1">
      <c r="A16" s="40">
        <v>2016</v>
      </c>
      <c r="B16" s="136">
        <v>1201677739</v>
      </c>
      <c r="C16" s="41">
        <v>45</v>
      </c>
      <c r="D16" s="42">
        <v>1.7455513618743887E-3</v>
      </c>
      <c r="E16" s="140">
        <v>5144170015</v>
      </c>
      <c r="F16" s="41">
        <v>23</v>
      </c>
      <c r="G16" s="43">
        <v>9.7865640462621202E-3</v>
      </c>
      <c r="H16" s="136">
        <v>6345847754</v>
      </c>
      <c r="I16" s="44">
        <v>33</v>
      </c>
      <c r="J16" s="144">
        <v>-3942492276</v>
      </c>
    </row>
    <row r="17" spans="1:10" ht="21" customHeight="1">
      <c r="A17" s="45">
        <v>2017</v>
      </c>
      <c r="B17" s="137">
        <v>1383757715</v>
      </c>
      <c r="C17" s="46">
        <v>48</v>
      </c>
      <c r="D17" s="47">
        <v>1.6634076703535363E-3</v>
      </c>
      <c r="E17" s="141">
        <v>4473881423</v>
      </c>
      <c r="F17" s="46">
        <v>25</v>
      </c>
      <c r="G17" s="48">
        <v>8.868889738896827E-3</v>
      </c>
      <c r="H17" s="137">
        <v>5857639138</v>
      </c>
      <c r="I17" s="49">
        <v>35</v>
      </c>
      <c r="J17" s="145">
        <v>-3090123708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491</v>
      </c>
      <c r="B20" s="205"/>
      <c r="C20" s="205"/>
      <c r="D20" s="206"/>
      <c r="E20" s="229">
        <v>664366518</v>
      </c>
      <c r="F20" s="207" t="s">
        <v>576</v>
      </c>
      <c r="G20" s="205"/>
      <c r="H20" s="205"/>
      <c r="I20" s="206"/>
      <c r="J20" s="229">
        <v>1690494979</v>
      </c>
    </row>
    <row r="21" spans="1:10" ht="14.25" customHeight="1">
      <c r="A21" s="182" t="s">
        <v>492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494</v>
      </c>
      <c r="B22" s="209"/>
      <c r="C22" s="209"/>
      <c r="D22" s="210"/>
      <c r="E22" s="231">
        <v>434101024</v>
      </c>
      <c r="F22" s="213" t="s">
        <v>504</v>
      </c>
      <c r="G22" s="209"/>
      <c r="H22" s="209"/>
      <c r="I22" s="210"/>
      <c r="J22" s="231">
        <v>656402243</v>
      </c>
    </row>
    <row r="23" spans="1:10" ht="14.25" customHeight="1">
      <c r="A23" s="214" t="s">
        <v>495</v>
      </c>
      <c r="B23" s="215"/>
      <c r="C23" s="215"/>
      <c r="D23" s="216"/>
      <c r="E23" s="232"/>
      <c r="F23" s="217" t="s">
        <v>505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100752501</v>
      </c>
      <c r="F24" s="219" t="s">
        <v>500</v>
      </c>
      <c r="G24" s="220"/>
      <c r="H24" s="220"/>
      <c r="I24" s="221"/>
      <c r="J24" s="233">
        <v>622498105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501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32215574</v>
      </c>
      <c r="F26" s="213" t="s">
        <v>475</v>
      </c>
      <c r="G26" s="209"/>
      <c r="H26" s="209"/>
      <c r="I26" s="210"/>
      <c r="J26" s="234">
        <v>258752672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476</v>
      </c>
      <c r="G27" s="215"/>
      <c r="H27" s="215"/>
      <c r="I27" s="216"/>
      <c r="J27" s="235"/>
    </row>
    <row r="28" spans="1:10" ht="14.25" customHeight="1">
      <c r="A28" s="223" t="s">
        <v>520</v>
      </c>
      <c r="B28" s="220"/>
      <c r="C28" s="220"/>
      <c r="D28" s="221"/>
      <c r="E28" s="233">
        <v>21220899</v>
      </c>
      <c r="F28" s="219" t="s">
        <v>463</v>
      </c>
      <c r="G28" s="220"/>
      <c r="H28" s="220"/>
      <c r="I28" s="221"/>
      <c r="J28" s="233">
        <v>202228888</v>
      </c>
    </row>
    <row r="29" spans="1:10" ht="14.25" customHeight="1">
      <c r="A29" s="182" t="s">
        <v>521</v>
      </c>
      <c r="B29" s="183"/>
      <c r="C29" s="183"/>
      <c r="D29" s="184"/>
      <c r="E29" s="230"/>
      <c r="F29" s="185" t="s">
        <v>464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abSelected="1" zoomScaleNormal="100" workbookViewId="0">
      <selection activeCell="J17" sqref="J17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206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32899590691</v>
      </c>
      <c r="C8" s="31">
        <v>9</v>
      </c>
      <c r="D8" s="32">
        <v>2.7988173076630273E-2</v>
      </c>
      <c r="E8" s="128">
        <v>10814457426</v>
      </c>
      <c r="F8" s="31">
        <v>11</v>
      </c>
      <c r="G8" s="33">
        <v>2.5047807801157739E-2</v>
      </c>
      <c r="H8" s="128">
        <v>43714048117</v>
      </c>
      <c r="I8" s="34">
        <v>8</v>
      </c>
      <c r="J8" s="128">
        <v>22085133265</v>
      </c>
    </row>
    <row r="9" spans="1:13" ht="21" customHeight="1" thickBot="1">
      <c r="A9" s="35">
        <v>2009</v>
      </c>
      <c r="B9" s="129">
        <v>31920950573</v>
      </c>
      <c r="C9" s="36">
        <v>6</v>
      </c>
      <c r="D9" s="37">
        <v>4.4266450371523269E-2</v>
      </c>
      <c r="E9" s="129">
        <v>10789741709</v>
      </c>
      <c r="F9" s="36">
        <v>10</v>
      </c>
      <c r="G9" s="38">
        <v>3.0114534553217154E-2</v>
      </c>
      <c r="H9" s="129">
        <v>42710692282</v>
      </c>
      <c r="I9" s="39">
        <v>6</v>
      </c>
      <c r="J9" s="129">
        <v>21131208864</v>
      </c>
    </row>
    <row r="10" spans="1:13" ht="21" customHeight="1" thickBot="1">
      <c r="A10" s="40">
        <v>2010</v>
      </c>
      <c r="B10" s="128">
        <v>32923100614</v>
      </c>
      <c r="C10" s="41">
        <v>8</v>
      </c>
      <c r="D10" s="42">
        <v>3.4958189057840733E-2</v>
      </c>
      <c r="E10" s="128">
        <v>14189596870</v>
      </c>
      <c r="F10" s="41">
        <v>8</v>
      </c>
      <c r="G10" s="43">
        <v>3.5408882241778614E-2</v>
      </c>
      <c r="H10" s="128">
        <v>47112697484</v>
      </c>
      <c r="I10" s="44">
        <v>6</v>
      </c>
      <c r="J10" s="128">
        <v>18733503744</v>
      </c>
    </row>
    <row r="11" spans="1:13" ht="21" customHeight="1" thickBot="1">
      <c r="A11" s="35">
        <v>2011</v>
      </c>
      <c r="B11" s="129">
        <v>37881328893</v>
      </c>
      <c r="C11" s="36">
        <v>9</v>
      </c>
      <c r="D11" s="37">
        <v>2.769872741173552E-2</v>
      </c>
      <c r="E11" s="129">
        <v>20425799593</v>
      </c>
      <c r="F11" s="36">
        <v>6</v>
      </c>
      <c r="G11" s="38">
        <v>4.1393935694432088E-2</v>
      </c>
      <c r="H11" s="129">
        <v>58307128486</v>
      </c>
      <c r="I11" s="39">
        <v>7</v>
      </c>
      <c r="J11" s="129">
        <v>17455529300</v>
      </c>
    </row>
    <row r="12" spans="1:13" ht="21" customHeight="1" thickBot="1">
      <c r="A12" s="40">
        <v>2012</v>
      </c>
      <c r="B12" s="128">
        <v>38927242432</v>
      </c>
      <c r="C12" s="41">
        <v>10</v>
      </c>
      <c r="D12" s="42">
        <v>2.6726525650855718E-2</v>
      </c>
      <c r="E12" s="128">
        <v>24495104855</v>
      </c>
      <c r="F12" s="41">
        <v>6</v>
      </c>
      <c r="G12" s="43">
        <v>4.1981551855016716E-2</v>
      </c>
      <c r="H12" s="128">
        <v>63422347287</v>
      </c>
      <c r="I12" s="44">
        <v>6</v>
      </c>
      <c r="J12" s="128">
        <v>14432137577</v>
      </c>
    </row>
    <row r="13" spans="1:13" ht="21" customHeight="1" thickBot="1">
      <c r="A13" s="35">
        <v>2013</v>
      </c>
      <c r="B13" s="129">
        <v>38895968253</v>
      </c>
      <c r="C13" s="36">
        <v>8</v>
      </c>
      <c r="D13" s="37">
        <v>2.7595122651482513E-2</v>
      </c>
      <c r="E13" s="129">
        <v>31939589521</v>
      </c>
      <c r="F13" s="36">
        <v>6</v>
      </c>
      <c r="G13" s="38">
        <v>5.0650934508890945E-2</v>
      </c>
      <c r="H13" s="129">
        <v>70835557774</v>
      </c>
      <c r="I13" s="39">
        <v>6</v>
      </c>
      <c r="J13" s="129">
        <v>6956378732</v>
      </c>
    </row>
    <row r="14" spans="1:13" ht="21" customHeight="1" thickBot="1">
      <c r="A14" s="40">
        <v>2014</v>
      </c>
      <c r="B14" s="128">
        <v>44356174835</v>
      </c>
      <c r="C14" s="41">
        <v>7</v>
      </c>
      <c r="D14" s="42">
        <v>3.4542037698219188E-2</v>
      </c>
      <c r="E14" s="128">
        <v>31018751724</v>
      </c>
      <c r="F14" s="41">
        <v>6</v>
      </c>
      <c r="G14" s="43">
        <v>4.7583839736468327E-2</v>
      </c>
      <c r="H14" s="128">
        <v>75374926559</v>
      </c>
      <c r="I14" s="44">
        <v>6</v>
      </c>
      <c r="J14" s="128">
        <v>13337423111</v>
      </c>
    </row>
    <row r="15" spans="1:13" ht="21" customHeight="1" thickBot="1">
      <c r="A15" s="35">
        <v>2015</v>
      </c>
      <c r="B15" s="129">
        <v>40160754086</v>
      </c>
      <c r="C15" s="36">
        <v>6</v>
      </c>
      <c r="D15" s="37">
        <v>5.2613738789309E-2</v>
      </c>
      <c r="E15" s="129">
        <v>33264057669</v>
      </c>
      <c r="F15" s="36">
        <v>6</v>
      </c>
      <c r="G15" s="38">
        <v>5.0782234189777981E-2</v>
      </c>
      <c r="H15" s="129">
        <v>73424811755</v>
      </c>
      <c r="I15" s="39">
        <v>6</v>
      </c>
      <c r="J15" s="129">
        <v>6896696417</v>
      </c>
    </row>
    <row r="16" spans="1:13" ht="21" customHeight="1" thickBot="1">
      <c r="A16" s="40">
        <v>2016</v>
      </c>
      <c r="B16" s="128">
        <v>45154390789</v>
      </c>
      <c r="C16" s="41">
        <v>6</v>
      </c>
      <c r="D16" s="42">
        <v>6.5591053057151877E-2</v>
      </c>
      <c r="E16" s="128">
        <v>28616260899</v>
      </c>
      <c r="F16" s="41">
        <v>4</v>
      </c>
      <c r="G16" s="43">
        <v>5.4441215829957354E-2</v>
      </c>
      <c r="H16" s="128">
        <v>73770651688</v>
      </c>
      <c r="I16" s="44">
        <v>6</v>
      </c>
      <c r="J16" s="128">
        <v>16538129890</v>
      </c>
    </row>
    <row r="17" spans="1:10" ht="21" customHeight="1" thickBot="1">
      <c r="A17" s="45">
        <v>2017</v>
      </c>
      <c r="B17" s="129">
        <v>57428494260</v>
      </c>
      <c r="C17" s="46">
        <v>6</v>
      </c>
      <c r="D17" s="47">
        <v>6.9034482563978358E-2</v>
      </c>
      <c r="E17" s="129">
        <v>32830811847</v>
      </c>
      <c r="F17" s="46">
        <v>3</v>
      </c>
      <c r="G17" s="48">
        <v>6.5082826919060865E-2</v>
      </c>
      <c r="H17" s="129">
        <v>90259306107</v>
      </c>
      <c r="I17" s="49">
        <v>6</v>
      </c>
      <c r="J17" s="129">
        <v>24597682413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27152.086324</v>
      </c>
      <c r="F20" s="207" t="s">
        <v>447</v>
      </c>
      <c r="G20" s="205"/>
      <c r="H20" s="205"/>
      <c r="I20" s="206"/>
      <c r="J20" s="180">
        <v>7871.4108239999996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448</v>
      </c>
      <c r="G21" s="183"/>
      <c r="H21" s="183"/>
      <c r="I21" s="184"/>
      <c r="J21" s="181">
        <v>0</v>
      </c>
    </row>
    <row r="22" spans="1:10" ht="14.25" customHeight="1">
      <c r="A22" s="208" t="s">
        <v>445</v>
      </c>
      <c r="B22" s="209"/>
      <c r="C22" s="209"/>
      <c r="D22" s="210"/>
      <c r="E22" s="211">
        <v>4681.8615609999997</v>
      </c>
      <c r="F22" s="213" t="s">
        <v>443</v>
      </c>
      <c r="G22" s="209"/>
      <c r="H22" s="209"/>
      <c r="I22" s="210"/>
      <c r="J22" s="211">
        <v>3383.9539949999998</v>
      </c>
    </row>
    <row r="23" spans="1:10" ht="14.25" customHeight="1">
      <c r="A23" s="214" t="s">
        <v>446</v>
      </c>
      <c r="B23" s="215"/>
      <c r="C23" s="215"/>
      <c r="D23" s="216"/>
      <c r="E23" s="212">
        <v>0</v>
      </c>
      <c r="F23" s="217" t="s">
        <v>444</v>
      </c>
      <c r="G23" s="215"/>
      <c r="H23" s="215"/>
      <c r="I23" s="216"/>
      <c r="J23" s="212">
        <v>0</v>
      </c>
    </row>
    <row r="24" spans="1:10" ht="14.25" customHeight="1">
      <c r="A24" s="223" t="s">
        <v>449</v>
      </c>
      <c r="B24" s="220"/>
      <c r="C24" s="220"/>
      <c r="D24" s="221"/>
      <c r="E24" s="218">
        <v>2158.9128679999999</v>
      </c>
      <c r="F24" s="219" t="s">
        <v>453</v>
      </c>
      <c r="G24" s="220"/>
      <c r="H24" s="220"/>
      <c r="I24" s="221"/>
      <c r="J24" s="218">
        <v>2241.5614949999999</v>
      </c>
    </row>
    <row r="25" spans="1:10" ht="14.25" customHeight="1">
      <c r="A25" s="182" t="s">
        <v>450</v>
      </c>
      <c r="B25" s="183"/>
      <c r="C25" s="183"/>
      <c r="D25" s="184"/>
      <c r="E25" s="181">
        <v>0</v>
      </c>
      <c r="F25" s="185" t="s">
        <v>454</v>
      </c>
      <c r="G25" s="183"/>
      <c r="H25" s="183"/>
      <c r="I25" s="184"/>
      <c r="J25" s="181">
        <v>0</v>
      </c>
    </row>
    <row r="26" spans="1:10" ht="14.25" customHeight="1">
      <c r="A26" s="208" t="s">
        <v>447</v>
      </c>
      <c r="B26" s="209"/>
      <c r="C26" s="209"/>
      <c r="D26" s="210"/>
      <c r="E26" s="224">
        <v>1442.7949180000001</v>
      </c>
      <c r="F26" s="213" t="s">
        <v>546</v>
      </c>
      <c r="G26" s="209"/>
      <c r="H26" s="209"/>
      <c r="I26" s="210"/>
      <c r="J26" s="224">
        <v>1560.2603859999999</v>
      </c>
    </row>
    <row r="27" spans="1:10" ht="14.25" customHeight="1">
      <c r="A27" s="214" t="s">
        <v>448</v>
      </c>
      <c r="B27" s="215"/>
      <c r="C27" s="215"/>
      <c r="D27" s="216"/>
      <c r="E27" s="225">
        <v>0</v>
      </c>
      <c r="F27" s="217" t="s">
        <v>547</v>
      </c>
      <c r="G27" s="215"/>
      <c r="H27" s="215"/>
      <c r="I27" s="216"/>
      <c r="J27" s="225">
        <v>0</v>
      </c>
    </row>
    <row r="28" spans="1:10" ht="14.25" customHeight="1">
      <c r="A28" s="223" t="s">
        <v>451</v>
      </c>
      <c r="B28" s="220"/>
      <c r="C28" s="220"/>
      <c r="D28" s="221"/>
      <c r="E28" s="218">
        <v>1385.319624</v>
      </c>
      <c r="F28" s="219" t="s">
        <v>455</v>
      </c>
      <c r="G28" s="220"/>
      <c r="H28" s="220"/>
      <c r="I28" s="221"/>
      <c r="J28" s="218">
        <v>1339.0387149999999</v>
      </c>
    </row>
    <row r="29" spans="1:10" ht="14.25" customHeight="1">
      <c r="A29" s="182" t="s">
        <v>452</v>
      </c>
      <c r="B29" s="183"/>
      <c r="C29" s="183"/>
      <c r="D29" s="184"/>
      <c r="E29" s="181">
        <v>0</v>
      </c>
      <c r="F29" s="185" t="s">
        <v>456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M18" sqref="M18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1191236843</v>
      </c>
      <c r="C8" s="31">
        <v>46</v>
      </c>
      <c r="D8" s="32">
        <v>1.0134029705805207E-3</v>
      </c>
      <c r="E8" s="138">
        <v>2200134471</v>
      </c>
      <c r="F8" s="31">
        <v>36</v>
      </c>
      <c r="G8" s="33">
        <v>5.0958215651039961E-3</v>
      </c>
      <c r="H8" s="134">
        <v>3391371314</v>
      </c>
      <c r="I8" s="34">
        <v>45</v>
      </c>
      <c r="J8" s="142">
        <v>-1008897628</v>
      </c>
    </row>
    <row r="9" spans="1:13" ht="21" customHeight="1">
      <c r="A9" s="35">
        <v>2009</v>
      </c>
      <c r="B9" s="135">
        <v>890365844</v>
      </c>
      <c r="C9" s="36">
        <v>48</v>
      </c>
      <c r="D9" s="37">
        <v>1.2347168470372178E-3</v>
      </c>
      <c r="E9" s="139">
        <v>1314200144</v>
      </c>
      <c r="F9" s="36">
        <v>40</v>
      </c>
      <c r="G9" s="38">
        <v>3.6679771132351732E-3</v>
      </c>
      <c r="H9" s="135">
        <v>2204565988</v>
      </c>
      <c r="I9" s="39">
        <v>49</v>
      </c>
      <c r="J9" s="143">
        <v>-423834300</v>
      </c>
    </row>
    <row r="10" spans="1:13" ht="21" customHeight="1">
      <c r="A10" s="40">
        <v>2010</v>
      </c>
      <c r="B10" s="136">
        <v>910924649</v>
      </c>
      <c r="C10" s="41">
        <v>48</v>
      </c>
      <c r="D10" s="42">
        <v>9.6723198919022716E-4</v>
      </c>
      <c r="E10" s="140">
        <v>1828920175</v>
      </c>
      <c r="F10" s="41">
        <v>36</v>
      </c>
      <c r="G10" s="43">
        <v>4.5639083125120616E-3</v>
      </c>
      <c r="H10" s="134">
        <v>2739844824</v>
      </c>
      <c r="I10" s="44">
        <v>47</v>
      </c>
      <c r="J10" s="142">
        <v>-917995526</v>
      </c>
    </row>
    <row r="11" spans="1:13" ht="21" customHeight="1">
      <c r="A11" s="35">
        <v>2011</v>
      </c>
      <c r="B11" s="135">
        <v>2474210457</v>
      </c>
      <c r="C11" s="36">
        <v>40</v>
      </c>
      <c r="D11" s="37">
        <v>1.8091361367307396E-3</v>
      </c>
      <c r="E11" s="139">
        <v>2263900879</v>
      </c>
      <c r="F11" s="36">
        <v>38</v>
      </c>
      <c r="G11" s="38">
        <v>4.5879118208919309E-3</v>
      </c>
      <c r="H11" s="135">
        <v>4738111336</v>
      </c>
      <c r="I11" s="39">
        <v>42</v>
      </c>
      <c r="J11" s="143">
        <v>210309578</v>
      </c>
    </row>
    <row r="12" spans="1:13" ht="21" customHeight="1">
      <c r="A12" s="40">
        <v>2012</v>
      </c>
      <c r="B12" s="136">
        <v>3073028009</v>
      </c>
      <c r="C12" s="41">
        <v>37</v>
      </c>
      <c r="D12" s="42">
        <v>2.1098684822539802E-3</v>
      </c>
      <c r="E12" s="140">
        <v>2389752422</v>
      </c>
      <c r="F12" s="41">
        <v>40</v>
      </c>
      <c r="G12" s="43">
        <v>4.0957373246094152E-3</v>
      </c>
      <c r="H12" s="134">
        <v>5462780431</v>
      </c>
      <c r="I12" s="44">
        <v>41</v>
      </c>
      <c r="J12" s="142">
        <v>683275587</v>
      </c>
    </row>
    <row r="13" spans="1:13" ht="21" customHeight="1">
      <c r="A13" s="35">
        <v>2013</v>
      </c>
      <c r="B13" s="135">
        <v>1812872990</v>
      </c>
      <c r="C13" s="36">
        <v>41</v>
      </c>
      <c r="D13" s="37">
        <v>1.2861603594802233E-3</v>
      </c>
      <c r="E13" s="139">
        <v>2006569959</v>
      </c>
      <c r="F13" s="36">
        <v>44</v>
      </c>
      <c r="G13" s="38">
        <v>3.1820898485246064E-3</v>
      </c>
      <c r="H13" s="135">
        <v>3819442949</v>
      </c>
      <c r="I13" s="39">
        <v>49</v>
      </c>
      <c r="J13" s="143">
        <v>-193696969</v>
      </c>
    </row>
    <row r="14" spans="1:13" ht="21" customHeight="1">
      <c r="A14" s="40">
        <v>2014</v>
      </c>
      <c r="B14" s="136">
        <v>927654520</v>
      </c>
      <c r="C14" s="41">
        <v>50</v>
      </c>
      <c r="D14" s="42">
        <v>7.2240398366090136E-4</v>
      </c>
      <c r="E14" s="140">
        <v>2665625467</v>
      </c>
      <c r="F14" s="41">
        <v>42</v>
      </c>
      <c r="G14" s="43">
        <v>4.0891618124347879E-3</v>
      </c>
      <c r="H14" s="134">
        <v>3593279987</v>
      </c>
      <c r="I14" s="44">
        <v>49</v>
      </c>
      <c r="J14" s="142">
        <v>-1737970947</v>
      </c>
    </row>
    <row r="15" spans="1:13" ht="21" customHeight="1">
      <c r="A15" s="35">
        <v>2015</v>
      </c>
      <c r="B15" s="135">
        <v>1287826403</v>
      </c>
      <c r="C15" s="36">
        <v>49</v>
      </c>
      <c r="D15" s="37">
        <v>1.687153628348765E-3</v>
      </c>
      <c r="E15" s="139">
        <v>1951924722</v>
      </c>
      <c r="F15" s="36">
        <v>45</v>
      </c>
      <c r="G15" s="38">
        <v>2.9798859579839459E-3</v>
      </c>
      <c r="H15" s="135">
        <v>3239751125</v>
      </c>
      <c r="I15" s="39">
        <v>47</v>
      </c>
      <c r="J15" s="143">
        <v>-664098319</v>
      </c>
    </row>
    <row r="16" spans="1:13" ht="21" customHeight="1">
      <c r="A16" s="40">
        <v>2016</v>
      </c>
      <c r="B16" s="136">
        <v>1412092860</v>
      </c>
      <c r="C16" s="41">
        <v>42</v>
      </c>
      <c r="D16" s="42">
        <v>2.0511993647459093E-3</v>
      </c>
      <c r="E16" s="140">
        <v>1535659434</v>
      </c>
      <c r="F16" s="41">
        <v>46</v>
      </c>
      <c r="G16" s="43">
        <v>2.9215265747953001E-3</v>
      </c>
      <c r="H16" s="136">
        <v>2947752294</v>
      </c>
      <c r="I16" s="44">
        <v>46</v>
      </c>
      <c r="J16" s="144">
        <v>-123566574</v>
      </c>
    </row>
    <row r="17" spans="1:10" ht="21" customHeight="1">
      <c r="A17" s="45">
        <v>2017</v>
      </c>
      <c r="B17" s="137">
        <v>1007157336</v>
      </c>
      <c r="C17" s="46">
        <v>50</v>
      </c>
      <c r="D17" s="47">
        <v>1.2106983901840316E-3</v>
      </c>
      <c r="E17" s="141">
        <v>1778252169</v>
      </c>
      <c r="F17" s="46">
        <v>43</v>
      </c>
      <c r="G17" s="48">
        <v>3.5251543176215128E-3</v>
      </c>
      <c r="H17" s="137">
        <v>2785409505</v>
      </c>
      <c r="I17" s="49">
        <v>50</v>
      </c>
      <c r="J17" s="145">
        <v>-771094833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608683727</v>
      </c>
      <c r="F20" s="207" t="s">
        <v>451</v>
      </c>
      <c r="G20" s="205"/>
      <c r="H20" s="205"/>
      <c r="I20" s="206"/>
      <c r="J20" s="229">
        <v>1214992076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452</v>
      </c>
      <c r="G21" s="183"/>
      <c r="H21" s="183"/>
      <c r="I21" s="184"/>
      <c r="J21" s="230"/>
    </row>
    <row r="22" spans="1:10" ht="14.25" customHeight="1">
      <c r="A22" s="208" t="s">
        <v>494</v>
      </c>
      <c r="B22" s="209"/>
      <c r="C22" s="209"/>
      <c r="D22" s="210"/>
      <c r="E22" s="231">
        <v>329166413</v>
      </c>
      <c r="F22" s="213" t="s">
        <v>500</v>
      </c>
      <c r="G22" s="209"/>
      <c r="H22" s="209"/>
      <c r="I22" s="210"/>
      <c r="J22" s="231">
        <v>293789821</v>
      </c>
    </row>
    <row r="23" spans="1:10" ht="14.25" customHeight="1">
      <c r="A23" s="214" t="s">
        <v>495</v>
      </c>
      <c r="B23" s="215"/>
      <c r="C23" s="215"/>
      <c r="D23" s="216"/>
      <c r="E23" s="232"/>
      <c r="F23" s="217" t="s">
        <v>501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23251108</v>
      </c>
      <c r="F24" s="219" t="s">
        <v>477</v>
      </c>
      <c r="G24" s="220"/>
      <c r="H24" s="220"/>
      <c r="I24" s="221"/>
      <c r="J24" s="233">
        <v>49231310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478</v>
      </c>
      <c r="G25" s="183"/>
      <c r="H25" s="183"/>
      <c r="I25" s="184"/>
      <c r="J25" s="230"/>
    </row>
    <row r="26" spans="1:10" ht="14.25" customHeight="1">
      <c r="A26" s="208" t="s">
        <v>574</v>
      </c>
      <c r="B26" s="209"/>
      <c r="C26" s="209"/>
      <c r="D26" s="210"/>
      <c r="E26" s="234">
        <v>5493028</v>
      </c>
      <c r="F26" s="213" t="s">
        <v>463</v>
      </c>
      <c r="G26" s="209"/>
      <c r="H26" s="209"/>
      <c r="I26" s="210"/>
      <c r="J26" s="234">
        <v>30594353</v>
      </c>
    </row>
    <row r="27" spans="1:10" ht="14.25" customHeight="1">
      <c r="A27" s="214" t="s">
        <v>575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528</v>
      </c>
      <c r="B28" s="220"/>
      <c r="C28" s="220"/>
      <c r="D28" s="221"/>
      <c r="E28" s="233">
        <v>5056260</v>
      </c>
      <c r="F28" s="219" t="s">
        <v>560</v>
      </c>
      <c r="G28" s="220"/>
      <c r="H28" s="220"/>
      <c r="I28" s="221"/>
      <c r="J28" s="233">
        <v>27959206</v>
      </c>
    </row>
    <row r="29" spans="1:10" ht="14.25" customHeight="1">
      <c r="A29" s="182" t="s">
        <v>529</v>
      </c>
      <c r="B29" s="183"/>
      <c r="C29" s="183"/>
      <c r="D29" s="184"/>
      <c r="E29" s="230"/>
      <c r="F29" s="185" t="s">
        <v>561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7" zoomScaleNormal="100" workbookViewId="0">
      <selection activeCell="F15" sqref="F1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37" t="s">
        <v>302</v>
      </c>
      <c r="B2" s="237"/>
      <c r="C2" s="237"/>
      <c r="D2" s="237"/>
      <c r="E2" s="237"/>
      <c r="F2" s="237"/>
      <c r="G2" s="237"/>
      <c r="H2" s="237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203206626846</v>
      </c>
      <c r="C6" s="9">
        <v>0.17287091185726849</v>
      </c>
      <c r="D6" s="10">
        <v>65903254020</v>
      </c>
      <c r="E6" s="9">
        <v>0.15264122601242705</v>
      </c>
      <c r="F6" s="10">
        <v>269109880866</v>
      </c>
      <c r="G6" s="11">
        <v>100</v>
      </c>
      <c r="H6" s="10">
        <v>137303372826</v>
      </c>
      <c r="I6" s="148"/>
      <c r="J6" s="148"/>
      <c r="K6" s="126"/>
      <c r="M6" s="127"/>
    </row>
    <row r="7" spans="1:13" ht="25.5" customHeight="1" thickBot="1">
      <c r="A7" s="12">
        <v>2009</v>
      </c>
      <c r="B7" s="15">
        <v>91014328897</v>
      </c>
      <c r="C7" s="14">
        <v>0.12621432635606827</v>
      </c>
      <c r="D7" s="15">
        <v>56167416990</v>
      </c>
      <c r="E7" s="14">
        <v>0.15676516318267608</v>
      </c>
      <c r="F7" s="15">
        <v>147181745887</v>
      </c>
      <c r="G7" s="16">
        <v>54.692063113166533</v>
      </c>
      <c r="H7" s="15">
        <v>34846911907</v>
      </c>
      <c r="I7" s="148"/>
      <c r="J7" s="148"/>
      <c r="K7" s="126"/>
      <c r="M7" s="127"/>
    </row>
    <row r="8" spans="1:13" ht="25.5" customHeight="1" thickBot="1">
      <c r="A8" s="7">
        <v>2010</v>
      </c>
      <c r="B8" s="10">
        <v>131997284899</v>
      </c>
      <c r="C8" s="9">
        <v>0.14015648449158269</v>
      </c>
      <c r="D8" s="10">
        <v>58216407588</v>
      </c>
      <c r="E8" s="9">
        <v>0.14527388901238592</v>
      </c>
      <c r="F8" s="10">
        <v>190213692487</v>
      </c>
      <c r="G8" s="17">
        <v>70.682537510287332</v>
      </c>
      <c r="H8" s="10">
        <v>73780877311</v>
      </c>
      <c r="I8" s="148"/>
      <c r="J8" s="148"/>
      <c r="K8" s="126"/>
    </row>
    <row r="9" spans="1:13" ht="25.5" customHeight="1" thickBot="1">
      <c r="A9" s="12">
        <v>2011</v>
      </c>
      <c r="B9" s="15">
        <v>196844000203</v>
      </c>
      <c r="C9" s="14">
        <v>0.14393181188704368</v>
      </c>
      <c r="D9" s="15">
        <v>68009808566</v>
      </c>
      <c r="E9" s="14">
        <v>0.1378253825292802</v>
      </c>
      <c r="F9" s="15">
        <v>264853808769</v>
      </c>
      <c r="G9" s="16">
        <v>98.418463089016313</v>
      </c>
      <c r="H9" s="15">
        <v>128834191637</v>
      </c>
      <c r="I9" s="148"/>
      <c r="J9" s="148"/>
      <c r="K9" s="126"/>
    </row>
    <row r="10" spans="1:13" ht="25.5" customHeight="1" thickBot="1">
      <c r="A10" s="7">
        <v>2012</v>
      </c>
      <c r="B10" s="10">
        <v>218096654598</v>
      </c>
      <c r="C10" s="9">
        <v>0.14974001417289159</v>
      </c>
      <c r="D10" s="10">
        <v>87344142831</v>
      </c>
      <c r="E10" s="9">
        <v>0.14969695713481007</v>
      </c>
      <c r="F10" s="10">
        <v>305440797429</v>
      </c>
      <c r="G10" s="17">
        <v>113.50040230633172</v>
      </c>
      <c r="H10" s="10">
        <v>130752511767</v>
      </c>
      <c r="I10" s="148"/>
      <c r="J10" s="148"/>
      <c r="K10" s="126"/>
    </row>
    <row r="11" spans="1:13" ht="25.5" customHeight="1" thickBot="1">
      <c r="A11" s="12">
        <v>2013</v>
      </c>
      <c r="B11" s="15">
        <v>208773756364</v>
      </c>
      <c r="C11" s="14">
        <v>0.14811657022655447</v>
      </c>
      <c r="D11" s="15">
        <v>91884765827</v>
      </c>
      <c r="E11" s="14">
        <v>0.14571412238119597</v>
      </c>
      <c r="F11" s="15">
        <v>300658522191</v>
      </c>
      <c r="G11" s="16">
        <v>111.72333071661136</v>
      </c>
      <c r="H11" s="15">
        <v>116888990537</v>
      </c>
      <c r="I11" s="148"/>
      <c r="J11" s="148"/>
      <c r="K11" s="126"/>
    </row>
    <row r="12" spans="1:13" ht="25.5" customHeight="1" thickBot="1">
      <c r="A12" s="7">
        <v>2014</v>
      </c>
      <c r="B12" s="10">
        <v>170750851869</v>
      </c>
      <c r="C12" s="9">
        <v>0.13302291300865129</v>
      </c>
      <c r="D12" s="10">
        <v>91164839626</v>
      </c>
      <c r="E12" s="9">
        <v>0.13985002223696902</v>
      </c>
      <c r="F12" s="10">
        <v>261915691495</v>
      </c>
      <c r="G12" s="17">
        <v>97.326672157912228</v>
      </c>
      <c r="H12" s="10">
        <v>79586012243</v>
      </c>
      <c r="I12" s="148"/>
      <c r="J12" s="148"/>
      <c r="K12" s="126"/>
    </row>
    <row r="13" spans="1:13" ht="25.5" customHeight="1" thickBot="1">
      <c r="A13" s="12">
        <v>2015</v>
      </c>
      <c r="B13" s="15">
        <v>86533127258</v>
      </c>
      <c r="C13" s="14">
        <v>0.11336518593313863</v>
      </c>
      <c r="D13" s="15">
        <v>96000282289</v>
      </c>
      <c r="E13" s="14">
        <v>0.14655785129990581</v>
      </c>
      <c r="F13" s="15">
        <v>182533409547</v>
      </c>
      <c r="G13" s="16">
        <v>67.828579522834502</v>
      </c>
      <c r="H13" s="15">
        <v>-9467155031</v>
      </c>
      <c r="I13" s="148"/>
      <c r="J13" s="148"/>
      <c r="K13" s="126"/>
    </row>
    <row r="14" spans="1:13" ht="25.5" customHeight="1" thickBot="1">
      <c r="A14" s="7">
        <v>2016</v>
      </c>
      <c r="B14" s="10">
        <v>71054442501</v>
      </c>
      <c r="C14" s="9">
        <v>0.10321334485072457</v>
      </c>
      <c r="D14" s="10">
        <v>81762572694</v>
      </c>
      <c r="E14" s="9">
        <v>0.15554980724271289</v>
      </c>
      <c r="F14" s="10">
        <v>152817015195</v>
      </c>
      <c r="G14" s="17">
        <v>56.786103395101037</v>
      </c>
      <c r="H14" s="10">
        <v>-10708130193</v>
      </c>
      <c r="I14" s="148"/>
      <c r="J14" s="148"/>
      <c r="K14" s="126"/>
    </row>
    <row r="15" spans="1:13" ht="25.5" customHeight="1" thickBot="1">
      <c r="A15" s="12">
        <v>2017</v>
      </c>
      <c r="B15" s="15">
        <v>76623459924</v>
      </c>
      <c r="C15" s="14">
        <v>9.2108647044911618E-2</v>
      </c>
      <c r="D15" s="15">
        <v>72347433070</v>
      </c>
      <c r="E15" s="14">
        <v>0.143419403896447</v>
      </c>
      <c r="F15" s="15">
        <v>148970892994</v>
      </c>
      <c r="G15" s="16">
        <v>55.35690198910914</v>
      </c>
      <c r="H15" s="149">
        <v>4276026854</v>
      </c>
      <c r="I15" s="148"/>
      <c r="J15" s="148"/>
      <c r="K15" s="126"/>
    </row>
    <row r="16" spans="1:13" ht="25.5" customHeight="1"/>
  </sheetData>
  <mergeCells count="2">
    <mergeCell ref="A2:H2"/>
    <mergeCell ref="J3:K3"/>
  </mergeCells>
  <conditionalFormatting sqref="H6:H15">
    <cfRule type="cellIs" dxfId="34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L15" sqref="L1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239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195520774048</v>
      </c>
      <c r="C8" s="31">
        <v>1</v>
      </c>
      <c r="D8" s="32">
        <v>0.1663324421123919</v>
      </c>
      <c r="E8" s="138">
        <v>59106839522</v>
      </c>
      <c r="F8" s="31">
        <v>1</v>
      </c>
      <c r="G8" s="33">
        <v>0.13689977201459375</v>
      </c>
      <c r="H8" s="134">
        <v>254627613570</v>
      </c>
      <c r="I8" s="34">
        <v>1</v>
      </c>
      <c r="J8" s="142">
        <v>136413934526</v>
      </c>
    </row>
    <row r="9" spans="1:13" ht="21" customHeight="1">
      <c r="A9" s="35">
        <v>2009</v>
      </c>
      <c r="B9" s="135">
        <v>85532067655</v>
      </c>
      <c r="C9" s="36">
        <v>2</v>
      </c>
      <c r="D9" s="37">
        <v>0.1186117881848527</v>
      </c>
      <c r="E9" s="139">
        <v>50998881119</v>
      </c>
      <c r="F9" s="36">
        <v>1</v>
      </c>
      <c r="G9" s="38">
        <v>0.1423396045108738</v>
      </c>
      <c r="H9" s="135">
        <v>136530948774</v>
      </c>
      <c r="I9" s="39">
        <v>1</v>
      </c>
      <c r="J9" s="143">
        <v>34533186536</v>
      </c>
    </row>
    <row r="10" spans="1:13" ht="21" customHeight="1">
      <c r="A10" s="40">
        <v>2010</v>
      </c>
      <c r="B10" s="136">
        <v>124674704824</v>
      </c>
      <c r="C10" s="41">
        <v>2</v>
      </c>
      <c r="D10" s="42">
        <v>0.13238127092180807</v>
      </c>
      <c r="E10" s="140">
        <v>52749396948</v>
      </c>
      <c r="F10" s="41">
        <v>1</v>
      </c>
      <c r="G10" s="43">
        <v>0.13163144816365513</v>
      </c>
      <c r="H10" s="134">
        <v>177424101772</v>
      </c>
      <c r="I10" s="44">
        <v>1</v>
      </c>
      <c r="J10" s="142">
        <v>71925307876</v>
      </c>
    </row>
    <row r="11" spans="1:13" ht="21" customHeight="1">
      <c r="A11" s="35">
        <v>2011</v>
      </c>
      <c r="B11" s="135">
        <v>187522359730</v>
      </c>
      <c r="C11" s="36">
        <v>1</v>
      </c>
      <c r="D11" s="37">
        <v>0.13711585304829396</v>
      </c>
      <c r="E11" s="139">
        <v>61943326796</v>
      </c>
      <c r="F11" s="36">
        <v>2</v>
      </c>
      <c r="G11" s="38">
        <v>0.12553134453407325</v>
      </c>
      <c r="H11" s="135">
        <v>249465686526</v>
      </c>
      <c r="I11" s="39">
        <v>1</v>
      </c>
      <c r="J11" s="143">
        <v>125579032934</v>
      </c>
    </row>
    <row r="12" spans="1:13" ht="21" customHeight="1">
      <c r="A12" s="40">
        <v>2012</v>
      </c>
      <c r="B12" s="136">
        <v>208338675545</v>
      </c>
      <c r="C12" s="41">
        <v>1</v>
      </c>
      <c r="D12" s="42">
        <v>0.14304041612363111</v>
      </c>
      <c r="E12" s="140">
        <v>78769895690</v>
      </c>
      <c r="F12" s="41">
        <v>1</v>
      </c>
      <c r="G12" s="43">
        <v>0.13500176790829224</v>
      </c>
      <c r="H12" s="134">
        <v>287108571235</v>
      </c>
      <c r="I12" s="44">
        <v>1</v>
      </c>
      <c r="J12" s="142">
        <v>129568779855</v>
      </c>
    </row>
    <row r="13" spans="1:13" ht="21" customHeight="1">
      <c r="A13" s="35">
        <v>2013</v>
      </c>
      <c r="B13" s="135">
        <v>199060366165</v>
      </c>
      <c r="C13" s="36">
        <v>1</v>
      </c>
      <c r="D13" s="37">
        <v>0.1412253111593004</v>
      </c>
      <c r="E13" s="139">
        <v>85375664574</v>
      </c>
      <c r="F13" s="36">
        <v>1</v>
      </c>
      <c r="G13" s="38">
        <v>0.13539175862443342</v>
      </c>
      <c r="H13" s="135">
        <v>284436030739</v>
      </c>
      <c r="I13" s="39">
        <v>1</v>
      </c>
      <c r="J13" s="143">
        <v>113684701591</v>
      </c>
    </row>
    <row r="14" spans="1:13" ht="21" customHeight="1">
      <c r="A14" s="40">
        <v>2014</v>
      </c>
      <c r="B14" s="136">
        <v>162459717617</v>
      </c>
      <c r="C14" s="41">
        <v>1</v>
      </c>
      <c r="D14" s="42">
        <v>0.12651428377769983</v>
      </c>
      <c r="E14" s="140">
        <v>84729874530</v>
      </c>
      <c r="F14" s="41">
        <v>2</v>
      </c>
      <c r="G14" s="43">
        <v>0.12997856285129308</v>
      </c>
      <c r="H14" s="134">
        <v>247189592147</v>
      </c>
      <c r="I14" s="44">
        <v>2</v>
      </c>
      <c r="J14" s="142">
        <v>77729843087</v>
      </c>
    </row>
    <row r="15" spans="1:13" ht="21" customHeight="1">
      <c r="A15" s="35">
        <v>2015</v>
      </c>
      <c r="B15" s="135">
        <v>80524880859</v>
      </c>
      <c r="C15" s="36">
        <v>3</v>
      </c>
      <c r="D15" s="37">
        <v>0.10549391175482357</v>
      </c>
      <c r="E15" s="139">
        <v>89678212736</v>
      </c>
      <c r="F15" s="36">
        <v>2</v>
      </c>
      <c r="G15" s="38">
        <v>0.13690632833180719</v>
      </c>
      <c r="H15" s="135">
        <v>170203093595</v>
      </c>
      <c r="I15" s="39">
        <v>2</v>
      </c>
      <c r="J15" s="143">
        <v>-9153331877</v>
      </c>
    </row>
    <row r="16" spans="1:13" ht="21" customHeight="1">
      <c r="A16" s="40">
        <v>2016</v>
      </c>
      <c r="B16" s="136">
        <v>66128136463</v>
      </c>
      <c r="C16" s="41">
        <v>3</v>
      </c>
      <c r="D16" s="42">
        <v>9.6057416156566641E-2</v>
      </c>
      <c r="E16" s="140">
        <v>77727740881</v>
      </c>
      <c r="F16" s="41">
        <v>1</v>
      </c>
      <c r="G16" s="43">
        <v>0.14787371181066478</v>
      </c>
      <c r="H16" s="136">
        <v>143855877344</v>
      </c>
      <c r="I16" s="44">
        <v>2</v>
      </c>
      <c r="J16" s="144">
        <v>-11599604418</v>
      </c>
    </row>
    <row r="17" spans="1:11" ht="21" customHeight="1">
      <c r="A17" s="45">
        <v>2017</v>
      </c>
      <c r="B17" s="137">
        <v>68866804196</v>
      </c>
      <c r="C17" s="46">
        <v>5</v>
      </c>
      <c r="D17" s="47">
        <v>8.2784413116975111E-2</v>
      </c>
      <c r="E17" s="141">
        <v>68086489281</v>
      </c>
      <c r="F17" s="46">
        <v>2</v>
      </c>
      <c r="G17" s="48">
        <v>0.13497263540276216</v>
      </c>
      <c r="H17" s="137">
        <v>136953293477</v>
      </c>
      <c r="I17" s="49">
        <v>2</v>
      </c>
      <c r="J17" s="145">
        <v>780314915</v>
      </c>
      <c r="K17" s="150"/>
    </row>
    <row r="18" spans="1:11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1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1" ht="14.25" customHeight="1" thickTop="1">
      <c r="A20" s="204" t="s">
        <v>443</v>
      </c>
      <c r="B20" s="205"/>
      <c r="C20" s="205"/>
      <c r="D20" s="206"/>
      <c r="E20" s="229">
        <v>63122047969</v>
      </c>
      <c r="F20" s="207" t="s">
        <v>463</v>
      </c>
      <c r="G20" s="205"/>
      <c r="H20" s="205"/>
      <c r="I20" s="206"/>
      <c r="J20" s="229">
        <v>14531554368</v>
      </c>
    </row>
    <row r="21" spans="1:11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1" ht="14.25" customHeight="1">
      <c r="A22" s="208" t="s">
        <v>449</v>
      </c>
      <c r="B22" s="209"/>
      <c r="C22" s="209"/>
      <c r="D22" s="210"/>
      <c r="E22" s="231">
        <v>976046383</v>
      </c>
      <c r="F22" s="213" t="s">
        <v>576</v>
      </c>
      <c r="G22" s="209"/>
      <c r="H22" s="209"/>
      <c r="I22" s="210"/>
      <c r="J22" s="231">
        <v>12502693615</v>
      </c>
    </row>
    <row r="23" spans="1:11" ht="14.25" customHeight="1">
      <c r="A23" s="214" t="s">
        <v>450</v>
      </c>
      <c r="B23" s="215"/>
      <c r="C23" s="215"/>
      <c r="D23" s="216"/>
      <c r="E23" s="232"/>
      <c r="F23" s="217" t="s">
        <v>493</v>
      </c>
      <c r="G23" s="215"/>
      <c r="H23" s="215"/>
      <c r="I23" s="216"/>
      <c r="J23" s="232"/>
    </row>
    <row r="24" spans="1:11" ht="14.25" customHeight="1">
      <c r="A24" s="223" t="s">
        <v>457</v>
      </c>
      <c r="B24" s="220"/>
      <c r="C24" s="220"/>
      <c r="D24" s="221"/>
      <c r="E24" s="233">
        <v>712925431</v>
      </c>
      <c r="F24" s="219" t="s">
        <v>558</v>
      </c>
      <c r="G24" s="220"/>
      <c r="H24" s="220"/>
      <c r="I24" s="221"/>
      <c r="J24" s="233">
        <v>6296690284</v>
      </c>
    </row>
    <row r="25" spans="1:11" ht="14.25" customHeight="1">
      <c r="A25" s="182" t="s">
        <v>458</v>
      </c>
      <c r="B25" s="183"/>
      <c r="C25" s="183"/>
      <c r="D25" s="184"/>
      <c r="E25" s="230"/>
      <c r="F25" s="185" t="s">
        <v>559</v>
      </c>
      <c r="G25" s="183"/>
      <c r="H25" s="183"/>
      <c r="I25" s="184"/>
      <c r="J25" s="230"/>
    </row>
    <row r="26" spans="1:11" ht="14.25" customHeight="1">
      <c r="A26" s="208" t="s">
        <v>494</v>
      </c>
      <c r="B26" s="209"/>
      <c r="C26" s="209"/>
      <c r="D26" s="210"/>
      <c r="E26" s="234">
        <v>521054823</v>
      </c>
      <c r="F26" s="213" t="s">
        <v>473</v>
      </c>
      <c r="G26" s="209"/>
      <c r="H26" s="209"/>
      <c r="I26" s="210"/>
      <c r="J26" s="234">
        <v>4818319384</v>
      </c>
    </row>
    <row r="27" spans="1:11" ht="14.25" customHeight="1">
      <c r="A27" s="214" t="s">
        <v>495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1" ht="14.25" customHeight="1">
      <c r="A28" s="223" t="s">
        <v>455</v>
      </c>
      <c r="B28" s="220"/>
      <c r="C28" s="220"/>
      <c r="D28" s="221"/>
      <c r="E28" s="233">
        <v>311137747</v>
      </c>
      <c r="F28" s="219" t="s">
        <v>544</v>
      </c>
      <c r="G28" s="220"/>
      <c r="H28" s="220"/>
      <c r="I28" s="221"/>
      <c r="J28" s="233">
        <v>3856185060</v>
      </c>
    </row>
    <row r="29" spans="1:11" ht="14.25" customHeight="1">
      <c r="A29" s="182" t="s">
        <v>456</v>
      </c>
      <c r="B29" s="183"/>
      <c r="C29" s="183"/>
      <c r="D29" s="184"/>
      <c r="E29" s="230"/>
      <c r="F29" s="185" t="s">
        <v>545</v>
      </c>
      <c r="G29" s="183"/>
      <c r="H29" s="183"/>
      <c r="I29" s="184"/>
      <c r="J29" s="230"/>
    </row>
    <row r="30" spans="1:11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7685852798</v>
      </c>
      <c r="C8" s="31">
        <v>27</v>
      </c>
      <c r="D8" s="32">
        <v>6.5384697448765917E-3</v>
      </c>
      <c r="E8" s="138">
        <v>6796414498</v>
      </c>
      <c r="F8" s="31">
        <v>16</v>
      </c>
      <c r="G8" s="33">
        <v>1.5741453997833322E-2</v>
      </c>
      <c r="H8" s="134">
        <v>14482267296</v>
      </c>
      <c r="I8" s="34">
        <v>26</v>
      </c>
      <c r="J8" s="142">
        <v>889438300</v>
      </c>
    </row>
    <row r="9" spans="1:13" ht="21" customHeight="1">
      <c r="A9" s="35">
        <v>2009</v>
      </c>
      <c r="B9" s="135">
        <v>5482261242</v>
      </c>
      <c r="C9" s="36">
        <v>25</v>
      </c>
      <c r="D9" s="37">
        <v>7.6025381712155858E-3</v>
      </c>
      <c r="E9" s="139">
        <v>5168535871</v>
      </c>
      <c r="F9" s="36">
        <v>18</v>
      </c>
      <c r="G9" s="38">
        <v>1.4425558671802292E-2</v>
      </c>
      <c r="H9" s="135">
        <v>10650797113</v>
      </c>
      <c r="I9" s="39">
        <v>25</v>
      </c>
      <c r="J9" s="143">
        <v>313725371</v>
      </c>
    </row>
    <row r="10" spans="1:13" ht="21" customHeight="1">
      <c r="A10" s="40">
        <v>2010</v>
      </c>
      <c r="B10" s="136">
        <v>7322580075</v>
      </c>
      <c r="C10" s="41">
        <v>25</v>
      </c>
      <c r="D10" s="42">
        <v>7.775213569774609E-3</v>
      </c>
      <c r="E10" s="140">
        <v>5467010640</v>
      </c>
      <c r="F10" s="41">
        <v>17</v>
      </c>
      <c r="G10" s="43">
        <v>1.3642440848730801E-2</v>
      </c>
      <c r="H10" s="134">
        <v>12789590715</v>
      </c>
      <c r="I10" s="44">
        <v>25</v>
      </c>
      <c r="J10" s="142">
        <v>1855569435</v>
      </c>
    </row>
    <row r="11" spans="1:13" ht="21" customHeight="1">
      <c r="A11" s="35">
        <v>2011</v>
      </c>
      <c r="B11" s="135">
        <v>9321640473</v>
      </c>
      <c r="C11" s="36">
        <v>26</v>
      </c>
      <c r="D11" s="37">
        <v>6.8159588387497159E-3</v>
      </c>
      <c r="E11" s="139">
        <v>6066481770</v>
      </c>
      <c r="F11" s="36">
        <v>19</v>
      </c>
      <c r="G11" s="38">
        <v>1.2294037995206945E-2</v>
      </c>
      <c r="H11" s="135">
        <v>15388122243</v>
      </c>
      <c r="I11" s="39">
        <v>26</v>
      </c>
      <c r="J11" s="143">
        <v>3255158703</v>
      </c>
    </row>
    <row r="12" spans="1:13" ht="21" customHeight="1">
      <c r="A12" s="40">
        <v>2012</v>
      </c>
      <c r="B12" s="136">
        <v>9757979053</v>
      </c>
      <c r="C12" s="41">
        <v>26</v>
      </c>
      <c r="D12" s="42">
        <v>6.6995980492604882E-3</v>
      </c>
      <c r="E12" s="140">
        <v>8574247141</v>
      </c>
      <c r="F12" s="41">
        <v>15</v>
      </c>
      <c r="G12" s="43">
        <v>1.4695189226517819E-2</v>
      </c>
      <c r="H12" s="134">
        <v>18332226194</v>
      </c>
      <c r="I12" s="44">
        <v>23</v>
      </c>
      <c r="J12" s="142">
        <v>1183731912</v>
      </c>
    </row>
    <row r="13" spans="1:13" ht="21" customHeight="1">
      <c r="A13" s="35">
        <v>2013</v>
      </c>
      <c r="B13" s="135">
        <v>9713390199</v>
      </c>
      <c r="C13" s="36">
        <v>26</v>
      </c>
      <c r="D13" s="37">
        <v>6.891259067254081E-3</v>
      </c>
      <c r="E13" s="139">
        <v>6509101253</v>
      </c>
      <c r="F13" s="36">
        <v>23</v>
      </c>
      <c r="G13" s="38">
        <v>1.0322363756762539E-2</v>
      </c>
      <c r="H13" s="135">
        <v>16222491452</v>
      </c>
      <c r="I13" s="39">
        <v>26</v>
      </c>
      <c r="J13" s="143">
        <v>3204288946</v>
      </c>
    </row>
    <row r="14" spans="1:13" ht="21" customHeight="1">
      <c r="A14" s="40">
        <v>2014</v>
      </c>
      <c r="B14" s="136">
        <v>8291134252</v>
      </c>
      <c r="C14" s="41">
        <v>27</v>
      </c>
      <c r="D14" s="42">
        <v>6.4566584688361657E-3</v>
      </c>
      <c r="E14" s="140">
        <v>6435063791</v>
      </c>
      <c r="F14" s="41">
        <v>24</v>
      </c>
      <c r="G14" s="43">
        <v>9.8716107872250606E-3</v>
      </c>
      <c r="H14" s="134">
        <v>14726198043</v>
      </c>
      <c r="I14" s="44">
        <v>27</v>
      </c>
      <c r="J14" s="142">
        <v>1856070461</v>
      </c>
    </row>
    <row r="15" spans="1:13" ht="21" customHeight="1">
      <c r="A15" s="35">
        <v>2015</v>
      </c>
      <c r="B15" s="135">
        <v>6008246399</v>
      </c>
      <c r="C15" s="36">
        <v>27</v>
      </c>
      <c r="D15" s="37">
        <v>7.8712741783150495E-3</v>
      </c>
      <c r="E15" s="139">
        <v>6322069553</v>
      </c>
      <c r="F15" s="36">
        <v>24</v>
      </c>
      <c r="G15" s="38">
        <v>9.6515229680986334E-3</v>
      </c>
      <c r="H15" s="135">
        <v>12330315952</v>
      </c>
      <c r="I15" s="39">
        <v>27</v>
      </c>
      <c r="J15" s="143">
        <v>-313823154</v>
      </c>
    </row>
    <row r="16" spans="1:13" ht="21" customHeight="1">
      <c r="A16" s="40">
        <v>2016</v>
      </c>
      <c r="B16" s="136">
        <v>4926306038</v>
      </c>
      <c r="C16" s="41">
        <v>28</v>
      </c>
      <c r="D16" s="42">
        <v>7.1559286941579306E-3</v>
      </c>
      <c r="E16" s="140">
        <v>4034831813</v>
      </c>
      <c r="F16" s="41">
        <v>29</v>
      </c>
      <c r="G16" s="43">
        <v>7.6760954320481203E-3</v>
      </c>
      <c r="H16" s="136">
        <v>8961137851</v>
      </c>
      <c r="I16" s="44">
        <v>28</v>
      </c>
      <c r="J16" s="144">
        <v>891474225</v>
      </c>
    </row>
    <row r="17" spans="1:10" ht="21" customHeight="1">
      <c r="A17" s="45">
        <v>2017</v>
      </c>
      <c r="B17" s="137">
        <v>7756655728</v>
      </c>
      <c r="C17" s="46">
        <v>22</v>
      </c>
      <c r="D17" s="47">
        <v>9.3242339279365066E-3</v>
      </c>
      <c r="E17" s="141">
        <v>4260943789</v>
      </c>
      <c r="F17" s="46">
        <v>28</v>
      </c>
      <c r="G17" s="48">
        <v>8.4467684936848329E-3</v>
      </c>
      <c r="H17" s="137">
        <v>12017599517</v>
      </c>
      <c r="I17" s="49">
        <v>26</v>
      </c>
      <c r="J17" s="145">
        <v>3495711939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7414408403</v>
      </c>
      <c r="F20" s="207" t="s">
        <v>576</v>
      </c>
      <c r="G20" s="205"/>
      <c r="H20" s="205"/>
      <c r="I20" s="206"/>
      <c r="J20" s="229">
        <v>1234708571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475</v>
      </c>
      <c r="B22" s="209"/>
      <c r="C22" s="209"/>
      <c r="D22" s="210"/>
      <c r="E22" s="231">
        <v>159273538</v>
      </c>
      <c r="F22" s="213" t="s">
        <v>463</v>
      </c>
      <c r="G22" s="209"/>
      <c r="H22" s="209"/>
      <c r="I22" s="210"/>
      <c r="J22" s="231">
        <v>573986251</v>
      </c>
    </row>
    <row r="23" spans="1:10" ht="14.25" customHeight="1">
      <c r="A23" s="214" t="s">
        <v>476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461</v>
      </c>
      <c r="B24" s="220"/>
      <c r="C24" s="220"/>
      <c r="D24" s="221"/>
      <c r="E24" s="233">
        <v>21431250</v>
      </c>
      <c r="F24" s="219" t="s">
        <v>475</v>
      </c>
      <c r="G24" s="220"/>
      <c r="H24" s="220"/>
      <c r="I24" s="221"/>
      <c r="J24" s="233">
        <v>374791131</v>
      </c>
    </row>
    <row r="25" spans="1:10" ht="14.25" customHeight="1">
      <c r="A25" s="182" t="s">
        <v>462</v>
      </c>
      <c r="B25" s="183"/>
      <c r="C25" s="183"/>
      <c r="D25" s="184"/>
      <c r="E25" s="230"/>
      <c r="F25" s="185" t="s">
        <v>476</v>
      </c>
      <c r="G25" s="183"/>
      <c r="H25" s="183"/>
      <c r="I25" s="184"/>
      <c r="J25" s="230"/>
    </row>
    <row r="26" spans="1:10" ht="14.25" customHeight="1">
      <c r="A26" s="208" t="s">
        <v>445</v>
      </c>
      <c r="B26" s="209"/>
      <c r="C26" s="209"/>
      <c r="D26" s="210"/>
      <c r="E26" s="234">
        <v>15486249</v>
      </c>
      <c r="F26" s="213" t="s">
        <v>481</v>
      </c>
      <c r="G26" s="209"/>
      <c r="H26" s="209"/>
      <c r="I26" s="210"/>
      <c r="J26" s="234">
        <v>290869778</v>
      </c>
    </row>
    <row r="27" spans="1:10" ht="14.25" customHeight="1">
      <c r="A27" s="214" t="s">
        <v>446</v>
      </c>
      <c r="B27" s="215"/>
      <c r="C27" s="215"/>
      <c r="D27" s="216"/>
      <c r="E27" s="235"/>
      <c r="F27" s="217" t="s">
        <v>482</v>
      </c>
      <c r="G27" s="215"/>
      <c r="H27" s="215"/>
      <c r="I27" s="216"/>
      <c r="J27" s="235"/>
    </row>
    <row r="28" spans="1:10" ht="14.25" customHeight="1">
      <c r="A28" s="223" t="s">
        <v>485</v>
      </c>
      <c r="B28" s="220"/>
      <c r="C28" s="220"/>
      <c r="D28" s="221"/>
      <c r="E28" s="233">
        <v>9945274</v>
      </c>
      <c r="F28" s="219" t="s">
        <v>473</v>
      </c>
      <c r="G28" s="220"/>
      <c r="H28" s="220"/>
      <c r="I28" s="221"/>
      <c r="J28" s="233">
        <v>271241098</v>
      </c>
    </row>
    <row r="29" spans="1:10" ht="14.25" customHeight="1">
      <c r="A29" s="182" t="s">
        <v>486</v>
      </c>
      <c r="B29" s="183"/>
      <c r="C29" s="183"/>
      <c r="D29" s="184"/>
      <c r="E29" s="230"/>
      <c r="F29" s="185" t="s">
        <v>474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2" zoomScaleNormal="100" workbookViewId="0">
      <selection activeCell="I16" sqref="I16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37" t="s">
        <v>305</v>
      </c>
      <c r="B2" s="237"/>
      <c r="C2" s="237"/>
      <c r="D2" s="237"/>
      <c r="E2" s="237"/>
      <c r="F2" s="237"/>
      <c r="G2" s="237"/>
      <c r="H2" s="237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12972535158</v>
      </c>
      <c r="C6" s="9">
        <v>1.1035929372340143E-2</v>
      </c>
      <c r="D6" s="10">
        <v>16732280480</v>
      </c>
      <c r="E6" s="9">
        <v>3.875432016871147E-2</v>
      </c>
      <c r="F6" s="10">
        <v>29704815638</v>
      </c>
      <c r="G6" s="11">
        <v>100</v>
      </c>
      <c r="H6" s="10">
        <v>-3759745322</v>
      </c>
      <c r="K6" s="126"/>
      <c r="M6" s="127"/>
    </row>
    <row r="7" spans="1:13" ht="25.5" customHeight="1" thickBot="1">
      <c r="A7" s="12">
        <v>2009</v>
      </c>
      <c r="B7" s="15">
        <v>7475730359</v>
      </c>
      <c r="C7" s="14">
        <v>1.0366985975896094E-2</v>
      </c>
      <c r="D7" s="15">
        <v>13137200907</v>
      </c>
      <c r="E7" s="14">
        <v>3.6666372682156972E-2</v>
      </c>
      <c r="F7" s="15">
        <v>20612931266</v>
      </c>
      <c r="G7" s="16">
        <v>69.392557480245159</v>
      </c>
      <c r="H7" s="15">
        <v>-5661470548</v>
      </c>
      <c r="K7" s="126"/>
      <c r="M7" s="127"/>
    </row>
    <row r="8" spans="1:13" ht="25.5" customHeight="1" thickBot="1">
      <c r="A8" s="7">
        <v>2010</v>
      </c>
      <c r="B8" s="10">
        <v>10221172538</v>
      </c>
      <c r="C8" s="9">
        <v>1.0852977857871385E-2</v>
      </c>
      <c r="D8" s="10">
        <v>16772396767</v>
      </c>
      <c r="E8" s="9">
        <v>4.1854030630758245E-2</v>
      </c>
      <c r="F8" s="10">
        <v>26993569305</v>
      </c>
      <c r="G8" s="17">
        <v>90.872704392308606</v>
      </c>
      <c r="H8" s="10">
        <v>-6551224229</v>
      </c>
      <c r="K8" s="126"/>
    </row>
    <row r="9" spans="1:13" ht="25.5" customHeight="1" thickBot="1">
      <c r="A9" s="12">
        <v>2011</v>
      </c>
      <c r="B9" s="15">
        <v>17616286102</v>
      </c>
      <c r="C9" s="14">
        <v>1.2880981766101921E-2</v>
      </c>
      <c r="D9" s="15">
        <v>21729531433</v>
      </c>
      <c r="E9" s="14">
        <v>4.4036015467222876E-2</v>
      </c>
      <c r="F9" s="15">
        <v>39345817535</v>
      </c>
      <c r="G9" s="16">
        <v>132.45602334143663</v>
      </c>
      <c r="H9" s="15">
        <v>-4113245331</v>
      </c>
      <c r="K9" s="126"/>
    </row>
    <row r="10" spans="1:13" ht="25.5" customHeight="1" thickBot="1">
      <c r="A10" s="7">
        <v>2012</v>
      </c>
      <c r="B10" s="10">
        <v>14228381136</v>
      </c>
      <c r="C10" s="9">
        <v>9.7688705812064344E-3</v>
      </c>
      <c r="D10" s="10">
        <v>20999857788</v>
      </c>
      <c r="E10" s="9">
        <v>3.5991134714205682E-2</v>
      </c>
      <c r="F10" s="10">
        <v>35228238924</v>
      </c>
      <c r="G10" s="17">
        <v>118.59436986013183</v>
      </c>
      <c r="H10" s="10">
        <v>-6771476652</v>
      </c>
      <c r="K10" s="126"/>
    </row>
    <row r="11" spans="1:13" ht="25.5" customHeight="1" thickBot="1">
      <c r="A11" s="12">
        <v>2013</v>
      </c>
      <c r="B11" s="15">
        <v>15384831294</v>
      </c>
      <c r="C11" s="14">
        <v>1.0914918064741881E-2</v>
      </c>
      <c r="D11" s="15">
        <v>27018066833</v>
      </c>
      <c r="E11" s="14">
        <v>4.2846209179217887E-2</v>
      </c>
      <c r="F11" s="15">
        <v>42402898127</v>
      </c>
      <c r="G11" s="16">
        <v>142.74755529118966</v>
      </c>
      <c r="H11" s="15">
        <v>-11633235539</v>
      </c>
      <c r="K11" s="126"/>
    </row>
    <row r="12" spans="1:13" ht="25.5" customHeight="1" thickBot="1">
      <c r="A12" s="7">
        <v>2014</v>
      </c>
      <c r="B12" s="10">
        <v>14661582763</v>
      </c>
      <c r="C12" s="9">
        <v>1.1422059843941394E-2</v>
      </c>
      <c r="D12" s="10">
        <v>22832014822</v>
      </c>
      <c r="E12" s="9">
        <v>3.5025101713236098E-2</v>
      </c>
      <c r="F12" s="10">
        <v>37493597585</v>
      </c>
      <c r="G12" s="17">
        <v>126.22060356111476</v>
      </c>
      <c r="H12" s="10">
        <v>-8170432059</v>
      </c>
      <c r="K12" s="126"/>
    </row>
    <row r="13" spans="1:13" ht="25.5" customHeight="1" thickBot="1">
      <c r="A13" s="12">
        <v>2015</v>
      </c>
      <c r="B13" s="15">
        <v>8318863702</v>
      </c>
      <c r="C13" s="14">
        <v>1.0898364131899336E-2</v>
      </c>
      <c r="D13" s="15">
        <v>20285686225</v>
      </c>
      <c r="E13" s="14">
        <v>3.0968935865522511E-2</v>
      </c>
      <c r="F13" s="15">
        <v>28604549927</v>
      </c>
      <c r="G13" s="16">
        <v>96.296002222641363</v>
      </c>
      <c r="H13" s="15">
        <v>-11966822523</v>
      </c>
      <c r="K13" s="126"/>
    </row>
    <row r="14" spans="1:13" ht="25.5" customHeight="1" thickBot="1">
      <c r="A14" s="7">
        <v>2016</v>
      </c>
      <c r="B14" s="10">
        <v>7719081816</v>
      </c>
      <c r="C14" s="9">
        <v>1.1212701491459209E-2</v>
      </c>
      <c r="D14" s="10">
        <v>18662037443</v>
      </c>
      <c r="E14" s="9">
        <v>3.5503730268849072E-2</v>
      </c>
      <c r="F14" s="10">
        <v>26381119259</v>
      </c>
      <c r="G14" s="17">
        <v>88.810917329013321</v>
      </c>
      <c r="H14" s="10">
        <v>-10942955627</v>
      </c>
      <c r="K14" s="126"/>
    </row>
    <row r="15" spans="1:13" ht="25.5" customHeight="1" thickBot="1">
      <c r="A15" s="12">
        <v>2017</v>
      </c>
      <c r="B15" s="15">
        <v>7508812993</v>
      </c>
      <c r="C15" s="14">
        <v>9.0263035157180649E-3</v>
      </c>
      <c r="D15" s="15">
        <v>17744100902</v>
      </c>
      <c r="E15" s="14">
        <v>3.5175378946492419E-2</v>
      </c>
      <c r="F15" s="15">
        <v>25252913895</v>
      </c>
      <c r="G15" s="16">
        <v>85.0128618966923</v>
      </c>
      <c r="H15" s="15">
        <v>-10235287909</v>
      </c>
      <c r="K15" s="126"/>
    </row>
    <row r="16" spans="1:13" ht="25.5" customHeight="1"/>
  </sheetData>
  <mergeCells count="2">
    <mergeCell ref="A2:H2"/>
    <mergeCell ref="J3:K3"/>
  </mergeCells>
  <conditionalFormatting sqref="H6:H15">
    <cfRule type="cellIs" dxfId="31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O41" sqref="O4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9789694953</v>
      </c>
      <c r="C8" s="31">
        <v>23</v>
      </c>
      <c r="D8" s="32">
        <v>8.3282396819280811E-3</v>
      </c>
      <c r="E8" s="138">
        <v>10850813894</v>
      </c>
      <c r="F8" s="31">
        <v>10</v>
      </c>
      <c r="G8" s="33">
        <v>2.5132014505842116E-2</v>
      </c>
      <c r="H8" s="134">
        <v>20640508847</v>
      </c>
      <c r="I8" s="34">
        <v>18</v>
      </c>
      <c r="J8" s="142">
        <v>-1061118941</v>
      </c>
    </row>
    <row r="9" spans="1:13" ht="21" customHeight="1">
      <c r="A9" s="35">
        <v>2009</v>
      </c>
      <c r="B9" s="135">
        <v>5508543961</v>
      </c>
      <c r="C9" s="36">
        <v>24</v>
      </c>
      <c r="D9" s="37">
        <v>7.6389857912067738E-3</v>
      </c>
      <c r="E9" s="139">
        <v>8963812123</v>
      </c>
      <c r="F9" s="36">
        <v>11</v>
      </c>
      <c r="G9" s="38">
        <v>2.50183032353282E-2</v>
      </c>
      <c r="H9" s="135">
        <v>14472356084</v>
      </c>
      <c r="I9" s="39">
        <v>17</v>
      </c>
      <c r="J9" s="143">
        <v>-3455268162</v>
      </c>
    </row>
    <row r="10" spans="1:13" ht="21" customHeight="1">
      <c r="A10" s="40">
        <v>2010</v>
      </c>
      <c r="B10" s="136">
        <v>7626588777</v>
      </c>
      <c r="C10" s="41">
        <v>24</v>
      </c>
      <c r="D10" s="42">
        <v>8.0980140801015597E-3</v>
      </c>
      <c r="E10" s="140">
        <v>11699085387</v>
      </c>
      <c r="F10" s="41">
        <v>11</v>
      </c>
      <c r="G10" s="43">
        <v>2.9194031416115627E-2</v>
      </c>
      <c r="H10" s="134">
        <v>19325674164</v>
      </c>
      <c r="I10" s="44">
        <v>15</v>
      </c>
      <c r="J10" s="142">
        <v>-4072496610</v>
      </c>
    </row>
    <row r="11" spans="1:13" ht="21" customHeight="1">
      <c r="A11" s="35">
        <v>2011</v>
      </c>
      <c r="B11" s="135">
        <v>12746047891</v>
      </c>
      <c r="C11" s="36">
        <v>21</v>
      </c>
      <c r="D11" s="37">
        <v>9.3198764781183413E-3</v>
      </c>
      <c r="E11" s="139">
        <v>14222156190</v>
      </c>
      <c r="F11" s="36">
        <v>11</v>
      </c>
      <c r="G11" s="38">
        <v>2.8821932580146474E-2</v>
      </c>
      <c r="H11" s="135">
        <v>26968204081</v>
      </c>
      <c r="I11" s="39">
        <v>16</v>
      </c>
      <c r="J11" s="143">
        <v>-1476108299</v>
      </c>
    </row>
    <row r="12" spans="1:13" ht="21" customHeight="1">
      <c r="A12" s="40">
        <v>2012</v>
      </c>
      <c r="B12" s="136">
        <v>10987481103</v>
      </c>
      <c r="C12" s="41">
        <v>23</v>
      </c>
      <c r="D12" s="42">
        <v>7.5437451304339537E-3</v>
      </c>
      <c r="E12" s="140">
        <v>11810326920</v>
      </c>
      <c r="F12" s="41">
        <v>14</v>
      </c>
      <c r="G12" s="43">
        <v>2.0241425989057267E-2</v>
      </c>
      <c r="H12" s="134">
        <v>22797808023</v>
      </c>
      <c r="I12" s="44">
        <v>21</v>
      </c>
      <c r="J12" s="142">
        <v>-822845817</v>
      </c>
    </row>
    <row r="13" spans="1:13" ht="21" customHeight="1">
      <c r="A13" s="35">
        <v>2013</v>
      </c>
      <c r="B13" s="135">
        <v>12670243407</v>
      </c>
      <c r="C13" s="36">
        <v>21</v>
      </c>
      <c r="D13" s="37">
        <v>8.9890273091051184E-3</v>
      </c>
      <c r="E13" s="139">
        <v>12499800335</v>
      </c>
      <c r="F13" s="36">
        <v>13</v>
      </c>
      <c r="G13" s="38">
        <v>1.9822626954113576E-2</v>
      </c>
      <c r="H13" s="135">
        <v>25170043742</v>
      </c>
      <c r="I13" s="39">
        <v>21</v>
      </c>
      <c r="J13" s="143">
        <v>170443072</v>
      </c>
    </row>
    <row r="14" spans="1:13" ht="21" customHeight="1">
      <c r="A14" s="40">
        <v>2014</v>
      </c>
      <c r="B14" s="136">
        <v>11399582551</v>
      </c>
      <c r="C14" s="41">
        <v>23</v>
      </c>
      <c r="D14" s="42">
        <v>8.877339213432282E-3</v>
      </c>
      <c r="E14" s="140">
        <v>11225087135</v>
      </c>
      <c r="F14" s="41">
        <v>13</v>
      </c>
      <c r="G14" s="43">
        <v>1.7219672539126075E-2</v>
      </c>
      <c r="H14" s="134">
        <v>22624669686</v>
      </c>
      <c r="I14" s="44">
        <v>22</v>
      </c>
      <c r="J14" s="142">
        <v>174495416</v>
      </c>
    </row>
    <row r="15" spans="1:13" ht="21" customHeight="1">
      <c r="A15" s="35">
        <v>2015</v>
      </c>
      <c r="B15" s="135">
        <v>6068885843</v>
      </c>
      <c r="C15" s="36">
        <v>26</v>
      </c>
      <c r="D15" s="37">
        <v>7.9507166076108957E-3</v>
      </c>
      <c r="E15" s="139">
        <v>11888549918</v>
      </c>
      <c r="F15" s="36">
        <v>14</v>
      </c>
      <c r="G15" s="38">
        <v>1.8149533412917852E-2</v>
      </c>
      <c r="H15" s="135">
        <v>17957435761</v>
      </c>
      <c r="I15" s="39">
        <v>21</v>
      </c>
      <c r="J15" s="143">
        <v>-5819664075</v>
      </c>
    </row>
    <row r="16" spans="1:13" ht="21" customHeight="1">
      <c r="A16" s="40">
        <v>2016</v>
      </c>
      <c r="B16" s="136">
        <v>5451970930</v>
      </c>
      <c r="C16" s="41">
        <v>25</v>
      </c>
      <c r="D16" s="42">
        <v>7.9195070133200474E-3</v>
      </c>
      <c r="E16" s="140">
        <v>10518070844</v>
      </c>
      <c r="F16" s="41">
        <v>13</v>
      </c>
      <c r="G16" s="43">
        <v>2.0010181167763812E-2</v>
      </c>
      <c r="H16" s="136">
        <v>15970041774</v>
      </c>
      <c r="I16" s="44">
        <v>20</v>
      </c>
      <c r="J16" s="144">
        <v>-5066099914</v>
      </c>
    </row>
    <row r="17" spans="1:10" ht="21" customHeight="1">
      <c r="A17" s="45">
        <v>2017</v>
      </c>
      <c r="B17" s="137">
        <v>6130326195</v>
      </c>
      <c r="C17" s="46">
        <v>26</v>
      </c>
      <c r="D17" s="47">
        <v>7.3692319862023025E-3</v>
      </c>
      <c r="E17" s="141">
        <v>10135435827</v>
      </c>
      <c r="F17" s="46">
        <v>12</v>
      </c>
      <c r="G17" s="48">
        <v>2.0092187142736345E-2</v>
      </c>
      <c r="H17" s="137">
        <v>16265762022</v>
      </c>
      <c r="I17" s="49">
        <v>21</v>
      </c>
      <c r="J17" s="145">
        <v>-4005109632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4844237983</v>
      </c>
      <c r="F20" s="207" t="s">
        <v>500</v>
      </c>
      <c r="G20" s="205"/>
      <c r="H20" s="205"/>
      <c r="I20" s="206"/>
      <c r="J20" s="229">
        <v>4578940298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501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420792579</v>
      </c>
      <c r="F22" s="213" t="s">
        <v>487</v>
      </c>
      <c r="G22" s="209"/>
      <c r="H22" s="209"/>
      <c r="I22" s="210"/>
      <c r="J22" s="231">
        <v>1601443878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488</v>
      </c>
      <c r="G23" s="215"/>
      <c r="H23" s="215"/>
      <c r="I23" s="216"/>
      <c r="J23" s="232"/>
    </row>
    <row r="24" spans="1:10" ht="14.25" customHeight="1">
      <c r="A24" s="223" t="s">
        <v>491</v>
      </c>
      <c r="B24" s="220"/>
      <c r="C24" s="220"/>
      <c r="D24" s="221"/>
      <c r="E24" s="233">
        <v>280321054</v>
      </c>
      <c r="F24" s="219" t="s">
        <v>576</v>
      </c>
      <c r="G24" s="220"/>
      <c r="H24" s="220"/>
      <c r="I24" s="221"/>
      <c r="J24" s="233">
        <v>522033392</v>
      </c>
    </row>
    <row r="25" spans="1:10" ht="14.25" customHeight="1">
      <c r="A25" s="182" t="s">
        <v>492</v>
      </c>
      <c r="B25" s="183"/>
      <c r="C25" s="183"/>
      <c r="D25" s="184"/>
      <c r="E25" s="230"/>
      <c r="F25" s="185" t="s">
        <v>493</v>
      </c>
      <c r="G25" s="183"/>
      <c r="H25" s="183"/>
      <c r="I25" s="184"/>
      <c r="J25" s="230"/>
    </row>
    <row r="26" spans="1:10" ht="14.25" customHeight="1">
      <c r="A26" s="208" t="s">
        <v>449</v>
      </c>
      <c r="B26" s="209"/>
      <c r="C26" s="209"/>
      <c r="D26" s="210"/>
      <c r="E26" s="234">
        <v>264994699</v>
      </c>
      <c r="F26" s="213" t="s">
        <v>504</v>
      </c>
      <c r="G26" s="209"/>
      <c r="H26" s="209"/>
      <c r="I26" s="210"/>
      <c r="J26" s="234">
        <v>478723273</v>
      </c>
    </row>
    <row r="27" spans="1:10" ht="14.25" customHeight="1">
      <c r="A27" s="214" t="s">
        <v>450</v>
      </c>
      <c r="B27" s="215"/>
      <c r="C27" s="215"/>
      <c r="D27" s="216"/>
      <c r="E27" s="235"/>
      <c r="F27" s="217" t="s">
        <v>505</v>
      </c>
      <c r="G27" s="215"/>
      <c r="H27" s="215"/>
      <c r="I27" s="216"/>
      <c r="J27" s="235"/>
    </row>
    <row r="28" spans="1:10" ht="14.25" customHeight="1">
      <c r="A28" s="223" t="s">
        <v>494</v>
      </c>
      <c r="B28" s="220"/>
      <c r="C28" s="220"/>
      <c r="D28" s="221"/>
      <c r="E28" s="233">
        <v>222616726</v>
      </c>
      <c r="F28" s="219" t="s">
        <v>498</v>
      </c>
      <c r="G28" s="220"/>
      <c r="H28" s="220"/>
      <c r="I28" s="221"/>
      <c r="J28" s="233">
        <v>419928984</v>
      </c>
    </row>
    <row r="29" spans="1:10" ht="14.25" customHeight="1">
      <c r="A29" s="182" t="s">
        <v>495</v>
      </c>
      <c r="B29" s="183"/>
      <c r="C29" s="183"/>
      <c r="D29" s="184"/>
      <c r="E29" s="230"/>
      <c r="F29" s="185" t="s">
        <v>499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M31" sqref="M3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243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109388726</v>
      </c>
      <c r="C8" s="31">
        <v>68</v>
      </c>
      <c r="D8" s="32">
        <v>9.3058622664190583E-5</v>
      </c>
      <c r="E8" s="138">
        <v>2334390114</v>
      </c>
      <c r="F8" s="31">
        <v>34</v>
      </c>
      <c r="G8" s="33">
        <v>5.4067765589255095E-3</v>
      </c>
      <c r="H8" s="134">
        <v>2443778840</v>
      </c>
      <c r="I8" s="34">
        <v>51</v>
      </c>
      <c r="J8" s="142">
        <v>-2225001388</v>
      </c>
    </row>
    <row r="9" spans="1:13" ht="21" customHeight="1">
      <c r="A9" s="35">
        <v>2009</v>
      </c>
      <c r="B9" s="135">
        <v>5101162</v>
      </c>
      <c r="C9" s="36">
        <v>111</v>
      </c>
      <c r="D9" s="37">
        <v>7.0740479358124031E-6</v>
      </c>
      <c r="E9" s="139">
        <v>1318384507</v>
      </c>
      <c r="F9" s="36">
        <v>39</v>
      </c>
      <c r="G9" s="38">
        <v>3.6796558120905493E-3</v>
      </c>
      <c r="H9" s="135">
        <v>1323485669</v>
      </c>
      <c r="I9" s="39">
        <v>57</v>
      </c>
      <c r="J9" s="143">
        <v>-1313283345</v>
      </c>
    </row>
    <row r="10" spans="1:13" ht="21" customHeight="1">
      <c r="A10" s="40">
        <v>2010</v>
      </c>
      <c r="B10" s="136">
        <v>205756857</v>
      </c>
      <c r="C10" s="41">
        <v>60</v>
      </c>
      <c r="D10" s="42">
        <v>2.1847538575678517E-4</v>
      </c>
      <c r="E10" s="140">
        <v>1538234261</v>
      </c>
      <c r="F10" s="41">
        <v>41</v>
      </c>
      <c r="G10" s="43">
        <v>3.8385273596584103E-3</v>
      </c>
      <c r="H10" s="134">
        <v>1743991118</v>
      </c>
      <c r="I10" s="44">
        <v>56</v>
      </c>
      <c r="J10" s="142">
        <v>-1332477404</v>
      </c>
    </row>
    <row r="11" spans="1:13" ht="21" customHeight="1">
      <c r="A11" s="35">
        <v>2011</v>
      </c>
      <c r="B11" s="135">
        <v>76054266</v>
      </c>
      <c r="C11" s="36">
        <v>78</v>
      </c>
      <c r="D11" s="37">
        <v>5.5610677977638201E-5</v>
      </c>
      <c r="E11" s="139">
        <v>2669422315</v>
      </c>
      <c r="F11" s="36">
        <v>32</v>
      </c>
      <c r="G11" s="38">
        <v>5.4097219129800971E-3</v>
      </c>
      <c r="H11" s="135">
        <v>2745476581</v>
      </c>
      <c r="I11" s="39">
        <v>53</v>
      </c>
      <c r="J11" s="143">
        <v>-2593368049</v>
      </c>
    </row>
    <row r="12" spans="1:13" ht="21" customHeight="1">
      <c r="A12" s="40">
        <v>2012</v>
      </c>
      <c r="B12" s="136">
        <v>34371421</v>
      </c>
      <c r="C12" s="41">
        <v>89</v>
      </c>
      <c r="D12" s="42">
        <v>2.3598606210485269E-5</v>
      </c>
      <c r="E12" s="140">
        <v>3456007573</v>
      </c>
      <c r="F12" s="41">
        <v>34</v>
      </c>
      <c r="G12" s="43">
        <v>5.9231655465893686E-3</v>
      </c>
      <c r="H12" s="134">
        <v>3490378994</v>
      </c>
      <c r="I12" s="44">
        <v>52</v>
      </c>
      <c r="J12" s="142">
        <v>-3421636152</v>
      </c>
    </row>
    <row r="13" spans="1:13" ht="21" customHeight="1">
      <c r="A13" s="35">
        <v>2013</v>
      </c>
      <c r="B13" s="135">
        <v>26280730</v>
      </c>
      <c r="C13" s="36">
        <v>97</v>
      </c>
      <c r="D13" s="37">
        <v>1.8645119283399268E-5</v>
      </c>
      <c r="E13" s="139">
        <v>6065408769</v>
      </c>
      <c r="F13" s="36">
        <v>28</v>
      </c>
      <c r="G13" s="38">
        <v>9.6187404702329782E-3</v>
      </c>
      <c r="H13" s="135">
        <v>6091689499</v>
      </c>
      <c r="I13" s="39">
        <v>39</v>
      </c>
      <c r="J13" s="143">
        <v>-6039128039</v>
      </c>
    </row>
    <row r="14" spans="1:13" ht="21" customHeight="1">
      <c r="A14" s="40">
        <v>2014</v>
      </c>
      <c r="B14" s="136">
        <v>248839480</v>
      </c>
      <c r="C14" s="41">
        <v>64</v>
      </c>
      <c r="D14" s="42">
        <v>1.9378187435997962E-4</v>
      </c>
      <c r="E14" s="140">
        <v>4180752685</v>
      </c>
      <c r="F14" s="41">
        <v>34</v>
      </c>
      <c r="G14" s="43">
        <v>6.4134194538501563E-3</v>
      </c>
      <c r="H14" s="134">
        <v>4429592165</v>
      </c>
      <c r="I14" s="44">
        <v>46</v>
      </c>
      <c r="J14" s="142">
        <v>-3931913205</v>
      </c>
    </row>
    <row r="15" spans="1:13" ht="21" customHeight="1">
      <c r="A15" s="35">
        <v>2015</v>
      </c>
      <c r="B15" s="135">
        <v>550709482</v>
      </c>
      <c r="C15" s="36">
        <v>54</v>
      </c>
      <c r="D15" s="37">
        <v>7.2147262904219932E-4</v>
      </c>
      <c r="E15" s="139">
        <v>2111673083</v>
      </c>
      <c r="F15" s="36">
        <v>43</v>
      </c>
      <c r="G15" s="38">
        <v>3.2237641631163104E-3</v>
      </c>
      <c r="H15" s="135">
        <v>2662382565</v>
      </c>
      <c r="I15" s="39">
        <v>55</v>
      </c>
      <c r="J15" s="143">
        <v>-1560963601</v>
      </c>
    </row>
    <row r="16" spans="1:13" ht="21" customHeight="1">
      <c r="A16" s="40">
        <v>2016</v>
      </c>
      <c r="B16" s="136">
        <v>854366959</v>
      </c>
      <c r="C16" s="41">
        <v>51</v>
      </c>
      <c r="D16" s="42">
        <v>1.241049376569112E-3</v>
      </c>
      <c r="E16" s="140">
        <v>3109390531</v>
      </c>
      <c r="F16" s="41">
        <v>32</v>
      </c>
      <c r="G16" s="43">
        <v>5.9154828646293262E-3</v>
      </c>
      <c r="H16" s="136">
        <v>3963757490</v>
      </c>
      <c r="I16" s="44">
        <v>38</v>
      </c>
      <c r="J16" s="144">
        <v>-2255023572</v>
      </c>
    </row>
    <row r="17" spans="1:10" ht="21" customHeight="1">
      <c r="A17" s="45">
        <v>2017</v>
      </c>
      <c r="B17" s="137">
        <v>209991428</v>
      </c>
      <c r="C17" s="46">
        <v>66</v>
      </c>
      <c r="D17" s="47">
        <v>2.5242956065014055E-4</v>
      </c>
      <c r="E17" s="141">
        <v>2949421318</v>
      </c>
      <c r="F17" s="46">
        <v>34</v>
      </c>
      <c r="G17" s="48">
        <v>5.8468452758752868E-3</v>
      </c>
      <c r="H17" s="137">
        <v>3159412746</v>
      </c>
      <c r="I17" s="49">
        <v>47</v>
      </c>
      <c r="J17" s="145">
        <v>-2739429890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449</v>
      </c>
      <c r="B20" s="205"/>
      <c r="C20" s="205"/>
      <c r="D20" s="206"/>
      <c r="E20" s="229">
        <v>118201280</v>
      </c>
      <c r="F20" s="207" t="s">
        <v>504</v>
      </c>
      <c r="G20" s="205"/>
      <c r="H20" s="205"/>
      <c r="I20" s="206"/>
      <c r="J20" s="229">
        <v>1564767830</v>
      </c>
    </row>
    <row r="21" spans="1:10" ht="14.25" customHeight="1">
      <c r="A21" s="182" t="s">
        <v>450</v>
      </c>
      <c r="B21" s="183"/>
      <c r="C21" s="183"/>
      <c r="D21" s="184"/>
      <c r="E21" s="230"/>
      <c r="F21" s="185" t="s">
        <v>505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45000761</v>
      </c>
      <c r="F22" s="213" t="s">
        <v>560</v>
      </c>
      <c r="G22" s="209"/>
      <c r="H22" s="209"/>
      <c r="I22" s="210"/>
      <c r="J22" s="231">
        <v>920872162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561</v>
      </c>
      <c r="G23" s="215"/>
      <c r="H23" s="215"/>
      <c r="I23" s="216"/>
      <c r="J23" s="232"/>
    </row>
    <row r="24" spans="1:10" ht="14.25" customHeight="1">
      <c r="A24" s="223" t="s">
        <v>491</v>
      </c>
      <c r="B24" s="220"/>
      <c r="C24" s="220"/>
      <c r="D24" s="221"/>
      <c r="E24" s="233">
        <v>36333878</v>
      </c>
      <c r="F24" s="219" t="s">
        <v>455</v>
      </c>
      <c r="G24" s="220"/>
      <c r="H24" s="220"/>
      <c r="I24" s="221"/>
      <c r="J24" s="233">
        <v>241712290</v>
      </c>
    </row>
    <row r="25" spans="1:10" ht="14.25" customHeight="1">
      <c r="A25" s="182" t="s">
        <v>492</v>
      </c>
      <c r="B25" s="183"/>
      <c r="C25" s="183"/>
      <c r="D25" s="184"/>
      <c r="E25" s="230"/>
      <c r="F25" s="185" t="s">
        <v>456</v>
      </c>
      <c r="G25" s="183"/>
      <c r="H25" s="183"/>
      <c r="I25" s="184"/>
      <c r="J25" s="230"/>
    </row>
    <row r="26" spans="1:10" ht="14.25" customHeight="1">
      <c r="A26" s="208" t="s">
        <v>532</v>
      </c>
      <c r="B26" s="209"/>
      <c r="C26" s="209"/>
      <c r="D26" s="210"/>
      <c r="E26" s="234">
        <v>3177512</v>
      </c>
      <c r="F26" s="213" t="s">
        <v>498</v>
      </c>
      <c r="G26" s="209"/>
      <c r="H26" s="209"/>
      <c r="I26" s="210"/>
      <c r="J26" s="234">
        <v>100280758</v>
      </c>
    </row>
    <row r="27" spans="1:10" ht="14.25" customHeight="1">
      <c r="A27" s="214" t="s">
        <v>533</v>
      </c>
      <c r="B27" s="215"/>
      <c r="C27" s="215"/>
      <c r="D27" s="216"/>
      <c r="E27" s="235"/>
      <c r="F27" s="217" t="s">
        <v>499</v>
      </c>
      <c r="G27" s="215"/>
      <c r="H27" s="215"/>
      <c r="I27" s="216"/>
      <c r="J27" s="235"/>
    </row>
    <row r="28" spans="1:10" ht="14.25" customHeight="1">
      <c r="A28" s="223" t="s">
        <v>583</v>
      </c>
      <c r="B28" s="220"/>
      <c r="C28" s="220"/>
      <c r="D28" s="221"/>
      <c r="E28" s="233">
        <v>2546930</v>
      </c>
      <c r="F28" s="219" t="s">
        <v>451</v>
      </c>
      <c r="G28" s="220"/>
      <c r="H28" s="220"/>
      <c r="I28" s="221"/>
      <c r="J28" s="233">
        <v>45307043</v>
      </c>
    </row>
    <row r="29" spans="1:10" ht="14.25" customHeight="1">
      <c r="A29" s="182" t="s">
        <v>584</v>
      </c>
      <c r="B29" s="183"/>
      <c r="C29" s="183"/>
      <c r="D29" s="184"/>
      <c r="E29" s="230"/>
      <c r="F29" s="185" t="s">
        <v>452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F28" sqref="F28:I28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307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1521695561</v>
      </c>
      <c r="C8" s="31">
        <v>43</v>
      </c>
      <c r="D8" s="32">
        <v>1.2945291365846312E-3</v>
      </c>
      <c r="E8" s="138">
        <v>1618094967</v>
      </c>
      <c r="F8" s="31">
        <v>42</v>
      </c>
      <c r="G8" s="33">
        <v>3.747736029733266E-3</v>
      </c>
      <c r="H8" s="134">
        <v>3139790528</v>
      </c>
      <c r="I8" s="34">
        <v>47</v>
      </c>
      <c r="J8" s="142">
        <v>-96399406</v>
      </c>
    </row>
    <row r="9" spans="1:13" ht="21" customHeight="1">
      <c r="A9" s="35">
        <v>2009</v>
      </c>
      <c r="B9" s="135">
        <v>1363600203</v>
      </c>
      <c r="C9" s="36">
        <v>41</v>
      </c>
      <c r="D9" s="37">
        <v>1.8909756642320954E-3</v>
      </c>
      <c r="E9" s="139">
        <v>1448325328</v>
      </c>
      <c r="F9" s="36">
        <v>38</v>
      </c>
      <c r="G9" s="38">
        <v>4.0423250445350929E-3</v>
      </c>
      <c r="H9" s="135">
        <v>2811925531</v>
      </c>
      <c r="I9" s="39">
        <v>42</v>
      </c>
      <c r="J9" s="143">
        <v>-84725125</v>
      </c>
    </row>
    <row r="10" spans="1:13" ht="21" customHeight="1">
      <c r="A10" s="40">
        <v>2010</v>
      </c>
      <c r="B10" s="136">
        <v>1502527670</v>
      </c>
      <c r="C10" s="41">
        <v>42</v>
      </c>
      <c r="D10" s="42">
        <v>1.5954039981933316E-3</v>
      </c>
      <c r="E10" s="140">
        <v>1486227462</v>
      </c>
      <c r="F10" s="41">
        <v>42</v>
      </c>
      <c r="G10" s="43">
        <v>3.7087489989034122E-3</v>
      </c>
      <c r="H10" s="134">
        <v>2988755132</v>
      </c>
      <c r="I10" s="44">
        <v>44</v>
      </c>
      <c r="J10" s="142">
        <v>16300208</v>
      </c>
    </row>
    <row r="11" spans="1:13" ht="21" customHeight="1">
      <c r="A11" s="35">
        <v>2011</v>
      </c>
      <c r="B11" s="135">
        <v>2797715588</v>
      </c>
      <c r="C11" s="36">
        <v>39</v>
      </c>
      <c r="D11" s="37">
        <v>2.045682232174678E-3</v>
      </c>
      <c r="E11" s="139">
        <v>2636346309</v>
      </c>
      <c r="F11" s="36">
        <v>33</v>
      </c>
      <c r="G11" s="38">
        <v>5.3426916819647166E-3</v>
      </c>
      <c r="H11" s="135">
        <v>5434061897</v>
      </c>
      <c r="I11" s="39">
        <v>38</v>
      </c>
      <c r="J11" s="143">
        <v>161369279</v>
      </c>
    </row>
    <row r="12" spans="1:13" ht="21" customHeight="1">
      <c r="A12" s="40">
        <v>2012</v>
      </c>
      <c r="B12" s="136">
        <v>2149008386</v>
      </c>
      <c r="C12" s="41">
        <v>40</v>
      </c>
      <c r="D12" s="42">
        <v>1.4754584235619622E-3</v>
      </c>
      <c r="E12" s="140">
        <v>3774731061</v>
      </c>
      <c r="F12" s="41">
        <v>33</v>
      </c>
      <c r="G12" s="43">
        <v>6.4694178169140059E-3</v>
      </c>
      <c r="H12" s="134">
        <v>5923739447</v>
      </c>
      <c r="I12" s="44">
        <v>37</v>
      </c>
      <c r="J12" s="142">
        <v>-1625722675</v>
      </c>
    </row>
    <row r="13" spans="1:13" ht="21" customHeight="1">
      <c r="A13" s="35">
        <v>2013</v>
      </c>
      <c r="B13" s="135">
        <v>1204835480</v>
      </c>
      <c r="C13" s="36">
        <v>47</v>
      </c>
      <c r="D13" s="37">
        <v>8.5478223936213385E-4</v>
      </c>
      <c r="E13" s="139">
        <v>6156316521</v>
      </c>
      <c r="F13" s="36">
        <v>26</v>
      </c>
      <c r="G13" s="38">
        <v>9.7629052094158359E-3</v>
      </c>
      <c r="H13" s="135">
        <v>7361152001</v>
      </c>
      <c r="I13" s="39">
        <v>36</v>
      </c>
      <c r="J13" s="143">
        <v>-4951481041</v>
      </c>
    </row>
    <row r="14" spans="1:13" ht="21" customHeight="1">
      <c r="A14" s="40">
        <v>2014</v>
      </c>
      <c r="B14" s="136">
        <v>1258546192</v>
      </c>
      <c r="C14" s="41">
        <v>45</v>
      </c>
      <c r="D14" s="42">
        <v>9.8008338570059221E-4</v>
      </c>
      <c r="E14" s="140">
        <v>5926370595</v>
      </c>
      <c r="F14" s="41">
        <v>27</v>
      </c>
      <c r="G14" s="43">
        <v>9.0912578017511986E-3</v>
      </c>
      <c r="H14" s="134">
        <v>7184916787</v>
      </c>
      <c r="I14" s="44">
        <v>37</v>
      </c>
      <c r="J14" s="142">
        <v>-4667824403</v>
      </c>
    </row>
    <row r="15" spans="1:13" ht="21" customHeight="1">
      <c r="A15" s="35">
        <v>2015</v>
      </c>
      <c r="B15" s="135">
        <v>140856819</v>
      </c>
      <c r="C15" s="36">
        <v>72</v>
      </c>
      <c r="D15" s="37">
        <v>1.8453348424905315E-4</v>
      </c>
      <c r="E15" s="139">
        <v>4387352227</v>
      </c>
      <c r="F15" s="36">
        <v>32</v>
      </c>
      <c r="G15" s="38">
        <v>6.6979065056213235E-3</v>
      </c>
      <c r="H15" s="135">
        <v>4528209046</v>
      </c>
      <c r="I15" s="39">
        <v>40</v>
      </c>
      <c r="J15" s="143">
        <v>-4246495408</v>
      </c>
    </row>
    <row r="16" spans="1:13" ht="21" customHeight="1">
      <c r="A16" s="40">
        <v>2016</v>
      </c>
      <c r="B16" s="136">
        <v>359236959</v>
      </c>
      <c r="C16" s="41">
        <v>60</v>
      </c>
      <c r="D16" s="42">
        <v>5.2182589613409159E-4</v>
      </c>
      <c r="E16" s="140">
        <v>3087136968</v>
      </c>
      <c r="F16" s="41">
        <v>34</v>
      </c>
      <c r="G16" s="43">
        <v>5.8731464101727318E-3</v>
      </c>
      <c r="H16" s="136">
        <v>3446373927</v>
      </c>
      <c r="I16" s="44">
        <v>43</v>
      </c>
      <c r="J16" s="144">
        <v>-2727900009</v>
      </c>
    </row>
    <row r="17" spans="1:10" ht="21" customHeight="1">
      <c r="A17" s="45">
        <v>2017</v>
      </c>
      <c r="B17" s="137">
        <v>67673783</v>
      </c>
      <c r="C17" s="46">
        <v>89</v>
      </c>
      <c r="D17" s="47">
        <v>8.135028878523055E-5</v>
      </c>
      <c r="E17" s="141">
        <v>2386369685</v>
      </c>
      <c r="F17" s="46">
        <v>40</v>
      </c>
      <c r="G17" s="48">
        <v>4.7306684311536687E-3</v>
      </c>
      <c r="H17" s="137">
        <v>2454043468</v>
      </c>
      <c r="I17" s="49">
        <v>55</v>
      </c>
      <c r="J17" s="145">
        <v>-2318695902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44108331</v>
      </c>
      <c r="F20" s="207" t="s">
        <v>473</v>
      </c>
      <c r="G20" s="205"/>
      <c r="H20" s="205"/>
      <c r="I20" s="206"/>
      <c r="J20" s="229">
        <v>642244822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474</v>
      </c>
      <c r="G21" s="183"/>
      <c r="H21" s="183"/>
      <c r="I21" s="184"/>
      <c r="J21" s="230"/>
    </row>
    <row r="22" spans="1:10" ht="14.25" customHeight="1">
      <c r="A22" s="208" t="s">
        <v>550</v>
      </c>
      <c r="B22" s="209"/>
      <c r="C22" s="209"/>
      <c r="D22" s="210"/>
      <c r="E22" s="231">
        <v>9254520</v>
      </c>
      <c r="F22" s="213" t="s">
        <v>463</v>
      </c>
      <c r="G22" s="209"/>
      <c r="H22" s="209"/>
      <c r="I22" s="210"/>
      <c r="J22" s="231">
        <v>501552894</v>
      </c>
    </row>
    <row r="23" spans="1:10" ht="14.25" customHeight="1">
      <c r="A23" s="214" t="s">
        <v>551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583</v>
      </c>
      <c r="B24" s="220"/>
      <c r="C24" s="220"/>
      <c r="D24" s="221"/>
      <c r="E24" s="233">
        <v>638368</v>
      </c>
      <c r="F24" s="219" t="s">
        <v>544</v>
      </c>
      <c r="G24" s="220"/>
      <c r="H24" s="220"/>
      <c r="I24" s="221"/>
      <c r="J24" s="233">
        <v>396277710</v>
      </c>
    </row>
    <row r="25" spans="1:10" ht="14.25" customHeight="1">
      <c r="A25" s="182" t="s">
        <v>584</v>
      </c>
      <c r="B25" s="183"/>
      <c r="C25" s="183"/>
      <c r="D25" s="184"/>
      <c r="E25" s="230"/>
      <c r="F25" s="185" t="s">
        <v>545</v>
      </c>
      <c r="G25" s="183"/>
      <c r="H25" s="183"/>
      <c r="I25" s="184"/>
      <c r="J25" s="230"/>
    </row>
    <row r="26" spans="1:10" ht="14.25" customHeight="1">
      <c r="A26" s="208" t="s">
        <v>532</v>
      </c>
      <c r="B26" s="209"/>
      <c r="C26" s="209"/>
      <c r="D26" s="210"/>
      <c r="E26" s="234">
        <v>613954</v>
      </c>
      <c r="F26" s="213" t="s">
        <v>576</v>
      </c>
      <c r="G26" s="209"/>
      <c r="H26" s="209"/>
      <c r="I26" s="210"/>
      <c r="J26" s="234">
        <v>298927441</v>
      </c>
    </row>
    <row r="27" spans="1:10" ht="14.25" customHeight="1">
      <c r="A27" s="214" t="s">
        <v>533</v>
      </c>
      <c r="B27" s="215"/>
      <c r="C27" s="215"/>
      <c r="D27" s="216"/>
      <c r="E27" s="235"/>
      <c r="F27" s="217" t="s">
        <v>493</v>
      </c>
      <c r="G27" s="215"/>
      <c r="H27" s="215"/>
      <c r="I27" s="216"/>
      <c r="J27" s="235"/>
    </row>
    <row r="28" spans="1:10" ht="14.25" customHeight="1">
      <c r="A28" s="223" t="s">
        <v>449</v>
      </c>
      <c r="B28" s="220"/>
      <c r="C28" s="220"/>
      <c r="D28" s="221"/>
      <c r="E28" s="233">
        <v>540658</v>
      </c>
      <c r="F28" s="238" t="s">
        <v>455</v>
      </c>
      <c r="G28" s="239"/>
      <c r="H28" s="239"/>
      <c r="I28" s="240"/>
      <c r="J28" s="233">
        <v>92311980</v>
      </c>
    </row>
    <row r="29" spans="1:10" ht="14.25" customHeight="1">
      <c r="A29" s="182" t="s">
        <v>450</v>
      </c>
      <c r="B29" s="183"/>
      <c r="C29" s="183"/>
      <c r="D29" s="184"/>
      <c r="E29" s="230"/>
      <c r="F29" s="185" t="s">
        <v>456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2" zoomScaleNormal="100" workbookViewId="0">
      <selection activeCell="F14" sqref="F14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37" t="s">
        <v>309</v>
      </c>
      <c r="B2" s="237"/>
      <c r="C2" s="237"/>
      <c r="D2" s="237"/>
      <c r="E2" s="237"/>
      <c r="F2" s="237"/>
      <c r="G2" s="237"/>
      <c r="H2" s="237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10">
        <v>123842358569</v>
      </c>
      <c r="C6" s="9">
        <v>0.1053545437206752</v>
      </c>
      <c r="D6" s="10">
        <v>126076788324</v>
      </c>
      <c r="E6" s="9">
        <v>0.29201161350309618</v>
      </c>
      <c r="F6" s="10">
        <v>249919146893</v>
      </c>
      <c r="G6" s="11">
        <v>100</v>
      </c>
      <c r="H6" s="10">
        <v>-2234429755</v>
      </c>
      <c r="K6" s="126"/>
      <c r="M6" s="127"/>
    </row>
    <row r="7" spans="1:13" ht="25.5" customHeight="1" thickBot="1">
      <c r="A7" s="12">
        <v>2009</v>
      </c>
      <c r="B7" s="15">
        <v>66424449943</v>
      </c>
      <c r="C7" s="14">
        <v>9.2114256125712821E-2</v>
      </c>
      <c r="D7" s="15">
        <v>108706870724</v>
      </c>
      <c r="E7" s="14">
        <v>0.3034045580404735</v>
      </c>
      <c r="F7" s="15">
        <v>175131320667</v>
      </c>
      <c r="G7" s="16">
        <v>70.075191454610902</v>
      </c>
      <c r="H7" s="15">
        <v>-42282420781</v>
      </c>
      <c r="K7" s="126"/>
      <c r="M7" s="127"/>
    </row>
    <row r="8" spans="1:13" ht="25.5" customHeight="1" thickBot="1">
      <c r="A8" s="7">
        <v>2010</v>
      </c>
      <c r="B8" s="10">
        <v>89473272822</v>
      </c>
      <c r="C8" s="9">
        <v>9.5003919090329667E-2</v>
      </c>
      <c r="D8" s="10">
        <v>113673694057</v>
      </c>
      <c r="E8" s="9">
        <v>0.28366263564274763</v>
      </c>
      <c r="F8" s="10">
        <v>203146966879</v>
      </c>
      <c r="G8" s="17">
        <v>81.28507535518078</v>
      </c>
      <c r="H8" s="10">
        <v>-24200421235</v>
      </c>
      <c r="K8" s="126"/>
    </row>
    <row r="9" spans="1:13" ht="25.5" customHeight="1" thickBot="1">
      <c r="A9" s="12">
        <v>2011</v>
      </c>
      <c r="B9" s="15">
        <v>163984710171</v>
      </c>
      <c r="C9" s="14">
        <v>0.11990518599674359</v>
      </c>
      <c r="D9" s="15">
        <v>133338217916</v>
      </c>
      <c r="E9" s="14">
        <v>0.27021677133837124</v>
      </c>
      <c r="F9" s="15">
        <v>297322928087</v>
      </c>
      <c r="G9" s="16">
        <v>118.9676468503213</v>
      </c>
      <c r="H9" s="15">
        <v>30646492255</v>
      </c>
      <c r="K9" s="126"/>
    </row>
    <row r="10" spans="1:13" ht="25.5" customHeight="1" thickBot="1">
      <c r="A10" s="7">
        <v>2012</v>
      </c>
      <c r="B10" s="10">
        <v>176214374025</v>
      </c>
      <c r="C10" s="9">
        <v>0.12098462909761977</v>
      </c>
      <c r="D10" s="10">
        <v>147655229181</v>
      </c>
      <c r="E10" s="9">
        <v>0.25306263015490688</v>
      </c>
      <c r="F10" s="10">
        <v>323869603206</v>
      </c>
      <c r="G10" s="17">
        <v>129.589752218809</v>
      </c>
      <c r="H10" s="10">
        <v>28559144844</v>
      </c>
      <c r="K10" s="126"/>
    </row>
    <row r="11" spans="1:13" ht="25.5" customHeight="1" thickBot="1">
      <c r="A11" s="12">
        <v>2013</v>
      </c>
      <c r="B11" s="15">
        <v>163153758917</v>
      </c>
      <c r="C11" s="14">
        <v>0.11575101972214745</v>
      </c>
      <c r="D11" s="15">
        <v>159668962902</v>
      </c>
      <c r="E11" s="14">
        <v>0.2532087075738515</v>
      </c>
      <c r="F11" s="15">
        <v>322822721819</v>
      </c>
      <c r="G11" s="16">
        <v>129.17086419041468</v>
      </c>
      <c r="H11" s="15">
        <v>3484796015</v>
      </c>
      <c r="K11" s="126"/>
    </row>
    <row r="12" spans="1:13" ht="25.5" customHeight="1" thickBot="1">
      <c r="A12" s="7">
        <v>2014</v>
      </c>
      <c r="B12" s="10">
        <v>156468256094</v>
      </c>
      <c r="C12" s="9">
        <v>0.12189610178329256</v>
      </c>
      <c r="D12" s="10">
        <v>171440173149</v>
      </c>
      <c r="E12" s="9">
        <v>0.26299516486353358</v>
      </c>
      <c r="F12" s="10">
        <v>327908429243</v>
      </c>
      <c r="G12" s="17">
        <v>131.205805285255</v>
      </c>
      <c r="H12" s="10">
        <v>-14971917055</v>
      </c>
      <c r="K12" s="126"/>
    </row>
    <row r="13" spans="1:13" ht="25.5" customHeight="1" thickBot="1">
      <c r="A13" s="12">
        <v>2015</v>
      </c>
      <c r="B13" s="15">
        <v>88997074905</v>
      </c>
      <c r="C13" s="14">
        <v>0.1165931506673711</v>
      </c>
      <c r="D13" s="15">
        <v>168482820598</v>
      </c>
      <c r="E13" s="14">
        <v>0.25721257874488279</v>
      </c>
      <c r="F13" s="15">
        <v>257479895503</v>
      </c>
      <c r="G13" s="16">
        <v>103.02527785645692</v>
      </c>
      <c r="H13" s="15">
        <v>-79485745693</v>
      </c>
      <c r="K13" s="126"/>
    </row>
    <row r="14" spans="1:13" ht="25.5" customHeight="1" thickBot="1">
      <c r="A14" s="7">
        <v>2016</v>
      </c>
      <c r="B14" s="10">
        <v>81310614558</v>
      </c>
      <c r="C14" s="9">
        <v>0.11811141154588735</v>
      </c>
      <c r="D14" s="10">
        <v>136611121499</v>
      </c>
      <c r="E14" s="9">
        <v>0.25989683196379731</v>
      </c>
      <c r="F14" s="10">
        <v>217921736057</v>
      </c>
      <c r="G14" s="17">
        <v>87.196894982320288</v>
      </c>
      <c r="H14" s="10">
        <v>-55300506941</v>
      </c>
      <c r="K14" s="126"/>
    </row>
    <row r="15" spans="1:13" ht="25.5" customHeight="1" thickBot="1">
      <c r="A15" s="12">
        <v>2017</v>
      </c>
      <c r="B15" s="15">
        <v>97297815008</v>
      </c>
      <c r="C15" s="14">
        <v>0.1169611775519146</v>
      </c>
      <c r="D15" s="15">
        <v>136211429633</v>
      </c>
      <c r="E15" s="14">
        <v>0.27002149506736739</v>
      </c>
      <c r="F15" s="15">
        <v>233509244641</v>
      </c>
      <c r="G15" s="16">
        <v>93.433915545884233</v>
      </c>
      <c r="H15" s="15">
        <v>-38913614625</v>
      </c>
      <c r="K15" s="126"/>
    </row>
    <row r="16" spans="1:13" ht="25.5" customHeight="1"/>
  </sheetData>
  <mergeCells count="2">
    <mergeCell ref="A2:H2"/>
    <mergeCell ref="J3:K3"/>
  </mergeCells>
  <conditionalFormatting sqref="H6:H15">
    <cfRule type="cellIs" dxfId="27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245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18568012098</v>
      </c>
      <c r="C8" s="31">
        <v>15</v>
      </c>
      <c r="D8" s="32">
        <v>1.5796085160109715E-2</v>
      </c>
      <c r="E8" s="138">
        <v>15244218169</v>
      </c>
      <c r="F8" s="31">
        <v>8</v>
      </c>
      <c r="G8" s="33">
        <v>3.5307758099636793E-2</v>
      </c>
      <c r="H8" s="134">
        <v>33812230267</v>
      </c>
      <c r="I8" s="34">
        <v>12</v>
      </c>
      <c r="J8" s="142">
        <v>3323793929</v>
      </c>
    </row>
    <row r="9" spans="1:13" ht="21" customHeight="1">
      <c r="A9" s="35">
        <v>2009</v>
      </c>
      <c r="B9" s="135">
        <v>11557099650</v>
      </c>
      <c r="C9" s="36">
        <v>13</v>
      </c>
      <c r="D9" s="37">
        <v>1.6026834067034285E-2</v>
      </c>
      <c r="E9" s="139">
        <v>14346127421</v>
      </c>
      <c r="F9" s="36">
        <v>6</v>
      </c>
      <c r="G9" s="38">
        <v>4.0040527528494574E-2</v>
      </c>
      <c r="H9" s="135">
        <v>25903227071</v>
      </c>
      <c r="I9" s="39">
        <v>11</v>
      </c>
      <c r="J9" s="143">
        <v>-2789027771</v>
      </c>
    </row>
    <row r="10" spans="1:13" ht="21" customHeight="1">
      <c r="A10" s="40">
        <v>2010</v>
      </c>
      <c r="B10" s="136">
        <v>15739413896</v>
      </c>
      <c r="C10" s="41">
        <v>12</v>
      </c>
      <c r="D10" s="42">
        <v>1.6712320418630348E-2</v>
      </c>
      <c r="E10" s="140">
        <v>16394735147</v>
      </c>
      <c r="F10" s="41">
        <v>6</v>
      </c>
      <c r="G10" s="43">
        <v>4.0911609506864864E-2</v>
      </c>
      <c r="H10" s="134">
        <v>32134149043</v>
      </c>
      <c r="I10" s="44">
        <v>10</v>
      </c>
      <c r="J10" s="142">
        <v>-655321251</v>
      </c>
    </row>
    <row r="11" spans="1:13" ht="21" customHeight="1">
      <c r="A11" s="35">
        <v>2011</v>
      </c>
      <c r="B11" s="135">
        <v>24678839499</v>
      </c>
      <c r="C11" s="36">
        <v>13</v>
      </c>
      <c r="D11" s="37">
        <v>1.8045102114859764E-2</v>
      </c>
      <c r="E11" s="139">
        <v>18178155874</v>
      </c>
      <c r="F11" s="36">
        <v>7</v>
      </c>
      <c r="G11" s="38">
        <v>3.6838969846232694E-2</v>
      </c>
      <c r="H11" s="135">
        <v>42856995373</v>
      </c>
      <c r="I11" s="39">
        <v>10</v>
      </c>
      <c r="J11" s="143">
        <v>6500683625</v>
      </c>
    </row>
    <row r="12" spans="1:13" ht="21" customHeight="1">
      <c r="A12" s="40">
        <v>2012</v>
      </c>
      <c r="B12" s="136">
        <v>26001699563</v>
      </c>
      <c r="C12" s="41">
        <v>15</v>
      </c>
      <c r="D12" s="42">
        <v>1.7852153066077306E-2</v>
      </c>
      <c r="E12" s="140">
        <v>18603066629</v>
      </c>
      <c r="F12" s="41">
        <v>8</v>
      </c>
      <c r="G12" s="43">
        <v>3.1883333873064759E-2</v>
      </c>
      <c r="H12" s="134">
        <v>44604766192</v>
      </c>
      <c r="I12" s="44">
        <v>10</v>
      </c>
      <c r="J12" s="142">
        <v>7398632934</v>
      </c>
    </row>
    <row r="13" spans="1:13" ht="21" customHeight="1">
      <c r="A13" s="35">
        <v>2013</v>
      </c>
      <c r="B13" s="135">
        <v>32190632584</v>
      </c>
      <c r="C13" s="36">
        <v>11</v>
      </c>
      <c r="D13" s="37">
        <v>2.2837957101524926E-2</v>
      </c>
      <c r="E13" s="139">
        <v>19662716358</v>
      </c>
      <c r="F13" s="36">
        <v>10</v>
      </c>
      <c r="G13" s="38">
        <v>3.1181833375195329E-2</v>
      </c>
      <c r="H13" s="135">
        <v>51853348942</v>
      </c>
      <c r="I13" s="39">
        <v>9</v>
      </c>
      <c r="J13" s="143">
        <v>12527916226</v>
      </c>
    </row>
    <row r="14" spans="1:13" ht="21" customHeight="1">
      <c r="A14" s="40">
        <v>2014</v>
      </c>
      <c r="B14" s="136">
        <v>31662285778</v>
      </c>
      <c r="C14" s="41">
        <v>10</v>
      </c>
      <c r="D14" s="42">
        <v>2.4656767023392614E-2</v>
      </c>
      <c r="E14" s="140">
        <v>22132198691</v>
      </c>
      <c r="F14" s="41">
        <v>8</v>
      </c>
      <c r="G14" s="43">
        <v>3.3951559524343485E-2</v>
      </c>
      <c r="H14" s="134">
        <v>53794484469</v>
      </c>
      <c r="I14" s="44">
        <v>7</v>
      </c>
      <c r="J14" s="142">
        <v>9530087087</v>
      </c>
    </row>
    <row r="15" spans="1:13" ht="21" customHeight="1">
      <c r="A15" s="35">
        <v>2015</v>
      </c>
      <c r="B15" s="135">
        <v>15836774971</v>
      </c>
      <c r="C15" s="36">
        <v>10</v>
      </c>
      <c r="D15" s="37">
        <v>2.0747417735358823E-2</v>
      </c>
      <c r="E15" s="139">
        <v>20462340663</v>
      </c>
      <c r="F15" s="36">
        <v>8</v>
      </c>
      <c r="G15" s="38">
        <v>3.123862356058504E-2</v>
      </c>
      <c r="H15" s="135">
        <v>36299115634</v>
      </c>
      <c r="I15" s="39">
        <v>8</v>
      </c>
      <c r="J15" s="143">
        <v>-4625565692</v>
      </c>
    </row>
    <row r="16" spans="1:13" ht="21" customHeight="1">
      <c r="A16" s="40">
        <v>2016</v>
      </c>
      <c r="B16" s="136">
        <v>12634665562</v>
      </c>
      <c r="C16" s="41">
        <v>14</v>
      </c>
      <c r="D16" s="42">
        <v>1.8353055035312208E-2</v>
      </c>
      <c r="E16" s="140">
        <v>18507197079</v>
      </c>
      <c r="F16" s="41">
        <v>8</v>
      </c>
      <c r="G16" s="43">
        <v>3.520915308053417E-2</v>
      </c>
      <c r="H16" s="136">
        <v>31141862641</v>
      </c>
      <c r="I16" s="44">
        <v>9</v>
      </c>
      <c r="J16" s="144">
        <v>-5872531517</v>
      </c>
    </row>
    <row r="17" spans="1:10" ht="21" customHeight="1">
      <c r="A17" s="45">
        <v>2017</v>
      </c>
      <c r="B17" s="137">
        <v>12247077878</v>
      </c>
      <c r="C17" s="46">
        <v>17</v>
      </c>
      <c r="D17" s="47">
        <v>1.4722146124896087E-2</v>
      </c>
      <c r="E17" s="141">
        <v>21853435846</v>
      </c>
      <c r="F17" s="46">
        <v>5</v>
      </c>
      <c r="G17" s="48">
        <v>4.332160256591349E-2</v>
      </c>
      <c r="H17" s="137">
        <v>34100513724</v>
      </c>
      <c r="I17" s="49">
        <v>8</v>
      </c>
      <c r="J17" s="145">
        <v>-9606357968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10709004480</v>
      </c>
      <c r="F20" s="207" t="s">
        <v>576</v>
      </c>
      <c r="G20" s="205"/>
      <c r="H20" s="205"/>
      <c r="I20" s="206"/>
      <c r="J20" s="229">
        <v>4539637445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457</v>
      </c>
      <c r="B22" s="209"/>
      <c r="C22" s="209"/>
      <c r="D22" s="210"/>
      <c r="E22" s="231">
        <v>203428135</v>
      </c>
      <c r="F22" s="213" t="s">
        <v>463</v>
      </c>
      <c r="G22" s="209"/>
      <c r="H22" s="209"/>
      <c r="I22" s="210"/>
      <c r="J22" s="231">
        <v>2449652539</v>
      </c>
    </row>
    <row r="23" spans="1:10" ht="14.25" customHeight="1">
      <c r="A23" s="214" t="s">
        <v>458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68764955</v>
      </c>
      <c r="F24" s="219" t="s">
        <v>473</v>
      </c>
      <c r="G24" s="220"/>
      <c r="H24" s="220"/>
      <c r="I24" s="221"/>
      <c r="J24" s="233">
        <v>2118925485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474</v>
      </c>
      <c r="G25" s="183"/>
      <c r="H25" s="183"/>
      <c r="I25" s="184"/>
      <c r="J25" s="230"/>
    </row>
    <row r="26" spans="1:10" ht="14.25" customHeight="1">
      <c r="A26" s="208" t="s">
        <v>445</v>
      </c>
      <c r="B26" s="209"/>
      <c r="C26" s="209"/>
      <c r="D26" s="210"/>
      <c r="E26" s="234">
        <v>59676063</v>
      </c>
      <c r="F26" s="213" t="s">
        <v>481</v>
      </c>
      <c r="G26" s="209"/>
      <c r="H26" s="209"/>
      <c r="I26" s="210"/>
      <c r="J26" s="234">
        <v>2040290646</v>
      </c>
    </row>
    <row r="27" spans="1:10" ht="14.25" customHeight="1">
      <c r="A27" s="214" t="s">
        <v>446</v>
      </c>
      <c r="B27" s="215"/>
      <c r="C27" s="215"/>
      <c r="D27" s="216"/>
      <c r="E27" s="235"/>
      <c r="F27" s="217" t="s">
        <v>482</v>
      </c>
      <c r="G27" s="215"/>
      <c r="H27" s="215"/>
      <c r="I27" s="216"/>
      <c r="J27" s="235"/>
    </row>
    <row r="28" spans="1:10" ht="14.25" customHeight="1">
      <c r="A28" s="223" t="s">
        <v>534</v>
      </c>
      <c r="B28" s="220"/>
      <c r="C28" s="220"/>
      <c r="D28" s="221"/>
      <c r="E28" s="233">
        <v>26445671</v>
      </c>
      <c r="F28" s="219" t="s">
        <v>522</v>
      </c>
      <c r="G28" s="220"/>
      <c r="H28" s="220"/>
      <c r="I28" s="221"/>
      <c r="J28" s="233">
        <v>1248163353</v>
      </c>
    </row>
    <row r="29" spans="1:10" ht="14.25" customHeight="1">
      <c r="A29" s="182" t="s">
        <v>535</v>
      </c>
      <c r="B29" s="183"/>
      <c r="C29" s="183"/>
      <c r="D29" s="184"/>
      <c r="E29" s="230"/>
      <c r="F29" s="185" t="s">
        <v>523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K27" sqref="K27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207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35388930355</v>
      </c>
      <c r="C8" s="31">
        <v>8</v>
      </c>
      <c r="D8" s="32">
        <v>3.0105891501060768E-2</v>
      </c>
      <c r="E8" s="128">
        <v>4429270976</v>
      </c>
      <c r="F8" s="31">
        <v>25</v>
      </c>
      <c r="G8" s="33">
        <v>1.0258815929069649E-2</v>
      </c>
      <c r="H8" s="128">
        <v>39818201331</v>
      </c>
      <c r="I8" s="34">
        <v>10</v>
      </c>
      <c r="J8" s="128">
        <v>30959659379</v>
      </c>
    </row>
    <row r="9" spans="1:13" ht="21" customHeight="1" thickBot="1">
      <c r="A9" s="35">
        <v>2009</v>
      </c>
      <c r="B9" s="129">
        <v>24533983589</v>
      </c>
      <c r="C9" s="36">
        <v>9</v>
      </c>
      <c r="D9" s="37">
        <v>3.4022557206577798E-2</v>
      </c>
      <c r="E9" s="129">
        <v>3529591876</v>
      </c>
      <c r="F9" s="36">
        <v>24</v>
      </c>
      <c r="G9" s="38">
        <v>9.851210471506994E-3</v>
      </c>
      <c r="H9" s="129">
        <v>28063575465</v>
      </c>
      <c r="I9" s="39">
        <v>10</v>
      </c>
      <c r="J9" s="129">
        <v>21004391713</v>
      </c>
    </row>
    <row r="10" spans="1:13" ht="21" customHeight="1" thickBot="1">
      <c r="A10" s="40">
        <v>2010</v>
      </c>
      <c r="B10" s="128">
        <v>29849416932</v>
      </c>
      <c r="C10" s="41">
        <v>9</v>
      </c>
      <c r="D10" s="42">
        <v>3.1694510569015032E-2</v>
      </c>
      <c r="E10" s="128">
        <v>4044019041</v>
      </c>
      <c r="F10" s="41">
        <v>24</v>
      </c>
      <c r="G10" s="43">
        <v>1.00914913452562E-2</v>
      </c>
      <c r="H10" s="128">
        <v>33893435973</v>
      </c>
      <c r="I10" s="44">
        <v>9</v>
      </c>
      <c r="J10" s="128">
        <v>25805397891</v>
      </c>
    </row>
    <row r="11" spans="1:13" ht="21" customHeight="1" thickBot="1">
      <c r="A11" s="35">
        <v>2011</v>
      </c>
      <c r="B11" s="129">
        <v>36934933635</v>
      </c>
      <c r="C11" s="36">
        <v>10</v>
      </c>
      <c r="D11" s="37">
        <v>2.700672570426783E-2</v>
      </c>
      <c r="E11" s="129">
        <v>4779764239</v>
      </c>
      <c r="F11" s="36">
        <v>26</v>
      </c>
      <c r="G11" s="38">
        <v>9.6864385965833716E-3</v>
      </c>
      <c r="H11" s="129">
        <v>41714697874</v>
      </c>
      <c r="I11" s="39">
        <v>11</v>
      </c>
      <c r="J11" s="129">
        <v>32155169396</v>
      </c>
    </row>
    <row r="12" spans="1:13" ht="21" customHeight="1" thickBot="1">
      <c r="A12" s="40">
        <v>2012</v>
      </c>
      <c r="B12" s="128">
        <v>39121340141</v>
      </c>
      <c r="C12" s="41">
        <v>9</v>
      </c>
      <c r="D12" s="42">
        <v>2.6859788555553443E-2</v>
      </c>
      <c r="E12" s="128">
        <v>4996460700</v>
      </c>
      <c r="F12" s="41">
        <v>28</v>
      </c>
      <c r="G12" s="43">
        <v>8.5633099025410608E-3</v>
      </c>
      <c r="H12" s="128">
        <v>44117800841</v>
      </c>
      <c r="I12" s="44">
        <v>11</v>
      </c>
      <c r="J12" s="128">
        <v>34124879441</v>
      </c>
    </row>
    <row r="13" spans="1:13" ht="21" customHeight="1" thickBot="1">
      <c r="A13" s="35">
        <v>2013</v>
      </c>
      <c r="B13" s="129">
        <v>38080594574</v>
      </c>
      <c r="C13" s="36">
        <v>9</v>
      </c>
      <c r="D13" s="37">
        <v>2.7016647871463118E-2</v>
      </c>
      <c r="E13" s="129">
        <v>6359872934</v>
      </c>
      <c r="F13" s="36">
        <v>24</v>
      </c>
      <c r="G13" s="38">
        <v>1.0085712192797662E-2</v>
      </c>
      <c r="H13" s="129">
        <v>44440467508</v>
      </c>
      <c r="I13" s="39">
        <v>12</v>
      </c>
      <c r="J13" s="129">
        <v>31720721640</v>
      </c>
    </row>
    <row r="14" spans="1:13" ht="21" customHeight="1" thickBot="1">
      <c r="A14" s="40">
        <v>2014</v>
      </c>
      <c r="B14" s="128">
        <v>34558930393</v>
      </c>
      <c r="C14" s="41">
        <v>9</v>
      </c>
      <c r="D14" s="42">
        <v>2.6912507241341314E-2</v>
      </c>
      <c r="E14" s="128">
        <v>7265595645</v>
      </c>
      <c r="F14" s="41">
        <v>21</v>
      </c>
      <c r="G14" s="43">
        <v>1.1145675423623384E-2</v>
      </c>
      <c r="H14" s="128">
        <v>41824526038</v>
      </c>
      <c r="I14" s="44">
        <v>12</v>
      </c>
      <c r="J14" s="128">
        <v>27293334748</v>
      </c>
    </row>
    <row r="15" spans="1:13" ht="21" customHeight="1" thickBot="1">
      <c r="A15" s="35">
        <v>2015</v>
      </c>
      <c r="B15" s="129">
        <v>20652294631</v>
      </c>
      <c r="C15" s="36">
        <v>9</v>
      </c>
      <c r="D15" s="37">
        <v>2.7056126306504502E-2</v>
      </c>
      <c r="E15" s="129">
        <v>7359149425</v>
      </c>
      <c r="F15" s="36">
        <v>19</v>
      </c>
      <c r="G15" s="38">
        <v>1.1234770371571291E-2</v>
      </c>
      <c r="H15" s="129">
        <v>28011444056</v>
      </c>
      <c r="I15" s="39">
        <v>12</v>
      </c>
      <c r="J15" s="129">
        <v>13293145206</v>
      </c>
    </row>
    <row r="16" spans="1:13" ht="21" customHeight="1" thickBot="1">
      <c r="A16" s="40">
        <v>2016</v>
      </c>
      <c r="B16" s="128">
        <v>17884385105</v>
      </c>
      <c r="C16" s="41">
        <v>9</v>
      </c>
      <c r="D16" s="42">
        <v>2.597877264689746E-2</v>
      </c>
      <c r="E16" s="128">
        <v>5352565947</v>
      </c>
      <c r="F16" s="41">
        <v>22</v>
      </c>
      <c r="G16" s="43">
        <v>1.0183028418464347E-2</v>
      </c>
      <c r="H16" s="128">
        <v>23236951052</v>
      </c>
      <c r="I16" s="44">
        <v>13</v>
      </c>
      <c r="J16" s="128">
        <v>12531819158</v>
      </c>
    </row>
    <row r="17" spans="1:10" ht="21" customHeight="1" thickBot="1">
      <c r="A17" s="45">
        <v>2017</v>
      </c>
      <c r="B17" s="129">
        <v>21993066267</v>
      </c>
      <c r="C17" s="46">
        <v>8</v>
      </c>
      <c r="D17" s="47">
        <v>2.6437746092798781E-2</v>
      </c>
      <c r="E17" s="129">
        <v>5229445824</v>
      </c>
      <c r="F17" s="46">
        <v>21</v>
      </c>
      <c r="G17" s="48">
        <v>1.0366698180724327E-2</v>
      </c>
      <c r="H17" s="129">
        <v>27222512091</v>
      </c>
      <c r="I17" s="49">
        <v>12</v>
      </c>
      <c r="J17" s="129">
        <v>16763620443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180">
        <v>15940.798664</v>
      </c>
      <c r="F20" s="207" t="s">
        <v>457</v>
      </c>
      <c r="G20" s="205"/>
      <c r="H20" s="205"/>
      <c r="I20" s="206"/>
      <c r="J20" s="180">
        <v>1399.065863</v>
      </c>
    </row>
    <row r="21" spans="1:10" ht="14.25" customHeight="1">
      <c r="A21" s="182" t="s">
        <v>444</v>
      </c>
      <c r="B21" s="183"/>
      <c r="C21" s="183"/>
      <c r="D21" s="184"/>
      <c r="E21" s="181">
        <v>0</v>
      </c>
      <c r="F21" s="185" t="s">
        <v>458</v>
      </c>
      <c r="G21" s="183"/>
      <c r="H21" s="183"/>
      <c r="I21" s="184"/>
      <c r="J21" s="181">
        <v>0</v>
      </c>
    </row>
    <row r="22" spans="1:10" ht="14.25" customHeight="1">
      <c r="A22" s="208" t="s">
        <v>457</v>
      </c>
      <c r="B22" s="209"/>
      <c r="C22" s="209"/>
      <c r="D22" s="210"/>
      <c r="E22" s="211">
        <v>462.70648799999998</v>
      </c>
      <c r="F22" s="213" t="s">
        <v>455</v>
      </c>
      <c r="G22" s="209"/>
      <c r="H22" s="209"/>
      <c r="I22" s="210"/>
      <c r="J22" s="211">
        <v>672.96676000000002</v>
      </c>
    </row>
    <row r="23" spans="1:10" ht="14.25" customHeight="1">
      <c r="A23" s="214" t="s">
        <v>458</v>
      </c>
      <c r="B23" s="215"/>
      <c r="C23" s="215"/>
      <c r="D23" s="216"/>
      <c r="E23" s="212">
        <v>0</v>
      </c>
      <c r="F23" s="217" t="s">
        <v>456</v>
      </c>
      <c r="G23" s="215"/>
      <c r="H23" s="215"/>
      <c r="I23" s="216"/>
      <c r="J23" s="212">
        <v>0</v>
      </c>
    </row>
    <row r="24" spans="1:10" ht="14.25" customHeight="1">
      <c r="A24" s="223" t="s">
        <v>451</v>
      </c>
      <c r="B24" s="220"/>
      <c r="C24" s="220"/>
      <c r="D24" s="221"/>
      <c r="E24" s="218">
        <v>430.77344799999997</v>
      </c>
      <c r="F24" s="219" t="s">
        <v>461</v>
      </c>
      <c r="G24" s="220"/>
      <c r="H24" s="220"/>
      <c r="I24" s="221"/>
      <c r="J24" s="218">
        <v>382.07525900000002</v>
      </c>
    </row>
    <row r="25" spans="1:10" ht="14.25" customHeight="1">
      <c r="A25" s="182" t="s">
        <v>452</v>
      </c>
      <c r="B25" s="183"/>
      <c r="C25" s="183"/>
      <c r="D25" s="184"/>
      <c r="E25" s="181">
        <v>0</v>
      </c>
      <c r="F25" s="185" t="s">
        <v>462</v>
      </c>
      <c r="G25" s="183"/>
      <c r="H25" s="183"/>
      <c r="I25" s="184"/>
      <c r="J25" s="181">
        <v>0</v>
      </c>
    </row>
    <row r="26" spans="1:10" ht="14.25" customHeight="1">
      <c r="A26" s="208" t="s">
        <v>445</v>
      </c>
      <c r="B26" s="209"/>
      <c r="C26" s="209"/>
      <c r="D26" s="210"/>
      <c r="E26" s="224">
        <v>259.645779</v>
      </c>
      <c r="F26" s="213" t="s">
        <v>463</v>
      </c>
      <c r="G26" s="209"/>
      <c r="H26" s="209"/>
      <c r="I26" s="210"/>
      <c r="J26" s="224">
        <v>341.34655299999997</v>
      </c>
    </row>
    <row r="27" spans="1:10" ht="14.25" customHeight="1">
      <c r="A27" s="214" t="s">
        <v>446</v>
      </c>
      <c r="B27" s="215"/>
      <c r="C27" s="215"/>
      <c r="D27" s="216"/>
      <c r="E27" s="225">
        <v>0</v>
      </c>
      <c r="F27" s="217" t="s">
        <v>464</v>
      </c>
      <c r="G27" s="215"/>
      <c r="H27" s="215"/>
      <c r="I27" s="216"/>
      <c r="J27" s="225">
        <v>0</v>
      </c>
    </row>
    <row r="28" spans="1:10" ht="14.25" customHeight="1">
      <c r="A28" s="223" t="s">
        <v>455</v>
      </c>
      <c r="B28" s="220"/>
      <c r="C28" s="220"/>
      <c r="D28" s="221"/>
      <c r="E28" s="218">
        <v>192.64776000000001</v>
      </c>
      <c r="F28" s="219" t="s">
        <v>443</v>
      </c>
      <c r="G28" s="220"/>
      <c r="H28" s="220"/>
      <c r="I28" s="221"/>
      <c r="J28" s="218">
        <v>312.46441099999998</v>
      </c>
    </row>
    <row r="29" spans="1:10" ht="14.25" customHeight="1">
      <c r="A29" s="182" t="s">
        <v>456</v>
      </c>
      <c r="B29" s="183"/>
      <c r="C29" s="183"/>
      <c r="D29" s="184"/>
      <c r="E29" s="181">
        <v>0</v>
      </c>
      <c r="F29" s="185" t="s">
        <v>444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N19" sqref="N1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244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5588090555</v>
      </c>
      <c r="C8" s="31">
        <v>31</v>
      </c>
      <c r="D8" s="32">
        <v>4.7538720797522804E-3</v>
      </c>
      <c r="E8" s="138">
        <v>32047109627</v>
      </c>
      <c r="F8" s="31">
        <v>4</v>
      </c>
      <c r="G8" s="33">
        <v>7.4225623246697681E-2</v>
      </c>
      <c r="H8" s="134">
        <v>37635200182</v>
      </c>
      <c r="I8" s="34">
        <v>11</v>
      </c>
      <c r="J8" s="142">
        <v>-26459019072</v>
      </c>
    </row>
    <row r="9" spans="1:13" ht="21" customHeight="1">
      <c r="A9" s="35">
        <v>2009</v>
      </c>
      <c r="B9" s="135">
        <v>1597557496</v>
      </c>
      <c r="C9" s="36">
        <v>39</v>
      </c>
      <c r="D9" s="37">
        <v>2.2154164692123933E-3</v>
      </c>
      <c r="E9" s="139">
        <v>28572398114</v>
      </c>
      <c r="F9" s="36">
        <v>3</v>
      </c>
      <c r="G9" s="38">
        <v>7.9746530869651028E-2</v>
      </c>
      <c r="H9" s="135">
        <v>30169955610</v>
      </c>
      <c r="I9" s="39">
        <v>9</v>
      </c>
      <c r="J9" s="143">
        <v>-26974840618</v>
      </c>
    </row>
    <row r="10" spans="1:13" ht="21" customHeight="1">
      <c r="A10" s="40">
        <v>2010</v>
      </c>
      <c r="B10" s="136">
        <v>951752226</v>
      </c>
      <c r="C10" s="41">
        <v>46</v>
      </c>
      <c r="D10" s="42">
        <v>1.0105832571121989E-3</v>
      </c>
      <c r="E10" s="140">
        <v>31032431751</v>
      </c>
      <c r="F10" s="41">
        <v>3</v>
      </c>
      <c r="G10" s="43">
        <v>7.743868494744563E-2</v>
      </c>
      <c r="H10" s="134">
        <v>31984183977</v>
      </c>
      <c r="I10" s="44">
        <v>11</v>
      </c>
      <c r="J10" s="142">
        <v>-30080679525</v>
      </c>
    </row>
    <row r="11" spans="1:13" ht="21" customHeight="1">
      <c r="A11" s="35">
        <v>2011</v>
      </c>
      <c r="B11" s="135">
        <v>1559715090</v>
      </c>
      <c r="C11" s="36">
        <v>45</v>
      </c>
      <c r="D11" s="37">
        <v>1.140459545120756E-3</v>
      </c>
      <c r="E11" s="139">
        <v>33964069857</v>
      </c>
      <c r="F11" s="36">
        <v>3</v>
      </c>
      <c r="G11" s="38">
        <v>6.8829938195597837E-2</v>
      </c>
      <c r="H11" s="135">
        <v>35523784947</v>
      </c>
      <c r="I11" s="39">
        <v>13</v>
      </c>
      <c r="J11" s="143">
        <v>-32404354767</v>
      </c>
    </row>
    <row r="12" spans="1:13" ht="21" customHeight="1">
      <c r="A12" s="40">
        <v>2012</v>
      </c>
      <c r="B12" s="136">
        <v>1377558604</v>
      </c>
      <c r="C12" s="41">
        <v>50</v>
      </c>
      <c r="D12" s="42">
        <v>9.4579921579796824E-4</v>
      </c>
      <c r="E12" s="140">
        <v>41367327076</v>
      </c>
      <c r="F12" s="41">
        <v>3</v>
      </c>
      <c r="G12" s="43">
        <v>7.0898434484147094E-2</v>
      </c>
      <c r="H12" s="134">
        <v>42744885680</v>
      </c>
      <c r="I12" s="44">
        <v>12</v>
      </c>
      <c r="J12" s="142">
        <v>-39989768472</v>
      </c>
    </row>
    <row r="13" spans="1:13" ht="21" customHeight="1">
      <c r="A13" s="35">
        <v>2013</v>
      </c>
      <c r="B13" s="135">
        <v>1570407291</v>
      </c>
      <c r="C13" s="36">
        <v>44</v>
      </c>
      <c r="D13" s="37">
        <v>1.1141407131466633E-3</v>
      </c>
      <c r="E13" s="139">
        <v>44811962317</v>
      </c>
      <c r="F13" s="36">
        <v>3</v>
      </c>
      <c r="G13" s="38">
        <v>7.1064400093210453E-2</v>
      </c>
      <c r="H13" s="135">
        <v>46382369608</v>
      </c>
      <c r="I13" s="39">
        <v>11</v>
      </c>
      <c r="J13" s="143">
        <v>-43241555026</v>
      </c>
    </row>
    <row r="14" spans="1:13" ht="21" customHeight="1">
      <c r="A14" s="40">
        <v>2014</v>
      </c>
      <c r="B14" s="136">
        <v>1025671824</v>
      </c>
      <c r="C14" s="41">
        <v>47</v>
      </c>
      <c r="D14" s="42">
        <v>7.9873422229036618E-4</v>
      </c>
      <c r="E14" s="140">
        <v>47092831060</v>
      </c>
      <c r="F14" s="41">
        <v>3</v>
      </c>
      <c r="G14" s="43">
        <v>7.2242034297009095E-2</v>
      </c>
      <c r="H14" s="134">
        <v>48118502884</v>
      </c>
      <c r="I14" s="44">
        <v>10</v>
      </c>
      <c r="J14" s="142">
        <v>-46067159236</v>
      </c>
    </row>
    <row r="15" spans="1:13" ht="21" customHeight="1">
      <c r="A15" s="35">
        <v>2015</v>
      </c>
      <c r="B15" s="135">
        <v>1311439655</v>
      </c>
      <c r="C15" s="36">
        <v>48</v>
      </c>
      <c r="D15" s="37">
        <v>1.7180888411197628E-3</v>
      </c>
      <c r="E15" s="139">
        <v>46115773026</v>
      </c>
      <c r="F15" s="36">
        <v>3</v>
      </c>
      <c r="G15" s="38">
        <v>7.0402174291305589E-2</v>
      </c>
      <c r="H15" s="135">
        <v>47427212681</v>
      </c>
      <c r="I15" s="39">
        <v>7</v>
      </c>
      <c r="J15" s="143">
        <v>-44804333371</v>
      </c>
    </row>
    <row r="16" spans="1:13" ht="21" customHeight="1">
      <c r="A16" s="40">
        <v>2016</v>
      </c>
      <c r="B16" s="136">
        <v>1317634484</v>
      </c>
      <c r="C16" s="41">
        <v>44</v>
      </c>
      <c r="D16" s="42">
        <v>1.9139895775325314E-3</v>
      </c>
      <c r="E16" s="140">
        <v>34330966718</v>
      </c>
      <c r="F16" s="41">
        <v>3</v>
      </c>
      <c r="G16" s="43">
        <v>6.5313199909043107E-2</v>
      </c>
      <c r="H16" s="136">
        <v>35648601202</v>
      </c>
      <c r="I16" s="44">
        <v>8</v>
      </c>
      <c r="J16" s="144">
        <v>-33013332234</v>
      </c>
    </row>
    <row r="17" spans="1:10" ht="21" customHeight="1">
      <c r="A17" s="45">
        <v>2017</v>
      </c>
      <c r="B17" s="137">
        <v>1461166433</v>
      </c>
      <c r="C17" s="46">
        <v>47</v>
      </c>
      <c r="D17" s="47">
        <v>1.7564602718874935E-3</v>
      </c>
      <c r="E17" s="141">
        <v>29496947826</v>
      </c>
      <c r="F17" s="46">
        <v>4</v>
      </c>
      <c r="G17" s="48">
        <v>5.8473873839813319E-2</v>
      </c>
      <c r="H17" s="137">
        <v>30958114259</v>
      </c>
      <c r="I17" s="49">
        <v>9</v>
      </c>
      <c r="J17" s="145">
        <v>-28035781393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547494195</v>
      </c>
      <c r="F20" s="207" t="s">
        <v>463</v>
      </c>
      <c r="G20" s="205"/>
      <c r="H20" s="205"/>
      <c r="I20" s="206"/>
      <c r="J20" s="229">
        <v>6071243974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98268404</v>
      </c>
      <c r="F22" s="213" t="s">
        <v>481</v>
      </c>
      <c r="G22" s="209"/>
      <c r="H22" s="209"/>
      <c r="I22" s="210"/>
      <c r="J22" s="231">
        <v>3484240603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482</v>
      </c>
      <c r="G23" s="215"/>
      <c r="H23" s="215"/>
      <c r="I23" s="216"/>
      <c r="J23" s="232"/>
    </row>
    <row r="24" spans="1:10" ht="14.25" customHeight="1">
      <c r="A24" s="223" t="s">
        <v>457</v>
      </c>
      <c r="B24" s="220"/>
      <c r="C24" s="220"/>
      <c r="D24" s="221"/>
      <c r="E24" s="233">
        <v>51743848</v>
      </c>
      <c r="F24" s="219" t="s">
        <v>576</v>
      </c>
      <c r="G24" s="220"/>
      <c r="H24" s="220"/>
      <c r="I24" s="221"/>
      <c r="J24" s="233">
        <v>3395390685</v>
      </c>
    </row>
    <row r="25" spans="1:10" ht="14.25" customHeight="1">
      <c r="A25" s="182" t="s">
        <v>458</v>
      </c>
      <c r="B25" s="183"/>
      <c r="C25" s="183"/>
      <c r="D25" s="184"/>
      <c r="E25" s="230"/>
      <c r="F25" s="185" t="s">
        <v>493</v>
      </c>
      <c r="G25" s="183"/>
      <c r="H25" s="183"/>
      <c r="I25" s="184"/>
      <c r="J25" s="230"/>
    </row>
    <row r="26" spans="1:10" ht="14.25" customHeight="1">
      <c r="A26" s="208" t="s">
        <v>449</v>
      </c>
      <c r="B26" s="209"/>
      <c r="C26" s="209"/>
      <c r="D26" s="210"/>
      <c r="E26" s="234">
        <v>29484583</v>
      </c>
      <c r="F26" s="213" t="s">
        <v>473</v>
      </c>
      <c r="G26" s="209"/>
      <c r="H26" s="209"/>
      <c r="I26" s="210"/>
      <c r="J26" s="234">
        <v>2007854078</v>
      </c>
    </row>
    <row r="27" spans="1:10" ht="14.25" customHeight="1">
      <c r="A27" s="214" t="s">
        <v>450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0" ht="14.25" customHeight="1">
      <c r="A28" s="223" t="s">
        <v>453</v>
      </c>
      <c r="B28" s="220"/>
      <c r="C28" s="220"/>
      <c r="D28" s="221"/>
      <c r="E28" s="233">
        <v>13768571</v>
      </c>
      <c r="F28" s="219" t="s">
        <v>504</v>
      </c>
      <c r="G28" s="220"/>
      <c r="H28" s="220"/>
      <c r="I28" s="221"/>
      <c r="J28" s="233">
        <v>184920690</v>
      </c>
    </row>
    <row r="29" spans="1:10" ht="14.25" customHeight="1">
      <c r="A29" s="182" t="s">
        <v>454</v>
      </c>
      <c r="B29" s="183"/>
      <c r="C29" s="183"/>
      <c r="D29" s="184"/>
      <c r="E29" s="230"/>
      <c r="F29" s="185" t="s">
        <v>505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6" zoomScaleNormal="100" workbookViewId="0">
      <selection activeCell="N19" sqref="N1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435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22901994289</v>
      </c>
      <c r="C8" s="31">
        <v>12</v>
      </c>
      <c r="D8" s="32">
        <v>1.9483068527532708E-2</v>
      </c>
      <c r="E8" s="138">
        <v>17288490851</v>
      </c>
      <c r="F8" s="31">
        <v>7</v>
      </c>
      <c r="G8" s="33">
        <v>4.0042581791187679E-2</v>
      </c>
      <c r="H8" s="134">
        <v>40190485140</v>
      </c>
      <c r="I8" s="34">
        <v>9</v>
      </c>
      <c r="J8" s="142">
        <v>5613503438</v>
      </c>
    </row>
    <row r="9" spans="1:13" ht="21" customHeight="1">
      <c r="A9" s="35">
        <v>2009</v>
      </c>
      <c r="B9" s="135">
        <v>9653081502</v>
      </c>
      <c r="C9" s="36">
        <v>17</v>
      </c>
      <c r="D9" s="37">
        <v>1.3386432595838358E-2</v>
      </c>
      <c r="E9" s="139">
        <v>13250192182</v>
      </c>
      <c r="F9" s="36">
        <v>7</v>
      </c>
      <c r="G9" s="38">
        <v>3.6981735157642484E-2</v>
      </c>
      <c r="H9" s="135">
        <v>22903273684</v>
      </c>
      <c r="I9" s="39">
        <v>12</v>
      </c>
      <c r="J9" s="143">
        <v>-3597110680</v>
      </c>
    </row>
    <row r="10" spans="1:13" ht="21" customHeight="1">
      <c r="A10" s="40">
        <v>2010</v>
      </c>
      <c r="B10" s="136">
        <v>15529207896</v>
      </c>
      <c r="C10" s="41">
        <v>13</v>
      </c>
      <c r="D10" s="42">
        <v>1.6489120873264089E-2</v>
      </c>
      <c r="E10" s="140">
        <v>12681714272</v>
      </c>
      <c r="F10" s="41">
        <v>10</v>
      </c>
      <c r="G10" s="43">
        <v>3.1646094768943998E-2</v>
      </c>
      <c r="H10" s="134">
        <v>28210922168</v>
      </c>
      <c r="I10" s="44">
        <v>12</v>
      </c>
      <c r="J10" s="142">
        <v>2847493624</v>
      </c>
    </row>
    <row r="11" spans="1:13" ht="21" customHeight="1">
      <c r="A11" s="35">
        <v>2011</v>
      </c>
      <c r="B11" s="135">
        <v>38611127761</v>
      </c>
      <c r="C11" s="36">
        <v>8</v>
      </c>
      <c r="D11" s="37">
        <v>2.8232354412182713E-2</v>
      </c>
      <c r="E11" s="139">
        <v>17289754717</v>
      </c>
      <c r="F11" s="36">
        <v>8</v>
      </c>
      <c r="G11" s="38">
        <v>3.5038579110179463E-2</v>
      </c>
      <c r="H11" s="135">
        <v>55900882478</v>
      </c>
      <c r="I11" s="39">
        <v>8</v>
      </c>
      <c r="J11" s="143">
        <v>21321373044</v>
      </c>
    </row>
    <row r="12" spans="1:13" ht="21" customHeight="1">
      <c r="A12" s="40">
        <v>2012</v>
      </c>
      <c r="B12" s="136">
        <v>39325603340</v>
      </c>
      <c r="C12" s="41">
        <v>8</v>
      </c>
      <c r="D12" s="42">
        <v>2.7000030845696028E-2</v>
      </c>
      <c r="E12" s="140">
        <v>17484411717</v>
      </c>
      <c r="F12" s="41">
        <v>9</v>
      </c>
      <c r="G12" s="43">
        <v>2.9966099002097835E-2</v>
      </c>
      <c r="H12" s="134">
        <v>56810015057</v>
      </c>
      <c r="I12" s="44">
        <v>9</v>
      </c>
      <c r="J12" s="142">
        <v>21841191623</v>
      </c>
    </row>
    <row r="13" spans="1:13" ht="21" customHeight="1">
      <c r="A13" s="35">
        <v>2013</v>
      </c>
      <c r="B13" s="135">
        <v>34115041456</v>
      </c>
      <c r="C13" s="36">
        <v>10</v>
      </c>
      <c r="D13" s="37">
        <v>2.4203247676348072E-2</v>
      </c>
      <c r="E13" s="139">
        <v>20374073609</v>
      </c>
      <c r="F13" s="36">
        <v>8</v>
      </c>
      <c r="G13" s="38">
        <v>3.2309928947905665E-2</v>
      </c>
      <c r="H13" s="135">
        <v>54489115065</v>
      </c>
      <c r="I13" s="39">
        <v>8</v>
      </c>
      <c r="J13" s="143">
        <v>13740967847</v>
      </c>
    </row>
    <row r="14" spans="1:13" ht="21" customHeight="1">
      <c r="A14" s="40">
        <v>2014</v>
      </c>
      <c r="B14" s="136">
        <v>25560310887</v>
      </c>
      <c r="C14" s="41">
        <v>12</v>
      </c>
      <c r="D14" s="42">
        <v>1.9904899949584581E-2</v>
      </c>
      <c r="E14" s="140">
        <v>21928933638</v>
      </c>
      <c r="F14" s="41">
        <v>9</v>
      </c>
      <c r="G14" s="43">
        <v>3.3639743891269731E-2</v>
      </c>
      <c r="H14" s="134">
        <v>47489244525</v>
      </c>
      <c r="I14" s="44">
        <v>11</v>
      </c>
      <c r="J14" s="142">
        <v>3631377249</v>
      </c>
    </row>
    <row r="15" spans="1:13" ht="21" customHeight="1">
      <c r="A15" s="35">
        <v>2015</v>
      </c>
      <c r="B15" s="135">
        <v>12519844546</v>
      </c>
      <c r="C15" s="36">
        <v>16</v>
      </c>
      <c r="D15" s="37">
        <v>1.6401978638534247E-2</v>
      </c>
      <c r="E15" s="139">
        <v>19834714253</v>
      </c>
      <c r="F15" s="36">
        <v>9</v>
      </c>
      <c r="G15" s="38">
        <v>3.0280464106514211E-2</v>
      </c>
      <c r="H15" s="135">
        <v>32354558799</v>
      </c>
      <c r="I15" s="39">
        <v>9</v>
      </c>
      <c r="J15" s="143">
        <v>-7314869707</v>
      </c>
    </row>
    <row r="16" spans="1:13" ht="21" customHeight="1">
      <c r="A16" s="40">
        <v>2016</v>
      </c>
      <c r="B16" s="136">
        <v>10375106638</v>
      </c>
      <c r="C16" s="41">
        <v>17</v>
      </c>
      <c r="D16" s="42">
        <v>1.5070830501215526E-2</v>
      </c>
      <c r="E16" s="140">
        <v>17338944185</v>
      </c>
      <c r="F16" s="41">
        <v>9</v>
      </c>
      <c r="G16" s="43">
        <v>3.2986601777598261E-2</v>
      </c>
      <c r="H16" s="136">
        <v>27714050823</v>
      </c>
      <c r="I16" s="44">
        <v>10</v>
      </c>
      <c r="J16" s="144">
        <v>-6963837547</v>
      </c>
    </row>
    <row r="17" spans="1:10" ht="21" customHeight="1">
      <c r="A17" s="45">
        <v>2017</v>
      </c>
      <c r="B17" s="137">
        <v>13558990559</v>
      </c>
      <c r="C17" s="46">
        <v>16</v>
      </c>
      <c r="D17" s="47">
        <v>1.6299189268181812E-2</v>
      </c>
      <c r="E17" s="141">
        <v>16979611510</v>
      </c>
      <c r="F17" s="46">
        <v>9</v>
      </c>
      <c r="G17" s="48">
        <v>3.3659877867418718E-2</v>
      </c>
      <c r="H17" s="137">
        <v>30538602069</v>
      </c>
      <c r="I17" s="49">
        <v>10</v>
      </c>
      <c r="J17" s="145">
        <v>-3420620951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11067255257</v>
      </c>
      <c r="F20" s="207" t="s">
        <v>463</v>
      </c>
      <c r="G20" s="205"/>
      <c r="H20" s="205"/>
      <c r="I20" s="206"/>
      <c r="J20" s="229">
        <v>5950618570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1258166604</v>
      </c>
      <c r="F22" s="213" t="s">
        <v>473</v>
      </c>
      <c r="G22" s="209"/>
      <c r="H22" s="209"/>
      <c r="I22" s="210"/>
      <c r="J22" s="231">
        <v>1447933095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517438001</v>
      </c>
      <c r="F24" s="219" t="s">
        <v>455</v>
      </c>
      <c r="G24" s="220"/>
      <c r="H24" s="220"/>
      <c r="I24" s="221"/>
      <c r="J24" s="233">
        <v>1116202573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456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204572043</v>
      </c>
      <c r="F26" s="213" t="s">
        <v>481</v>
      </c>
      <c r="G26" s="209"/>
      <c r="H26" s="209"/>
      <c r="I26" s="210"/>
      <c r="J26" s="234">
        <v>956593096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482</v>
      </c>
      <c r="G27" s="215"/>
      <c r="H27" s="215"/>
      <c r="I27" s="216"/>
      <c r="J27" s="235"/>
    </row>
    <row r="28" spans="1:10" ht="14.25" customHeight="1">
      <c r="A28" s="223" t="s">
        <v>568</v>
      </c>
      <c r="B28" s="220"/>
      <c r="C28" s="220"/>
      <c r="D28" s="221"/>
      <c r="E28" s="233">
        <v>41470245</v>
      </c>
      <c r="F28" s="219" t="s">
        <v>536</v>
      </c>
      <c r="G28" s="220"/>
      <c r="H28" s="220"/>
      <c r="I28" s="221"/>
      <c r="J28" s="233">
        <v>723779499</v>
      </c>
    </row>
    <row r="29" spans="1:10" ht="14.25" customHeight="1">
      <c r="A29" s="182" t="s">
        <v>569</v>
      </c>
      <c r="B29" s="183"/>
      <c r="C29" s="183"/>
      <c r="D29" s="184"/>
      <c r="E29" s="230"/>
      <c r="F29" s="185" t="s">
        <v>537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2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24528714677</v>
      </c>
      <c r="C8" s="31">
        <v>10</v>
      </c>
      <c r="D8" s="32">
        <v>2.0866943852737952E-2</v>
      </c>
      <c r="E8" s="138">
        <v>5478731388</v>
      </c>
      <c r="F8" s="31">
        <v>20</v>
      </c>
      <c r="G8" s="33">
        <v>1.2689514174873609E-2</v>
      </c>
      <c r="H8" s="134">
        <v>30007446065</v>
      </c>
      <c r="I8" s="34">
        <v>14</v>
      </c>
      <c r="J8" s="142">
        <v>19049983289</v>
      </c>
    </row>
    <row r="9" spans="1:13" ht="21" customHeight="1">
      <c r="A9" s="35">
        <v>2009</v>
      </c>
      <c r="B9" s="135">
        <v>13436463955</v>
      </c>
      <c r="C9" s="36">
        <v>11</v>
      </c>
      <c r="D9" s="37">
        <v>1.8633046765714461E-2</v>
      </c>
      <c r="E9" s="139">
        <v>4493896045</v>
      </c>
      <c r="F9" s="36">
        <v>21</v>
      </c>
      <c r="G9" s="38">
        <v>1.2542616067707615E-2</v>
      </c>
      <c r="H9" s="135">
        <v>17930360000</v>
      </c>
      <c r="I9" s="39">
        <v>14</v>
      </c>
      <c r="J9" s="143">
        <v>8942567910</v>
      </c>
    </row>
    <row r="10" spans="1:13" ht="21" customHeight="1">
      <c r="A10" s="40">
        <v>2010</v>
      </c>
      <c r="B10" s="136">
        <v>12730068223</v>
      </c>
      <c r="C10" s="41">
        <v>17</v>
      </c>
      <c r="D10" s="42">
        <v>1.3516956889218605E-2</v>
      </c>
      <c r="E10" s="140">
        <v>4581695813</v>
      </c>
      <c r="F10" s="41">
        <v>20</v>
      </c>
      <c r="G10" s="43">
        <v>1.1433216108708739E-2</v>
      </c>
      <c r="H10" s="134">
        <v>17311764036</v>
      </c>
      <c r="I10" s="44">
        <v>18</v>
      </c>
      <c r="J10" s="142">
        <v>8148372410</v>
      </c>
    </row>
    <row r="11" spans="1:13" ht="21" customHeight="1">
      <c r="A11" s="35">
        <v>2011</v>
      </c>
      <c r="B11" s="135">
        <v>31667009039</v>
      </c>
      <c r="C11" s="36">
        <v>11</v>
      </c>
      <c r="D11" s="37">
        <v>2.3154833184279064E-2</v>
      </c>
      <c r="E11" s="139">
        <v>5534252755</v>
      </c>
      <c r="F11" s="36">
        <v>21</v>
      </c>
      <c r="G11" s="38">
        <v>1.1215448463310674E-2</v>
      </c>
      <c r="H11" s="135">
        <v>37201261794</v>
      </c>
      <c r="I11" s="39">
        <v>12</v>
      </c>
      <c r="J11" s="143">
        <v>26132756284</v>
      </c>
    </row>
    <row r="12" spans="1:13" ht="21" customHeight="1">
      <c r="A12" s="40">
        <v>2012</v>
      </c>
      <c r="B12" s="136">
        <v>33297933178</v>
      </c>
      <c r="C12" s="41">
        <v>11</v>
      </c>
      <c r="D12" s="42">
        <v>2.2861574815038178E-2</v>
      </c>
      <c r="E12" s="140">
        <v>6273872253</v>
      </c>
      <c r="F12" s="41">
        <v>22</v>
      </c>
      <c r="G12" s="43">
        <v>1.0752633837666829E-2</v>
      </c>
      <c r="H12" s="134">
        <v>39571805431</v>
      </c>
      <c r="I12" s="44">
        <v>14</v>
      </c>
      <c r="J12" s="142">
        <v>27024060925</v>
      </c>
    </row>
    <row r="13" spans="1:13" ht="21" customHeight="1">
      <c r="A13" s="35">
        <v>2013</v>
      </c>
      <c r="B13" s="135">
        <v>23113451306</v>
      </c>
      <c r="C13" s="36">
        <v>15</v>
      </c>
      <c r="D13" s="37">
        <v>1.6398062635680614E-2</v>
      </c>
      <c r="E13" s="139">
        <v>6771460126</v>
      </c>
      <c r="F13" s="36">
        <v>20</v>
      </c>
      <c r="G13" s="38">
        <v>1.0738421767946817E-2</v>
      </c>
      <c r="H13" s="135">
        <v>29884911432</v>
      </c>
      <c r="I13" s="39">
        <v>16</v>
      </c>
      <c r="J13" s="143">
        <v>16341991180</v>
      </c>
    </row>
    <row r="14" spans="1:13" ht="21" customHeight="1">
      <c r="A14" s="40">
        <v>2014</v>
      </c>
      <c r="B14" s="136">
        <v>24000195386</v>
      </c>
      <c r="C14" s="41">
        <v>14</v>
      </c>
      <c r="D14" s="42">
        <v>1.8689971731595062E-2</v>
      </c>
      <c r="E14" s="140">
        <v>7088806851</v>
      </c>
      <c r="F14" s="41">
        <v>23</v>
      </c>
      <c r="G14" s="43">
        <v>1.0874475289080551E-2</v>
      </c>
      <c r="H14" s="134">
        <v>31089002237</v>
      </c>
      <c r="I14" s="44">
        <v>15</v>
      </c>
      <c r="J14" s="142">
        <v>16911388535</v>
      </c>
    </row>
    <row r="15" spans="1:13" ht="21" customHeight="1">
      <c r="A15" s="35">
        <v>2015</v>
      </c>
      <c r="B15" s="135">
        <v>13006960922</v>
      </c>
      <c r="C15" s="36">
        <v>15</v>
      </c>
      <c r="D15" s="37">
        <v>1.7040139309321876E-2</v>
      </c>
      <c r="E15" s="139">
        <v>6616347151</v>
      </c>
      <c r="F15" s="36">
        <v>22</v>
      </c>
      <c r="G15" s="38">
        <v>1.0100778860063019E-2</v>
      </c>
      <c r="H15" s="135">
        <v>19623308073</v>
      </c>
      <c r="I15" s="39">
        <v>19</v>
      </c>
      <c r="J15" s="143">
        <v>6390613771</v>
      </c>
    </row>
    <row r="16" spans="1:13" ht="21" customHeight="1">
      <c r="A16" s="40">
        <v>2016</v>
      </c>
      <c r="B16" s="136">
        <v>13594865272</v>
      </c>
      <c r="C16" s="41">
        <v>13</v>
      </c>
      <c r="D16" s="42">
        <v>1.9747836562060531E-2</v>
      </c>
      <c r="E16" s="140">
        <v>5593917295</v>
      </c>
      <c r="F16" s="41">
        <v>19</v>
      </c>
      <c r="G16" s="43">
        <v>1.0642189064004111E-2</v>
      </c>
      <c r="H16" s="136">
        <v>19188782567</v>
      </c>
      <c r="I16" s="44">
        <v>18</v>
      </c>
      <c r="J16" s="144">
        <v>8000947977</v>
      </c>
    </row>
    <row r="17" spans="1:10" ht="21" customHeight="1">
      <c r="A17" s="45">
        <v>2017</v>
      </c>
      <c r="B17" s="137">
        <v>20228145032</v>
      </c>
      <c r="C17" s="46">
        <v>10</v>
      </c>
      <c r="D17" s="47">
        <v>2.4316143815142219E-2</v>
      </c>
      <c r="E17" s="141">
        <v>5771072815</v>
      </c>
      <c r="F17" s="46">
        <v>19</v>
      </c>
      <c r="G17" s="48">
        <v>1.1440403451072854E-2</v>
      </c>
      <c r="H17" s="137">
        <v>25999217847</v>
      </c>
      <c r="I17" s="49">
        <v>14</v>
      </c>
      <c r="J17" s="145">
        <v>14457072217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17742749558</v>
      </c>
      <c r="F20" s="207" t="s">
        <v>463</v>
      </c>
      <c r="G20" s="205"/>
      <c r="H20" s="205"/>
      <c r="I20" s="206"/>
      <c r="J20" s="229">
        <v>953711227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1046141110</v>
      </c>
      <c r="F22" s="213" t="s">
        <v>451</v>
      </c>
      <c r="G22" s="209"/>
      <c r="H22" s="209"/>
      <c r="I22" s="210"/>
      <c r="J22" s="231">
        <v>540280803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452</v>
      </c>
      <c r="G23" s="215"/>
      <c r="H23" s="215"/>
      <c r="I23" s="216"/>
      <c r="J23" s="232"/>
    </row>
    <row r="24" spans="1:10" ht="14.25" customHeight="1">
      <c r="A24" s="223" t="s">
        <v>457</v>
      </c>
      <c r="B24" s="220"/>
      <c r="C24" s="220"/>
      <c r="D24" s="221"/>
      <c r="E24" s="233">
        <v>583974021</v>
      </c>
      <c r="F24" s="219" t="s">
        <v>471</v>
      </c>
      <c r="G24" s="220"/>
      <c r="H24" s="220"/>
      <c r="I24" s="221"/>
      <c r="J24" s="233">
        <v>508803464</v>
      </c>
    </row>
    <row r="25" spans="1:10" ht="14.25" customHeight="1">
      <c r="A25" s="182" t="s">
        <v>458</v>
      </c>
      <c r="B25" s="183"/>
      <c r="C25" s="183"/>
      <c r="D25" s="184"/>
      <c r="E25" s="230"/>
      <c r="F25" s="185" t="s">
        <v>472</v>
      </c>
      <c r="G25" s="183"/>
      <c r="H25" s="183"/>
      <c r="I25" s="184"/>
      <c r="J25" s="230"/>
    </row>
    <row r="26" spans="1:10" ht="14.25" customHeight="1">
      <c r="A26" s="208" t="s">
        <v>445</v>
      </c>
      <c r="B26" s="209"/>
      <c r="C26" s="209"/>
      <c r="D26" s="210"/>
      <c r="E26" s="234">
        <v>348043336</v>
      </c>
      <c r="F26" s="213" t="s">
        <v>473</v>
      </c>
      <c r="G26" s="209"/>
      <c r="H26" s="209"/>
      <c r="I26" s="210"/>
      <c r="J26" s="234">
        <v>416757842</v>
      </c>
    </row>
    <row r="27" spans="1:10" ht="14.25" customHeight="1">
      <c r="A27" s="214" t="s">
        <v>446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0" ht="14.25" customHeight="1">
      <c r="A28" s="223" t="s">
        <v>477</v>
      </c>
      <c r="B28" s="220"/>
      <c r="C28" s="220"/>
      <c r="D28" s="221"/>
      <c r="E28" s="233">
        <v>115690575</v>
      </c>
      <c r="F28" s="219" t="s">
        <v>566</v>
      </c>
      <c r="G28" s="220"/>
      <c r="H28" s="220"/>
      <c r="I28" s="221"/>
      <c r="J28" s="233">
        <v>302927419</v>
      </c>
    </row>
    <row r="29" spans="1:10" ht="14.25" customHeight="1">
      <c r="A29" s="182" t="s">
        <v>478</v>
      </c>
      <c r="B29" s="183"/>
      <c r="C29" s="183"/>
      <c r="D29" s="184"/>
      <c r="E29" s="230"/>
      <c r="F29" s="185" t="s">
        <v>567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L11" sqref="L1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21049443699</v>
      </c>
      <c r="C8" s="31">
        <v>13</v>
      </c>
      <c r="D8" s="32">
        <v>1.7907076077258319E-2</v>
      </c>
      <c r="E8" s="138">
        <v>5063802020</v>
      </c>
      <c r="F8" s="31">
        <v>22</v>
      </c>
      <c r="G8" s="33">
        <v>1.1728479270271467E-2</v>
      </c>
      <c r="H8" s="134">
        <v>26113245719</v>
      </c>
      <c r="I8" s="34">
        <v>15</v>
      </c>
      <c r="J8" s="142">
        <v>15985641679</v>
      </c>
    </row>
    <row r="9" spans="1:13" ht="21" customHeight="1">
      <c r="A9" s="35">
        <v>2009</v>
      </c>
      <c r="B9" s="135">
        <v>12274072348</v>
      </c>
      <c r="C9" s="36">
        <v>12</v>
      </c>
      <c r="D9" s="37">
        <v>1.7021097576862192E-2</v>
      </c>
      <c r="E9" s="139">
        <v>4622750221</v>
      </c>
      <c r="F9" s="36">
        <v>20</v>
      </c>
      <c r="G9" s="38">
        <v>1.2902252437153011E-2</v>
      </c>
      <c r="H9" s="135">
        <v>16896822569</v>
      </c>
      <c r="I9" s="39">
        <v>15</v>
      </c>
      <c r="J9" s="143">
        <v>7651322127</v>
      </c>
    </row>
    <row r="10" spans="1:13" ht="21" customHeight="1">
      <c r="A10" s="40">
        <v>2010</v>
      </c>
      <c r="B10" s="136">
        <v>17762754884</v>
      </c>
      <c r="C10" s="41">
        <v>11</v>
      </c>
      <c r="D10" s="42">
        <v>1.8860730971338269E-2</v>
      </c>
      <c r="E10" s="140">
        <v>4735470844</v>
      </c>
      <c r="F10" s="41">
        <v>19</v>
      </c>
      <c r="G10" s="43">
        <v>1.1816948078988799E-2</v>
      </c>
      <c r="H10" s="134">
        <v>22498225728</v>
      </c>
      <c r="I10" s="44">
        <v>14</v>
      </c>
      <c r="J10" s="142">
        <v>13027284040</v>
      </c>
    </row>
    <row r="11" spans="1:13" ht="21" customHeight="1">
      <c r="A11" s="35">
        <v>2011</v>
      </c>
      <c r="B11" s="135">
        <v>27769822511</v>
      </c>
      <c r="C11" s="36">
        <v>12</v>
      </c>
      <c r="D11" s="37">
        <v>2.0305220711161542E-2</v>
      </c>
      <c r="E11" s="139">
        <v>5655150016</v>
      </c>
      <c r="F11" s="36">
        <v>20</v>
      </c>
      <c r="G11" s="38">
        <v>1.1460452994207081E-2</v>
      </c>
      <c r="H11" s="135">
        <v>33424972527</v>
      </c>
      <c r="I11" s="39">
        <v>15</v>
      </c>
      <c r="J11" s="143">
        <v>22114672495</v>
      </c>
    </row>
    <row r="12" spans="1:13" ht="21" customHeight="1">
      <c r="A12" s="40">
        <v>2012</v>
      </c>
      <c r="B12" s="136">
        <v>29134339589</v>
      </c>
      <c r="C12" s="41">
        <v>12</v>
      </c>
      <c r="D12" s="42">
        <v>2.0002949751869795E-2</v>
      </c>
      <c r="E12" s="140">
        <v>6984405555</v>
      </c>
      <c r="F12" s="41">
        <v>19</v>
      </c>
      <c r="G12" s="43">
        <v>1.1970399217288808E-2</v>
      </c>
      <c r="H12" s="134">
        <v>36118745144</v>
      </c>
      <c r="I12" s="44">
        <v>15</v>
      </c>
      <c r="J12" s="142">
        <v>22149934034</v>
      </c>
    </row>
    <row r="13" spans="1:13" ht="21" customHeight="1">
      <c r="A13" s="35">
        <v>2013</v>
      </c>
      <c r="B13" s="135">
        <v>28333601845</v>
      </c>
      <c r="C13" s="36">
        <v>12</v>
      </c>
      <c r="D13" s="37">
        <v>2.0101549162765516E-2</v>
      </c>
      <c r="E13" s="139">
        <v>7876773737</v>
      </c>
      <c r="F13" s="36">
        <v>18</v>
      </c>
      <c r="G13" s="38">
        <v>1.2491267316751913E-2</v>
      </c>
      <c r="H13" s="135">
        <v>36210375582</v>
      </c>
      <c r="I13" s="39">
        <v>14</v>
      </c>
      <c r="J13" s="143">
        <v>20456828108</v>
      </c>
    </row>
    <row r="14" spans="1:13" ht="21" customHeight="1">
      <c r="A14" s="40">
        <v>2014</v>
      </c>
      <c r="B14" s="136">
        <v>26962388581</v>
      </c>
      <c r="C14" s="41">
        <v>11</v>
      </c>
      <c r="D14" s="42">
        <v>2.0996757413446979E-2</v>
      </c>
      <c r="E14" s="140">
        <v>8536111182</v>
      </c>
      <c r="F14" s="41">
        <v>18</v>
      </c>
      <c r="G14" s="43">
        <v>1.3094690272229448E-2</v>
      </c>
      <c r="H14" s="134">
        <v>35498499763</v>
      </c>
      <c r="I14" s="44">
        <v>14</v>
      </c>
      <c r="J14" s="142">
        <v>18426277399</v>
      </c>
    </row>
    <row r="15" spans="1:13" ht="21" customHeight="1">
      <c r="A15" s="35">
        <v>2015</v>
      </c>
      <c r="B15" s="135">
        <v>13529695768</v>
      </c>
      <c r="C15" s="36">
        <v>14</v>
      </c>
      <c r="D15" s="37">
        <v>1.7724962970367155E-2</v>
      </c>
      <c r="E15" s="139">
        <v>9586654532</v>
      </c>
      <c r="F15" s="36">
        <v>16</v>
      </c>
      <c r="G15" s="38">
        <v>1.4635368312093111E-2</v>
      </c>
      <c r="H15" s="135">
        <v>23116350300</v>
      </c>
      <c r="I15" s="39">
        <v>16</v>
      </c>
      <c r="J15" s="143">
        <v>3943041236</v>
      </c>
    </row>
    <row r="16" spans="1:13" ht="21" customHeight="1">
      <c r="A16" s="40">
        <v>2016</v>
      </c>
      <c r="B16" s="136">
        <v>11076802620</v>
      </c>
      <c r="C16" s="41">
        <v>15</v>
      </c>
      <c r="D16" s="42">
        <v>1.6090110743538371E-2</v>
      </c>
      <c r="E16" s="140">
        <v>9787696024</v>
      </c>
      <c r="F16" s="41">
        <v>14</v>
      </c>
      <c r="G16" s="43">
        <v>1.8620674224395967E-2</v>
      </c>
      <c r="H16" s="136">
        <v>20864498644</v>
      </c>
      <c r="I16" s="44">
        <v>16</v>
      </c>
      <c r="J16" s="144">
        <v>1289106596</v>
      </c>
    </row>
    <row r="17" spans="1:10" ht="21" customHeight="1">
      <c r="A17" s="45">
        <v>2017</v>
      </c>
      <c r="B17" s="137">
        <v>14131327808</v>
      </c>
      <c r="C17" s="46">
        <v>15</v>
      </c>
      <c r="D17" s="47">
        <v>1.6987192781871809E-2</v>
      </c>
      <c r="E17" s="141">
        <v>9458026846</v>
      </c>
      <c r="F17" s="46">
        <v>13</v>
      </c>
      <c r="G17" s="48">
        <v>1.8749311685702253E-2</v>
      </c>
      <c r="H17" s="137">
        <v>23589354654</v>
      </c>
      <c r="I17" s="49">
        <v>16</v>
      </c>
      <c r="J17" s="145">
        <v>4673300962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11769368743</v>
      </c>
      <c r="F20" s="207" t="s">
        <v>512</v>
      </c>
      <c r="G20" s="205"/>
      <c r="H20" s="205"/>
      <c r="I20" s="206"/>
      <c r="J20" s="229">
        <v>1065521075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513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1083159288</v>
      </c>
      <c r="F22" s="213" t="s">
        <v>463</v>
      </c>
      <c r="G22" s="209"/>
      <c r="H22" s="209"/>
      <c r="I22" s="210"/>
      <c r="J22" s="231">
        <v>1030455538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860008795</v>
      </c>
      <c r="F24" s="219" t="s">
        <v>585</v>
      </c>
      <c r="G24" s="220"/>
      <c r="H24" s="220"/>
      <c r="I24" s="221"/>
      <c r="J24" s="233">
        <v>617018396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586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96621165</v>
      </c>
      <c r="F26" s="213" t="s">
        <v>455</v>
      </c>
      <c r="G26" s="209"/>
      <c r="H26" s="209"/>
      <c r="I26" s="210"/>
      <c r="J26" s="234">
        <v>562938101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456</v>
      </c>
      <c r="G27" s="215"/>
      <c r="H27" s="215"/>
      <c r="I27" s="216"/>
      <c r="J27" s="235"/>
    </row>
    <row r="28" spans="1:10" ht="14.25" customHeight="1">
      <c r="A28" s="223" t="s">
        <v>467</v>
      </c>
      <c r="B28" s="220"/>
      <c r="C28" s="220"/>
      <c r="D28" s="221"/>
      <c r="E28" s="233">
        <v>11985523</v>
      </c>
      <c r="F28" s="219" t="s">
        <v>473</v>
      </c>
      <c r="G28" s="220"/>
      <c r="H28" s="220"/>
      <c r="I28" s="221"/>
      <c r="J28" s="233">
        <v>540542623</v>
      </c>
    </row>
    <row r="29" spans="1:10" ht="14.25" customHeight="1">
      <c r="A29" s="182" t="s">
        <v>468</v>
      </c>
      <c r="B29" s="183"/>
      <c r="C29" s="183"/>
      <c r="D29" s="184"/>
      <c r="E29" s="230"/>
      <c r="F29" s="185" t="s">
        <v>474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7" zoomScaleNormal="100" workbookViewId="0">
      <selection activeCell="L22" sqref="L2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13866587783</v>
      </c>
      <c r="C8" s="31">
        <v>21</v>
      </c>
      <c r="D8" s="32">
        <v>1.1796513290940714E-2</v>
      </c>
      <c r="E8" s="138">
        <v>5659721379</v>
      </c>
      <c r="F8" s="31">
        <v>18</v>
      </c>
      <c r="G8" s="33">
        <v>1.3108712506322224E-2</v>
      </c>
      <c r="H8" s="134">
        <v>19526309162</v>
      </c>
      <c r="I8" s="34">
        <v>19</v>
      </c>
      <c r="J8" s="142">
        <v>8206866404</v>
      </c>
    </row>
    <row r="9" spans="1:13" ht="21" customHeight="1">
      <c r="A9" s="35">
        <v>2009</v>
      </c>
      <c r="B9" s="135">
        <v>8806917465</v>
      </c>
      <c r="C9" s="36">
        <v>19</v>
      </c>
      <c r="D9" s="37">
        <v>1.2213012704586416E-2</v>
      </c>
      <c r="E9" s="139">
        <v>5057802485</v>
      </c>
      <c r="F9" s="36">
        <v>19</v>
      </c>
      <c r="G9" s="38">
        <v>1.4116498040989398E-2</v>
      </c>
      <c r="H9" s="135">
        <v>13864719950</v>
      </c>
      <c r="I9" s="39">
        <v>19</v>
      </c>
      <c r="J9" s="143">
        <v>3749114980</v>
      </c>
    </row>
    <row r="10" spans="1:13" ht="21" customHeight="1">
      <c r="A10" s="40">
        <v>2010</v>
      </c>
      <c r="B10" s="136">
        <v>12844584051</v>
      </c>
      <c r="C10" s="41">
        <v>16</v>
      </c>
      <c r="D10" s="42">
        <v>1.363855132870578E-2</v>
      </c>
      <c r="E10" s="140">
        <v>4535631400</v>
      </c>
      <c r="F10" s="41">
        <v>21</v>
      </c>
      <c r="G10" s="43">
        <v>1.1318266445910203E-2</v>
      </c>
      <c r="H10" s="134">
        <v>17380215451</v>
      </c>
      <c r="I10" s="44">
        <v>17</v>
      </c>
      <c r="J10" s="142">
        <v>8308952651</v>
      </c>
    </row>
    <row r="11" spans="1:13" ht="21" customHeight="1">
      <c r="A11" s="35">
        <v>2011</v>
      </c>
      <c r="B11" s="135">
        <v>18305081225</v>
      </c>
      <c r="C11" s="36">
        <v>15</v>
      </c>
      <c r="D11" s="37">
        <v>1.3384626936745218E-2</v>
      </c>
      <c r="E11" s="139">
        <v>5027639086</v>
      </c>
      <c r="F11" s="36">
        <v>23</v>
      </c>
      <c r="G11" s="38">
        <v>1.0188769750390517E-2</v>
      </c>
      <c r="H11" s="135">
        <v>23332720311</v>
      </c>
      <c r="I11" s="39">
        <v>17</v>
      </c>
      <c r="J11" s="143">
        <v>13277442139</v>
      </c>
    </row>
    <row r="12" spans="1:13" ht="21" customHeight="1">
      <c r="A12" s="40">
        <v>2012</v>
      </c>
      <c r="B12" s="136">
        <v>19793313931</v>
      </c>
      <c r="C12" s="41">
        <v>16</v>
      </c>
      <c r="D12" s="42">
        <v>1.358962206008827E-2</v>
      </c>
      <c r="E12" s="140">
        <v>5540676593</v>
      </c>
      <c r="F12" s="41">
        <v>25</v>
      </c>
      <c r="G12" s="43">
        <v>9.496028005506852E-3</v>
      </c>
      <c r="H12" s="134">
        <v>25333990524</v>
      </c>
      <c r="I12" s="44">
        <v>19</v>
      </c>
      <c r="J12" s="142">
        <v>14252637338</v>
      </c>
    </row>
    <row r="13" spans="1:13" ht="21" customHeight="1">
      <c r="A13" s="35">
        <v>2013</v>
      </c>
      <c r="B13" s="135">
        <v>20340117361</v>
      </c>
      <c r="C13" s="36">
        <v>17</v>
      </c>
      <c r="D13" s="37">
        <v>1.4430493918326672E-2</v>
      </c>
      <c r="E13" s="139">
        <v>5767259536</v>
      </c>
      <c r="F13" s="36">
        <v>30</v>
      </c>
      <c r="G13" s="38">
        <v>9.1459248360611645E-3</v>
      </c>
      <c r="H13" s="135">
        <v>26107376897</v>
      </c>
      <c r="I13" s="39">
        <v>20</v>
      </c>
      <c r="J13" s="143">
        <v>14572857825</v>
      </c>
    </row>
    <row r="14" spans="1:13" ht="21" customHeight="1">
      <c r="A14" s="40">
        <v>2014</v>
      </c>
      <c r="B14" s="136">
        <v>24042184314</v>
      </c>
      <c r="C14" s="41">
        <v>13</v>
      </c>
      <c r="D14" s="42">
        <v>1.8722670293616676E-2</v>
      </c>
      <c r="E14" s="140">
        <v>5830054742</v>
      </c>
      <c r="F14" s="41">
        <v>28</v>
      </c>
      <c r="G14" s="43">
        <v>8.943505946550424E-3</v>
      </c>
      <c r="H14" s="134">
        <v>29872239056</v>
      </c>
      <c r="I14" s="44">
        <v>17</v>
      </c>
      <c r="J14" s="142">
        <v>18212129572</v>
      </c>
    </row>
    <row r="15" spans="1:13" ht="21" customHeight="1">
      <c r="A15" s="35">
        <v>2015</v>
      </c>
      <c r="B15" s="135">
        <v>14498635339</v>
      </c>
      <c r="C15" s="36">
        <v>12</v>
      </c>
      <c r="D15" s="37">
        <v>1.8994349829539469E-2</v>
      </c>
      <c r="E15" s="139">
        <v>6413405579</v>
      </c>
      <c r="F15" s="36">
        <v>23</v>
      </c>
      <c r="G15" s="38">
        <v>9.7909601801323964E-3</v>
      </c>
      <c r="H15" s="135">
        <v>20912040918</v>
      </c>
      <c r="I15" s="39">
        <v>18</v>
      </c>
      <c r="J15" s="143">
        <v>8085229760</v>
      </c>
    </row>
    <row r="16" spans="1:13" ht="21" customHeight="1">
      <c r="A16" s="40">
        <v>2016</v>
      </c>
      <c r="B16" s="136">
        <v>16093353417</v>
      </c>
      <c r="C16" s="41">
        <v>10</v>
      </c>
      <c r="D16" s="42">
        <v>2.3377128544918645E-2</v>
      </c>
      <c r="E16" s="140">
        <v>5572421802</v>
      </c>
      <c r="F16" s="41">
        <v>21</v>
      </c>
      <c r="G16" s="43">
        <v>1.0601294805389589E-2</v>
      </c>
      <c r="H16" s="136">
        <v>21665775219</v>
      </c>
      <c r="I16" s="44">
        <v>15</v>
      </c>
      <c r="J16" s="144">
        <v>10520931615</v>
      </c>
    </row>
    <row r="17" spans="1:10" ht="21" customHeight="1">
      <c r="A17" s="45">
        <v>2017</v>
      </c>
      <c r="B17" s="137">
        <v>16135577992</v>
      </c>
      <c r="C17" s="46">
        <v>13</v>
      </c>
      <c r="D17" s="47">
        <v>1.9396491095610993E-2</v>
      </c>
      <c r="E17" s="141">
        <v>5632772174</v>
      </c>
      <c r="F17" s="46">
        <v>20</v>
      </c>
      <c r="G17" s="48">
        <v>1.1166240365403661E-2</v>
      </c>
      <c r="H17" s="137">
        <v>21768350166</v>
      </c>
      <c r="I17" s="49">
        <v>17</v>
      </c>
      <c r="J17" s="145">
        <v>10502805818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9778504796</v>
      </c>
      <c r="F20" s="207" t="s">
        <v>481</v>
      </c>
      <c r="G20" s="205"/>
      <c r="H20" s="205"/>
      <c r="I20" s="206"/>
      <c r="J20" s="229">
        <v>600453710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482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3145667277</v>
      </c>
      <c r="F22" s="213" t="s">
        <v>463</v>
      </c>
      <c r="G22" s="209"/>
      <c r="H22" s="209"/>
      <c r="I22" s="210"/>
      <c r="J22" s="231">
        <v>425844809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2337623103</v>
      </c>
      <c r="F24" s="219" t="s">
        <v>445</v>
      </c>
      <c r="G24" s="220"/>
      <c r="H24" s="220"/>
      <c r="I24" s="221"/>
      <c r="J24" s="233">
        <v>418252346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446</v>
      </c>
      <c r="G25" s="183"/>
      <c r="H25" s="183"/>
      <c r="I25" s="184"/>
      <c r="J25" s="230"/>
    </row>
    <row r="26" spans="1:10" ht="14.25" customHeight="1">
      <c r="A26" s="208" t="s">
        <v>562</v>
      </c>
      <c r="B26" s="209"/>
      <c r="C26" s="209"/>
      <c r="D26" s="210"/>
      <c r="E26" s="234">
        <v>121584565</v>
      </c>
      <c r="F26" s="213" t="s">
        <v>449</v>
      </c>
      <c r="G26" s="209"/>
      <c r="H26" s="209"/>
      <c r="I26" s="210"/>
      <c r="J26" s="234">
        <v>391830634</v>
      </c>
    </row>
    <row r="27" spans="1:10" ht="14.25" customHeight="1">
      <c r="A27" s="214" t="s">
        <v>563</v>
      </c>
      <c r="B27" s="215"/>
      <c r="C27" s="215"/>
      <c r="D27" s="216"/>
      <c r="E27" s="235"/>
      <c r="F27" s="217" t="s">
        <v>450</v>
      </c>
      <c r="G27" s="215"/>
      <c r="H27" s="215"/>
      <c r="I27" s="216"/>
      <c r="J27" s="235"/>
    </row>
    <row r="28" spans="1:10" ht="14.25" customHeight="1">
      <c r="A28" s="223" t="s">
        <v>491</v>
      </c>
      <c r="B28" s="220"/>
      <c r="C28" s="220"/>
      <c r="D28" s="221"/>
      <c r="E28" s="233">
        <v>119881324</v>
      </c>
      <c r="F28" s="219" t="s">
        <v>576</v>
      </c>
      <c r="G28" s="220"/>
      <c r="H28" s="220"/>
      <c r="I28" s="221"/>
      <c r="J28" s="233">
        <v>280377359</v>
      </c>
    </row>
    <row r="29" spans="1:10" ht="14.25" customHeight="1">
      <c r="A29" s="182" t="s">
        <v>492</v>
      </c>
      <c r="B29" s="183"/>
      <c r="C29" s="183"/>
      <c r="D29" s="184"/>
      <c r="E29" s="230"/>
      <c r="F29" s="185" t="s">
        <v>493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6" zoomScaleNormal="100" workbookViewId="0">
      <selection activeCell="M19" sqref="M1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3561828397</v>
      </c>
      <c r="C8" s="31">
        <v>34</v>
      </c>
      <c r="D8" s="32">
        <v>3.0301006046182656E-3</v>
      </c>
      <c r="E8" s="138">
        <v>15224799988</v>
      </c>
      <c r="F8" s="31">
        <v>9</v>
      </c>
      <c r="G8" s="33">
        <v>3.5262782855260064E-2</v>
      </c>
      <c r="H8" s="134">
        <v>18786628385</v>
      </c>
      <c r="I8" s="34">
        <v>22</v>
      </c>
      <c r="J8" s="142">
        <v>-11662971591</v>
      </c>
    </row>
    <row r="9" spans="1:13" ht="21" customHeight="1">
      <c r="A9" s="35">
        <v>2009</v>
      </c>
      <c r="B9" s="135">
        <v>2612038631</v>
      </c>
      <c r="C9" s="36">
        <v>34</v>
      </c>
      <c r="D9" s="37">
        <v>3.622250476634109E-3</v>
      </c>
      <c r="E9" s="139">
        <v>12842266284</v>
      </c>
      <c r="F9" s="36">
        <v>9</v>
      </c>
      <c r="G9" s="38">
        <v>3.5843200160069158E-2</v>
      </c>
      <c r="H9" s="135">
        <v>15454304915</v>
      </c>
      <c r="I9" s="39">
        <v>16</v>
      </c>
      <c r="J9" s="143">
        <v>-10230227653</v>
      </c>
    </row>
    <row r="10" spans="1:13" ht="21" customHeight="1">
      <c r="A10" s="40">
        <v>2010</v>
      </c>
      <c r="B10" s="136">
        <v>3460619119</v>
      </c>
      <c r="C10" s="41">
        <v>32</v>
      </c>
      <c r="D10" s="42">
        <v>3.6745317167283082E-3</v>
      </c>
      <c r="E10" s="140">
        <v>12908930666</v>
      </c>
      <c r="F10" s="41">
        <v>9</v>
      </c>
      <c r="G10" s="43">
        <v>3.2213093156019924E-2</v>
      </c>
      <c r="H10" s="134">
        <v>16369549785</v>
      </c>
      <c r="I10" s="44">
        <v>20</v>
      </c>
      <c r="J10" s="142">
        <v>-9448311547</v>
      </c>
    </row>
    <row r="11" spans="1:13" ht="21" customHeight="1">
      <c r="A11" s="35">
        <v>2011</v>
      </c>
      <c r="B11" s="135">
        <v>5729612414</v>
      </c>
      <c r="C11" s="36">
        <v>30</v>
      </c>
      <c r="D11" s="37">
        <v>4.1894774303867744E-3</v>
      </c>
      <c r="E11" s="139">
        <v>14312569820</v>
      </c>
      <c r="F11" s="36">
        <v>10</v>
      </c>
      <c r="G11" s="38">
        <v>2.9005160461585338E-2</v>
      </c>
      <c r="H11" s="135">
        <v>20042182234</v>
      </c>
      <c r="I11" s="39">
        <v>20</v>
      </c>
      <c r="J11" s="143">
        <v>-8582957406</v>
      </c>
    </row>
    <row r="12" spans="1:13" ht="21" customHeight="1">
      <c r="A12" s="40">
        <v>2012</v>
      </c>
      <c r="B12" s="136">
        <v>7652019304</v>
      </c>
      <c r="C12" s="41">
        <v>28</v>
      </c>
      <c r="D12" s="42">
        <v>5.2536958035609748E-3</v>
      </c>
      <c r="E12" s="140">
        <v>15719460468</v>
      </c>
      <c r="F12" s="41">
        <v>10</v>
      </c>
      <c r="G12" s="43">
        <v>2.6941192890444859E-2</v>
      </c>
      <c r="H12" s="134">
        <v>23371479772</v>
      </c>
      <c r="I12" s="44">
        <v>20</v>
      </c>
      <c r="J12" s="142">
        <v>-8067441164</v>
      </c>
    </row>
    <row r="13" spans="1:13" ht="21" customHeight="1">
      <c r="A13" s="35">
        <v>2013</v>
      </c>
      <c r="B13" s="135">
        <v>11683413706</v>
      </c>
      <c r="C13" s="36">
        <v>23</v>
      </c>
      <c r="D13" s="37">
        <v>8.2889113881414976E-3</v>
      </c>
      <c r="E13" s="139">
        <v>16043105290</v>
      </c>
      <c r="F13" s="36">
        <v>11</v>
      </c>
      <c r="G13" s="38">
        <v>2.5441725693711739E-2</v>
      </c>
      <c r="H13" s="135">
        <v>27726518996</v>
      </c>
      <c r="I13" s="39">
        <v>18</v>
      </c>
      <c r="J13" s="143">
        <v>-4359691584</v>
      </c>
    </row>
    <row r="14" spans="1:13" ht="21" customHeight="1">
      <c r="A14" s="40">
        <v>2014</v>
      </c>
      <c r="B14" s="136">
        <v>9543160508</v>
      </c>
      <c r="C14" s="41">
        <v>25</v>
      </c>
      <c r="D14" s="42">
        <v>7.4316645033914042E-3</v>
      </c>
      <c r="E14" s="140">
        <v>17271164935</v>
      </c>
      <c r="F14" s="41">
        <v>11</v>
      </c>
      <c r="G14" s="43">
        <v>2.6494565340399623E-2</v>
      </c>
      <c r="H14" s="134">
        <v>26814325443</v>
      </c>
      <c r="I14" s="44">
        <v>18</v>
      </c>
      <c r="J14" s="142">
        <v>-7728004427</v>
      </c>
    </row>
    <row r="15" spans="1:13" ht="21" customHeight="1">
      <c r="A15" s="35">
        <v>2015</v>
      </c>
      <c r="B15" s="135">
        <v>6899316247</v>
      </c>
      <c r="C15" s="36">
        <v>23</v>
      </c>
      <c r="D15" s="37">
        <v>9.0386455908464808E-3</v>
      </c>
      <c r="E15" s="139">
        <v>18799231873</v>
      </c>
      <c r="F15" s="36">
        <v>10</v>
      </c>
      <c r="G15" s="38">
        <v>2.8699655497901384E-2</v>
      </c>
      <c r="H15" s="135">
        <v>25698548120</v>
      </c>
      <c r="I15" s="39">
        <v>14</v>
      </c>
      <c r="J15" s="143">
        <v>-11899915626</v>
      </c>
    </row>
    <row r="16" spans="1:13" ht="21" customHeight="1">
      <c r="A16" s="40">
        <v>2016</v>
      </c>
      <c r="B16" s="136">
        <v>5245015060</v>
      </c>
      <c r="C16" s="41">
        <v>26</v>
      </c>
      <c r="D16" s="42">
        <v>7.6188839019798796E-3</v>
      </c>
      <c r="E16" s="140">
        <v>12428714349</v>
      </c>
      <c r="F16" s="41">
        <v>10</v>
      </c>
      <c r="G16" s="43">
        <v>2.3645098943951899E-2</v>
      </c>
      <c r="H16" s="136">
        <v>17673729409</v>
      </c>
      <c r="I16" s="44">
        <v>19</v>
      </c>
      <c r="J16" s="144">
        <v>-7183699289</v>
      </c>
    </row>
    <row r="17" spans="1:10" ht="21" customHeight="1">
      <c r="A17" s="45">
        <v>2017</v>
      </c>
      <c r="B17" s="137">
        <v>7061399316</v>
      </c>
      <c r="C17" s="46">
        <v>25</v>
      </c>
      <c r="D17" s="47">
        <v>8.4884699527500856E-3</v>
      </c>
      <c r="E17" s="141">
        <v>11735481038</v>
      </c>
      <c r="F17" s="46">
        <v>10</v>
      </c>
      <c r="G17" s="48">
        <v>2.3264069276369932E-2</v>
      </c>
      <c r="H17" s="137">
        <v>18796880354</v>
      </c>
      <c r="I17" s="49">
        <v>19</v>
      </c>
      <c r="J17" s="145">
        <v>-4674081722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4979955389</v>
      </c>
      <c r="F20" s="207" t="s">
        <v>463</v>
      </c>
      <c r="G20" s="205"/>
      <c r="H20" s="205"/>
      <c r="I20" s="206"/>
      <c r="J20" s="229">
        <v>1959219446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423525669</v>
      </c>
      <c r="F22" s="213" t="s">
        <v>576</v>
      </c>
      <c r="G22" s="209"/>
      <c r="H22" s="209"/>
      <c r="I22" s="210"/>
      <c r="J22" s="231">
        <v>1473403026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493</v>
      </c>
      <c r="G23" s="215"/>
      <c r="H23" s="215"/>
      <c r="I23" s="216"/>
      <c r="J23" s="232"/>
    </row>
    <row r="24" spans="1:10" ht="14.25" customHeight="1">
      <c r="A24" s="223" t="s">
        <v>447</v>
      </c>
      <c r="B24" s="220"/>
      <c r="C24" s="220"/>
      <c r="D24" s="221"/>
      <c r="E24" s="233">
        <v>87199240</v>
      </c>
      <c r="F24" s="219" t="s">
        <v>481</v>
      </c>
      <c r="G24" s="220"/>
      <c r="H24" s="220"/>
      <c r="I24" s="221"/>
      <c r="J24" s="233">
        <v>1050162644</v>
      </c>
    </row>
    <row r="25" spans="1:10" ht="14.25" customHeight="1">
      <c r="A25" s="182" t="s">
        <v>448</v>
      </c>
      <c r="B25" s="183"/>
      <c r="C25" s="183"/>
      <c r="D25" s="184"/>
      <c r="E25" s="230"/>
      <c r="F25" s="185" t="s">
        <v>482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42480688</v>
      </c>
      <c r="F26" s="213" t="s">
        <v>558</v>
      </c>
      <c r="G26" s="209"/>
      <c r="H26" s="209"/>
      <c r="I26" s="210"/>
      <c r="J26" s="234">
        <v>951415874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559</v>
      </c>
      <c r="G27" s="215"/>
      <c r="H27" s="215"/>
      <c r="I27" s="216"/>
      <c r="J27" s="235"/>
    </row>
    <row r="28" spans="1:10" ht="14.25" customHeight="1">
      <c r="A28" s="223" t="s">
        <v>485</v>
      </c>
      <c r="B28" s="220"/>
      <c r="C28" s="220"/>
      <c r="D28" s="221"/>
      <c r="E28" s="233">
        <v>15738155</v>
      </c>
      <c r="F28" s="219" t="s">
        <v>447</v>
      </c>
      <c r="G28" s="220"/>
      <c r="H28" s="220"/>
      <c r="I28" s="221"/>
      <c r="J28" s="233">
        <v>936375668</v>
      </c>
    </row>
    <row r="29" spans="1:10" ht="14.25" customHeight="1">
      <c r="A29" s="182" t="s">
        <v>486</v>
      </c>
      <c r="B29" s="183"/>
      <c r="C29" s="183"/>
      <c r="D29" s="184"/>
      <c r="E29" s="230"/>
      <c r="F29" s="185" t="s">
        <v>448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O19" sqref="O1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221693527</v>
      </c>
      <c r="C8" s="31">
        <v>61</v>
      </c>
      <c r="D8" s="32">
        <v>1.8859799387540673E-4</v>
      </c>
      <c r="E8" s="138">
        <v>1817403905</v>
      </c>
      <c r="F8" s="31">
        <v>40</v>
      </c>
      <c r="G8" s="33">
        <v>4.2093636246669282E-3</v>
      </c>
      <c r="H8" s="134">
        <v>2039097432</v>
      </c>
      <c r="I8" s="34">
        <v>56</v>
      </c>
      <c r="J8" s="142">
        <v>-1595710378</v>
      </c>
    </row>
    <row r="9" spans="1:13" ht="21" customHeight="1">
      <c r="A9" s="35">
        <v>2009</v>
      </c>
      <c r="B9" s="135">
        <v>165633707</v>
      </c>
      <c r="C9" s="36">
        <v>59</v>
      </c>
      <c r="D9" s="37">
        <v>2.2969291763412069E-4</v>
      </c>
      <c r="E9" s="139">
        <v>1295323623</v>
      </c>
      <c r="F9" s="36">
        <v>41</v>
      </c>
      <c r="G9" s="38">
        <v>3.6152921037854229E-3</v>
      </c>
      <c r="H9" s="135">
        <v>1460957330</v>
      </c>
      <c r="I9" s="39">
        <v>56</v>
      </c>
      <c r="J9" s="143">
        <v>-1129689916</v>
      </c>
    </row>
    <row r="10" spans="1:13" ht="21" customHeight="1">
      <c r="A10" s="40">
        <v>2010</v>
      </c>
      <c r="B10" s="136">
        <v>535817139</v>
      </c>
      <c r="C10" s="41">
        <v>54</v>
      </c>
      <c r="D10" s="42">
        <v>5.6893781254698102E-4</v>
      </c>
      <c r="E10" s="140">
        <v>1848853493</v>
      </c>
      <c r="F10" s="41">
        <v>35</v>
      </c>
      <c r="G10" s="43">
        <v>4.6136501421226109E-3</v>
      </c>
      <c r="H10" s="134">
        <v>2384670632</v>
      </c>
      <c r="I10" s="44">
        <v>50</v>
      </c>
      <c r="J10" s="142">
        <v>-1313036354</v>
      </c>
    </row>
    <row r="11" spans="1:13" ht="21" customHeight="1">
      <c r="A11" s="35">
        <v>2011</v>
      </c>
      <c r="B11" s="135">
        <v>1162964492</v>
      </c>
      <c r="C11" s="36">
        <v>49</v>
      </c>
      <c r="D11" s="37">
        <v>8.5035655809287012E-4</v>
      </c>
      <c r="E11" s="139">
        <v>1709997311</v>
      </c>
      <c r="F11" s="36">
        <v>45</v>
      </c>
      <c r="G11" s="38">
        <v>3.4653976901566964E-3</v>
      </c>
      <c r="H11" s="135">
        <v>2872961803</v>
      </c>
      <c r="I11" s="39">
        <v>52</v>
      </c>
      <c r="J11" s="143">
        <v>-547032819</v>
      </c>
    </row>
    <row r="12" spans="1:13" ht="21" customHeight="1">
      <c r="A12" s="40">
        <v>2012</v>
      </c>
      <c r="B12" s="136">
        <v>1697923030</v>
      </c>
      <c r="C12" s="41">
        <v>47</v>
      </c>
      <c r="D12" s="42">
        <v>1.1657538674552899E-3</v>
      </c>
      <c r="E12" s="140">
        <v>2447700022</v>
      </c>
      <c r="F12" s="41">
        <v>39</v>
      </c>
      <c r="G12" s="43">
        <v>4.1950522770733637E-3</v>
      </c>
      <c r="H12" s="134">
        <v>4145623052</v>
      </c>
      <c r="I12" s="44">
        <v>47</v>
      </c>
      <c r="J12" s="142">
        <v>-749776992</v>
      </c>
    </row>
    <row r="13" spans="1:13" ht="21" customHeight="1">
      <c r="A13" s="35">
        <v>2013</v>
      </c>
      <c r="B13" s="135">
        <v>1429091980</v>
      </c>
      <c r="C13" s="36">
        <v>45</v>
      </c>
      <c r="D13" s="37">
        <v>1.0138831925159324E-3</v>
      </c>
      <c r="E13" s="139">
        <v>2781384810</v>
      </c>
      <c r="F13" s="36">
        <v>37</v>
      </c>
      <c r="G13" s="38">
        <v>4.4108187352472671E-3</v>
      </c>
      <c r="H13" s="135">
        <v>4210476790</v>
      </c>
      <c r="I13" s="39">
        <v>45</v>
      </c>
      <c r="J13" s="143">
        <v>-1352292830</v>
      </c>
    </row>
    <row r="14" spans="1:13" ht="21" customHeight="1">
      <c r="A14" s="40">
        <v>2014</v>
      </c>
      <c r="B14" s="136">
        <v>1376814487</v>
      </c>
      <c r="C14" s="41">
        <v>44</v>
      </c>
      <c r="D14" s="42">
        <v>1.0721839313312894E-3</v>
      </c>
      <c r="E14" s="140">
        <v>3953843861</v>
      </c>
      <c r="F14" s="41">
        <v>36</v>
      </c>
      <c r="G14" s="43">
        <v>6.0653334569642E-3</v>
      </c>
      <c r="H14" s="134">
        <v>5330658348</v>
      </c>
      <c r="I14" s="44">
        <v>41</v>
      </c>
      <c r="J14" s="142">
        <v>-2577029374</v>
      </c>
    </row>
    <row r="15" spans="1:13" ht="21" customHeight="1">
      <c r="A15" s="35">
        <v>2015</v>
      </c>
      <c r="B15" s="135">
        <v>1735576385</v>
      </c>
      <c r="C15" s="36">
        <v>44</v>
      </c>
      <c r="D15" s="37">
        <v>2.273741234383733E-3</v>
      </c>
      <c r="E15" s="139">
        <v>3776132172</v>
      </c>
      <c r="F15" s="36">
        <v>33</v>
      </c>
      <c r="G15" s="38">
        <v>5.7647936459888837E-3</v>
      </c>
      <c r="H15" s="135">
        <v>5511708557</v>
      </c>
      <c r="I15" s="39">
        <v>37</v>
      </c>
      <c r="J15" s="143">
        <v>-2040555787</v>
      </c>
    </row>
    <row r="16" spans="1:13" ht="21" customHeight="1">
      <c r="A16" s="40">
        <v>2016</v>
      </c>
      <c r="B16" s="136">
        <v>3613425176</v>
      </c>
      <c r="C16" s="41">
        <v>30</v>
      </c>
      <c r="D16" s="42">
        <v>5.2488442053081948E-3</v>
      </c>
      <c r="E16" s="140">
        <v>3778638327</v>
      </c>
      <c r="F16" s="41">
        <v>31</v>
      </c>
      <c r="G16" s="43">
        <v>7.1886982520048479E-3</v>
      </c>
      <c r="H16" s="136">
        <v>7392063503</v>
      </c>
      <c r="I16" s="44">
        <v>32</v>
      </c>
      <c r="J16" s="144">
        <v>-165213151</v>
      </c>
    </row>
    <row r="17" spans="1:10" ht="21" customHeight="1">
      <c r="A17" s="45">
        <v>2017</v>
      </c>
      <c r="B17" s="137">
        <v>4065916779</v>
      </c>
      <c r="C17" s="46">
        <v>30</v>
      </c>
      <c r="D17" s="47">
        <v>4.8876165848208081E-3</v>
      </c>
      <c r="E17" s="141">
        <v>5173102226</v>
      </c>
      <c r="F17" s="46">
        <v>22</v>
      </c>
      <c r="G17" s="48">
        <v>1.0255004304443708E-2</v>
      </c>
      <c r="H17" s="137">
        <v>9239019005</v>
      </c>
      <c r="I17" s="49">
        <v>28</v>
      </c>
      <c r="J17" s="145">
        <v>-1107185447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2915407893</v>
      </c>
      <c r="F20" s="207" t="s">
        <v>512</v>
      </c>
      <c r="G20" s="205"/>
      <c r="H20" s="205"/>
      <c r="I20" s="206"/>
      <c r="J20" s="229">
        <v>1768201880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513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1122481782</v>
      </c>
      <c r="F22" s="213" t="s">
        <v>473</v>
      </c>
      <c r="G22" s="209"/>
      <c r="H22" s="209"/>
      <c r="I22" s="210"/>
      <c r="J22" s="231">
        <v>569132492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542</v>
      </c>
      <c r="B24" s="220"/>
      <c r="C24" s="220"/>
      <c r="D24" s="221"/>
      <c r="E24" s="233">
        <v>5987369</v>
      </c>
      <c r="F24" s="219" t="s">
        <v>463</v>
      </c>
      <c r="G24" s="220"/>
      <c r="H24" s="220"/>
      <c r="I24" s="221"/>
      <c r="J24" s="233">
        <v>483660952</v>
      </c>
    </row>
    <row r="25" spans="1:10" ht="14.25" customHeight="1">
      <c r="A25" s="182" t="s">
        <v>543</v>
      </c>
      <c r="B25" s="183"/>
      <c r="C25" s="183"/>
      <c r="D25" s="184"/>
      <c r="E25" s="230"/>
      <c r="F25" s="185" t="s">
        <v>464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5055236</v>
      </c>
      <c r="F26" s="213" t="s">
        <v>504</v>
      </c>
      <c r="G26" s="209"/>
      <c r="H26" s="209"/>
      <c r="I26" s="210"/>
      <c r="J26" s="234">
        <v>392830892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505</v>
      </c>
      <c r="G27" s="215"/>
      <c r="H27" s="215"/>
      <c r="I27" s="216"/>
      <c r="J27" s="235"/>
    </row>
    <row r="28" spans="1:10" ht="14.25" customHeight="1">
      <c r="A28" s="223" t="s">
        <v>453</v>
      </c>
      <c r="B28" s="220"/>
      <c r="C28" s="220"/>
      <c r="D28" s="221"/>
      <c r="E28" s="233">
        <v>3996160</v>
      </c>
      <c r="F28" s="219" t="s">
        <v>451</v>
      </c>
      <c r="G28" s="220"/>
      <c r="H28" s="220"/>
      <c r="I28" s="221"/>
      <c r="J28" s="233">
        <v>320278877</v>
      </c>
    </row>
    <row r="29" spans="1:10" ht="14.25" customHeight="1">
      <c r="A29" s="182" t="s">
        <v>454</v>
      </c>
      <c r="B29" s="183"/>
      <c r="C29" s="183"/>
      <c r="D29" s="184"/>
      <c r="E29" s="230"/>
      <c r="F29" s="185" t="s">
        <v>452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K16" sqref="K16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7827228202</v>
      </c>
      <c r="C8" s="31">
        <v>26</v>
      </c>
      <c r="D8" s="32">
        <v>6.6587399121590361E-3</v>
      </c>
      <c r="E8" s="138">
        <v>425693388</v>
      </c>
      <c r="F8" s="31">
        <v>59</v>
      </c>
      <c r="G8" s="33">
        <v>9.8596589221504132E-4</v>
      </c>
      <c r="H8" s="134">
        <v>8252921590</v>
      </c>
      <c r="I8" s="34">
        <v>31</v>
      </c>
      <c r="J8" s="142">
        <v>7401534814</v>
      </c>
    </row>
    <row r="9" spans="1:13" ht="21" customHeight="1">
      <c r="A9" s="35">
        <v>2009</v>
      </c>
      <c r="B9" s="135">
        <v>3798528673</v>
      </c>
      <c r="C9" s="36">
        <v>29</v>
      </c>
      <c r="D9" s="37">
        <v>5.267618224702504E-3</v>
      </c>
      <c r="E9" s="139">
        <v>289976494</v>
      </c>
      <c r="F9" s="36">
        <v>59</v>
      </c>
      <c r="G9" s="38">
        <v>8.0933421611934972E-4</v>
      </c>
      <c r="H9" s="135">
        <v>4088505167</v>
      </c>
      <c r="I9" s="39">
        <v>36</v>
      </c>
      <c r="J9" s="143">
        <v>3508552179</v>
      </c>
    </row>
    <row r="10" spans="1:13" ht="21" customHeight="1">
      <c r="A10" s="40">
        <v>2010</v>
      </c>
      <c r="B10" s="136">
        <v>6081962607</v>
      </c>
      <c r="C10" s="41">
        <v>27</v>
      </c>
      <c r="D10" s="42">
        <v>6.4579093309277543E-3</v>
      </c>
      <c r="E10" s="140">
        <v>417857171</v>
      </c>
      <c r="F10" s="41">
        <v>61</v>
      </c>
      <c r="G10" s="43">
        <v>1.0427255613655604E-3</v>
      </c>
      <c r="H10" s="134">
        <v>6499819778</v>
      </c>
      <c r="I10" s="44">
        <v>33</v>
      </c>
      <c r="J10" s="142">
        <v>5664105436</v>
      </c>
    </row>
    <row r="11" spans="1:13" ht="21" customHeight="1">
      <c r="A11" s="35">
        <v>2011</v>
      </c>
      <c r="B11" s="135">
        <v>8554540626</v>
      </c>
      <c r="C11" s="36">
        <v>27</v>
      </c>
      <c r="D11" s="37">
        <v>6.2550574611963186E-3</v>
      </c>
      <c r="E11" s="139">
        <v>601296836</v>
      </c>
      <c r="F11" s="36">
        <v>59</v>
      </c>
      <c r="G11" s="38">
        <v>1.2185590311568214E-3</v>
      </c>
      <c r="H11" s="135">
        <v>9155837462</v>
      </c>
      <c r="I11" s="39">
        <v>31</v>
      </c>
      <c r="J11" s="143">
        <v>7953243790</v>
      </c>
    </row>
    <row r="12" spans="1:13" ht="21" customHeight="1">
      <c r="A12" s="40">
        <v>2012</v>
      </c>
      <c r="B12" s="136">
        <v>12330640713</v>
      </c>
      <c r="C12" s="41">
        <v>22</v>
      </c>
      <c r="D12" s="42">
        <v>8.4659268090505856E-3</v>
      </c>
      <c r="E12" s="140">
        <v>1258086376</v>
      </c>
      <c r="F12" s="41">
        <v>51</v>
      </c>
      <c r="G12" s="43">
        <v>2.1562029942220492E-3</v>
      </c>
      <c r="H12" s="134">
        <v>13588727089</v>
      </c>
      <c r="I12" s="44">
        <v>29</v>
      </c>
      <c r="J12" s="142">
        <v>11072554337</v>
      </c>
    </row>
    <row r="13" spans="1:13" ht="21" customHeight="1">
      <c r="A13" s="35">
        <v>2013</v>
      </c>
      <c r="B13" s="135">
        <v>5591188994</v>
      </c>
      <c r="C13" s="36">
        <v>31</v>
      </c>
      <c r="D13" s="37">
        <v>3.9667233645777405E-3</v>
      </c>
      <c r="E13" s="139">
        <v>2413286054</v>
      </c>
      <c r="F13" s="36">
        <v>41</v>
      </c>
      <c r="G13" s="38">
        <v>3.8270746651895855E-3</v>
      </c>
      <c r="H13" s="135">
        <v>8004475048</v>
      </c>
      <c r="I13" s="39">
        <v>34</v>
      </c>
      <c r="J13" s="143">
        <v>3177902940</v>
      </c>
    </row>
    <row r="14" spans="1:13" ht="21" customHeight="1">
      <c r="A14" s="40">
        <v>2014</v>
      </c>
      <c r="B14" s="136">
        <v>6250692173</v>
      </c>
      <c r="C14" s="41">
        <v>29</v>
      </c>
      <c r="D14" s="42">
        <v>4.8676795391599196E-3</v>
      </c>
      <c r="E14" s="140">
        <v>3189394202</v>
      </c>
      <c r="F14" s="41">
        <v>39</v>
      </c>
      <c r="G14" s="43">
        <v>4.8926411970010358E-3</v>
      </c>
      <c r="H14" s="134">
        <v>9440086375</v>
      </c>
      <c r="I14" s="44">
        <v>32</v>
      </c>
      <c r="J14" s="142">
        <v>3061297971</v>
      </c>
    </row>
    <row r="15" spans="1:13" ht="21" customHeight="1">
      <c r="A15" s="35">
        <v>2015</v>
      </c>
      <c r="B15" s="135">
        <v>3879452567</v>
      </c>
      <c r="C15" s="36">
        <v>30</v>
      </c>
      <c r="D15" s="37">
        <v>5.0823872372656896E-3</v>
      </c>
      <c r="E15" s="139">
        <v>1031724746</v>
      </c>
      <c r="F15" s="36">
        <v>54</v>
      </c>
      <c r="G15" s="38">
        <v>1.5750720550123515E-3</v>
      </c>
      <c r="H15" s="135">
        <v>4911177313</v>
      </c>
      <c r="I15" s="39">
        <v>38</v>
      </c>
      <c r="J15" s="143">
        <v>2847727821</v>
      </c>
    </row>
    <row r="16" spans="1:13" ht="21" customHeight="1">
      <c r="A16" s="40">
        <v>2016</v>
      </c>
      <c r="B16" s="136">
        <v>3244019708</v>
      </c>
      <c r="C16" s="41">
        <v>32</v>
      </c>
      <c r="D16" s="42">
        <v>4.7122475814181299E-3</v>
      </c>
      <c r="E16" s="140">
        <v>1649495807</v>
      </c>
      <c r="F16" s="41">
        <v>44</v>
      </c>
      <c r="G16" s="43">
        <v>3.1380954191200703E-3</v>
      </c>
      <c r="H16" s="136">
        <v>4893515515</v>
      </c>
      <c r="I16" s="44">
        <v>36</v>
      </c>
      <c r="J16" s="144">
        <v>1594523901</v>
      </c>
    </row>
    <row r="17" spans="1:10" ht="21" customHeight="1">
      <c r="A17" s="45">
        <v>2017</v>
      </c>
      <c r="B17" s="137">
        <v>3660535280</v>
      </c>
      <c r="C17" s="46">
        <v>34</v>
      </c>
      <c r="D17" s="47">
        <v>4.4003096758537174E-3</v>
      </c>
      <c r="E17" s="141">
        <v>3235212966</v>
      </c>
      <c r="F17" s="46">
        <v>31</v>
      </c>
      <c r="G17" s="48">
        <v>6.4133901559829901E-3</v>
      </c>
      <c r="H17" s="137">
        <v>6895748246</v>
      </c>
      <c r="I17" s="49">
        <v>32</v>
      </c>
      <c r="J17" s="145">
        <v>425322314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3086273346</v>
      </c>
      <c r="F20" s="207" t="s">
        <v>443</v>
      </c>
      <c r="G20" s="205"/>
      <c r="H20" s="205"/>
      <c r="I20" s="206"/>
      <c r="J20" s="229">
        <v>2736356043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444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397602741</v>
      </c>
      <c r="F22" s="213" t="s">
        <v>471</v>
      </c>
      <c r="G22" s="209"/>
      <c r="H22" s="209"/>
      <c r="I22" s="210"/>
      <c r="J22" s="231">
        <v>64912085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472</v>
      </c>
      <c r="G23" s="215"/>
      <c r="H23" s="215"/>
      <c r="I23" s="216"/>
      <c r="J23" s="232"/>
    </row>
    <row r="24" spans="1:10" ht="14.25" customHeight="1">
      <c r="A24" s="223" t="s">
        <v>449</v>
      </c>
      <c r="B24" s="220"/>
      <c r="C24" s="220"/>
      <c r="D24" s="221"/>
      <c r="E24" s="233">
        <v>61957131</v>
      </c>
      <c r="F24" s="219" t="s">
        <v>477</v>
      </c>
      <c r="G24" s="220"/>
      <c r="H24" s="220"/>
      <c r="I24" s="221"/>
      <c r="J24" s="233">
        <v>48930961</v>
      </c>
    </row>
    <row r="25" spans="1:10" ht="14.25" customHeight="1">
      <c r="A25" s="182" t="s">
        <v>450</v>
      </c>
      <c r="B25" s="183"/>
      <c r="C25" s="183"/>
      <c r="D25" s="184"/>
      <c r="E25" s="230"/>
      <c r="F25" s="185" t="s">
        <v>478</v>
      </c>
      <c r="G25" s="183"/>
      <c r="H25" s="183"/>
      <c r="I25" s="184"/>
      <c r="J25" s="230"/>
    </row>
    <row r="26" spans="1:10" ht="14.25" customHeight="1">
      <c r="A26" s="208" t="s">
        <v>453</v>
      </c>
      <c r="B26" s="209"/>
      <c r="C26" s="209"/>
      <c r="D26" s="210"/>
      <c r="E26" s="234">
        <v>42743790</v>
      </c>
      <c r="F26" s="213" t="s">
        <v>463</v>
      </c>
      <c r="G26" s="209"/>
      <c r="H26" s="209"/>
      <c r="I26" s="210"/>
      <c r="J26" s="234">
        <v>43035254</v>
      </c>
    </row>
    <row r="27" spans="1:10" ht="14.25" customHeight="1">
      <c r="A27" s="214" t="s">
        <v>454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491</v>
      </c>
      <c r="B28" s="220"/>
      <c r="C28" s="220"/>
      <c r="D28" s="221"/>
      <c r="E28" s="233">
        <v>19406250</v>
      </c>
      <c r="F28" s="219" t="s">
        <v>481</v>
      </c>
      <c r="G28" s="220"/>
      <c r="H28" s="220"/>
      <c r="I28" s="221"/>
      <c r="J28" s="233">
        <v>34610880</v>
      </c>
    </row>
    <row r="29" spans="1:10" ht="14.25" customHeight="1">
      <c r="A29" s="182" t="s">
        <v>492</v>
      </c>
      <c r="B29" s="183"/>
      <c r="C29" s="183"/>
      <c r="D29" s="184"/>
      <c r="E29" s="230"/>
      <c r="F29" s="185" t="s">
        <v>482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Q27" sqref="Q27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249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274741441</v>
      </c>
      <c r="C8" s="31">
        <v>59</v>
      </c>
      <c r="D8" s="32">
        <v>2.3372664645746928E-4</v>
      </c>
      <c r="E8" s="138">
        <v>5853899641</v>
      </c>
      <c r="F8" s="31">
        <v>17</v>
      </c>
      <c r="G8" s="33">
        <v>1.35584567324214E-2</v>
      </c>
      <c r="H8" s="134">
        <v>6128641082</v>
      </c>
      <c r="I8" s="34">
        <v>35</v>
      </c>
      <c r="J8" s="142">
        <v>-5579158200</v>
      </c>
    </row>
    <row r="9" spans="1:13" ht="21" customHeight="1">
      <c r="A9" s="35">
        <v>2009</v>
      </c>
      <c r="B9" s="135">
        <v>128349818</v>
      </c>
      <c r="C9" s="36">
        <v>61</v>
      </c>
      <c r="D9" s="37">
        <v>1.7798940027483886E-4</v>
      </c>
      <c r="E9" s="139">
        <v>5260864154</v>
      </c>
      <c r="F9" s="36">
        <v>17</v>
      </c>
      <c r="G9" s="38">
        <v>1.4683250036770137E-2</v>
      </c>
      <c r="H9" s="135">
        <v>5389213972</v>
      </c>
      <c r="I9" s="39">
        <v>32</v>
      </c>
      <c r="J9" s="143">
        <v>-5132514336</v>
      </c>
    </row>
    <row r="10" spans="1:13" ht="21" customHeight="1">
      <c r="A10" s="40">
        <v>2010</v>
      </c>
      <c r="B10" s="136">
        <v>395137704</v>
      </c>
      <c r="C10" s="41">
        <v>57</v>
      </c>
      <c r="D10" s="42">
        <v>4.195625048279698E-4</v>
      </c>
      <c r="E10" s="140">
        <v>5364956127</v>
      </c>
      <c r="F10" s="41">
        <v>18</v>
      </c>
      <c r="G10" s="43">
        <v>1.3387772850325637E-2</v>
      </c>
      <c r="H10" s="134">
        <v>5760093831</v>
      </c>
      <c r="I10" s="44">
        <v>34</v>
      </c>
      <c r="J10" s="142">
        <v>-4969818423</v>
      </c>
    </row>
    <row r="11" spans="1:13" ht="21" customHeight="1">
      <c r="A11" s="35">
        <v>2011</v>
      </c>
      <c r="B11" s="135">
        <v>368854503</v>
      </c>
      <c r="C11" s="36">
        <v>58</v>
      </c>
      <c r="D11" s="37">
        <v>2.6970543620702067E-4</v>
      </c>
      <c r="E11" s="139">
        <v>6615423795</v>
      </c>
      <c r="F11" s="36">
        <v>16</v>
      </c>
      <c r="G11" s="38">
        <v>1.3406497303316899E-2</v>
      </c>
      <c r="H11" s="135">
        <v>6984278298</v>
      </c>
      <c r="I11" s="39">
        <v>35</v>
      </c>
      <c r="J11" s="143">
        <v>-6246569292</v>
      </c>
    </row>
    <row r="12" spans="1:13" ht="21" customHeight="1">
      <c r="A12" s="40">
        <v>2012</v>
      </c>
      <c r="B12" s="136">
        <v>426309212</v>
      </c>
      <c r="C12" s="41">
        <v>59</v>
      </c>
      <c r="D12" s="42">
        <v>2.9269384055696394E-4</v>
      </c>
      <c r="E12" s="140">
        <v>6652091046</v>
      </c>
      <c r="F12" s="41">
        <v>20</v>
      </c>
      <c r="G12" s="43">
        <v>1.1400853633616396E-2</v>
      </c>
      <c r="H12" s="134">
        <v>7078400258</v>
      </c>
      <c r="I12" s="44">
        <v>35</v>
      </c>
      <c r="J12" s="142">
        <v>-6225781834</v>
      </c>
    </row>
    <row r="13" spans="1:13" ht="21" customHeight="1">
      <c r="A13" s="35">
        <v>2013</v>
      </c>
      <c r="B13" s="135">
        <v>384368720</v>
      </c>
      <c r="C13" s="36">
        <v>61</v>
      </c>
      <c r="D13" s="37">
        <v>2.7269412353490537E-4</v>
      </c>
      <c r="E13" s="139">
        <v>6540059178</v>
      </c>
      <c r="F13" s="36">
        <v>22</v>
      </c>
      <c r="G13" s="38">
        <v>1.0371457932837507E-2</v>
      </c>
      <c r="H13" s="135">
        <v>6924427898</v>
      </c>
      <c r="I13" s="39">
        <v>37</v>
      </c>
      <c r="J13" s="143">
        <v>-6155690458</v>
      </c>
    </row>
    <row r="14" spans="1:13" ht="21" customHeight="1">
      <c r="A14" s="40">
        <v>2014</v>
      </c>
      <c r="B14" s="136">
        <v>467042438</v>
      </c>
      <c r="C14" s="41">
        <v>54</v>
      </c>
      <c r="D14" s="42">
        <v>3.6370578752734323E-4</v>
      </c>
      <c r="E14" s="140">
        <v>6414786538</v>
      </c>
      <c r="F14" s="41">
        <v>25</v>
      </c>
      <c r="G14" s="43">
        <v>9.8405047786521462E-3</v>
      </c>
      <c r="H14" s="134">
        <v>6881828976</v>
      </c>
      <c r="I14" s="44">
        <v>38</v>
      </c>
      <c r="J14" s="142">
        <v>-5947744100</v>
      </c>
    </row>
    <row r="15" spans="1:13" ht="21" customHeight="1">
      <c r="A15" s="35">
        <v>2015</v>
      </c>
      <c r="B15" s="135">
        <v>517156907</v>
      </c>
      <c r="C15" s="36">
        <v>56</v>
      </c>
      <c r="D15" s="37">
        <v>6.775161233207569E-4</v>
      </c>
      <c r="E15" s="139">
        <v>5481468965</v>
      </c>
      <c r="F15" s="36">
        <v>27</v>
      </c>
      <c r="G15" s="38">
        <v>8.3682286585272797E-3</v>
      </c>
      <c r="H15" s="135">
        <v>5998625872</v>
      </c>
      <c r="I15" s="39">
        <v>35</v>
      </c>
      <c r="J15" s="143">
        <v>-4964312058</v>
      </c>
    </row>
    <row r="16" spans="1:13" ht="21" customHeight="1">
      <c r="A16" s="40">
        <v>2016</v>
      </c>
      <c r="B16" s="136">
        <v>426690469</v>
      </c>
      <c r="C16" s="41">
        <v>57</v>
      </c>
      <c r="D16" s="42">
        <v>6.1980854357972898E-4</v>
      </c>
      <c r="E16" s="140">
        <v>4528798752</v>
      </c>
      <c r="F16" s="41">
        <v>24</v>
      </c>
      <c r="G16" s="43">
        <v>8.6158464649967372E-3</v>
      </c>
      <c r="H16" s="136">
        <v>4955489221</v>
      </c>
      <c r="I16" s="44">
        <v>35</v>
      </c>
      <c r="J16" s="144">
        <v>-4102108283</v>
      </c>
    </row>
    <row r="17" spans="1:10" ht="21" customHeight="1">
      <c r="A17" s="45">
        <v>2017</v>
      </c>
      <c r="B17" s="137">
        <v>445726989</v>
      </c>
      <c r="C17" s="46">
        <v>56</v>
      </c>
      <c r="D17" s="47">
        <v>5.3580600443928607E-4</v>
      </c>
      <c r="E17" s="141">
        <v>4021328281</v>
      </c>
      <c r="F17" s="46">
        <v>29</v>
      </c>
      <c r="G17" s="48">
        <v>7.9717618229097446E-3</v>
      </c>
      <c r="H17" s="137">
        <v>4467055270</v>
      </c>
      <c r="I17" s="49">
        <v>38</v>
      </c>
      <c r="J17" s="145">
        <v>-3575601292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241815136</v>
      </c>
      <c r="F20" s="207" t="s">
        <v>475</v>
      </c>
      <c r="G20" s="205"/>
      <c r="H20" s="205"/>
      <c r="I20" s="206"/>
      <c r="J20" s="229">
        <v>1114246756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476</v>
      </c>
      <c r="G21" s="183"/>
      <c r="H21" s="183"/>
      <c r="I21" s="184"/>
      <c r="J21" s="230"/>
    </row>
    <row r="22" spans="1:10" ht="14.25" customHeight="1">
      <c r="A22" s="208" t="s">
        <v>443</v>
      </c>
      <c r="B22" s="209"/>
      <c r="C22" s="209"/>
      <c r="D22" s="210"/>
      <c r="E22" s="231">
        <v>169408333</v>
      </c>
      <c r="F22" s="213" t="s">
        <v>481</v>
      </c>
      <c r="G22" s="209"/>
      <c r="H22" s="209"/>
      <c r="I22" s="210"/>
      <c r="J22" s="231">
        <v>686436138</v>
      </c>
    </row>
    <row r="23" spans="1:10" ht="14.25" customHeight="1">
      <c r="A23" s="214" t="s">
        <v>444</v>
      </c>
      <c r="B23" s="215"/>
      <c r="C23" s="215"/>
      <c r="D23" s="216"/>
      <c r="E23" s="232"/>
      <c r="F23" s="217" t="s">
        <v>482</v>
      </c>
      <c r="G23" s="215"/>
      <c r="H23" s="215"/>
      <c r="I23" s="216"/>
      <c r="J23" s="232"/>
    </row>
    <row r="24" spans="1:10" ht="14.25" customHeight="1">
      <c r="A24" s="223" t="s">
        <v>453</v>
      </c>
      <c r="B24" s="220"/>
      <c r="C24" s="220"/>
      <c r="D24" s="221"/>
      <c r="E24" s="233">
        <v>4945168</v>
      </c>
      <c r="F24" s="219" t="s">
        <v>463</v>
      </c>
      <c r="G24" s="220"/>
      <c r="H24" s="220"/>
      <c r="I24" s="221"/>
      <c r="J24" s="233">
        <v>460795862</v>
      </c>
    </row>
    <row r="25" spans="1:10" ht="14.25" customHeight="1">
      <c r="A25" s="182" t="s">
        <v>454</v>
      </c>
      <c r="B25" s="183"/>
      <c r="C25" s="183"/>
      <c r="D25" s="184"/>
      <c r="E25" s="230"/>
      <c r="F25" s="185" t="s">
        <v>464</v>
      </c>
      <c r="G25" s="183"/>
      <c r="H25" s="183"/>
      <c r="I25" s="184"/>
      <c r="J25" s="230"/>
    </row>
    <row r="26" spans="1:10" ht="14.25" customHeight="1">
      <c r="A26" s="208" t="s">
        <v>485</v>
      </c>
      <c r="B26" s="209"/>
      <c r="C26" s="209"/>
      <c r="D26" s="210"/>
      <c r="E26" s="234">
        <v>1780121</v>
      </c>
      <c r="F26" s="213" t="s">
        <v>473</v>
      </c>
      <c r="G26" s="209"/>
      <c r="H26" s="209"/>
      <c r="I26" s="210"/>
      <c r="J26" s="234">
        <v>413671840</v>
      </c>
    </row>
    <row r="27" spans="1:10" ht="14.25" customHeight="1">
      <c r="A27" s="214" t="s">
        <v>486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0" ht="14.25" customHeight="1">
      <c r="A28" s="223" t="s">
        <v>506</v>
      </c>
      <c r="B28" s="220"/>
      <c r="C28" s="220"/>
      <c r="D28" s="221"/>
      <c r="E28" s="233">
        <v>1192786</v>
      </c>
      <c r="F28" s="219" t="s">
        <v>467</v>
      </c>
      <c r="G28" s="220"/>
      <c r="H28" s="220"/>
      <c r="I28" s="221"/>
      <c r="J28" s="233">
        <v>342892635</v>
      </c>
    </row>
    <row r="29" spans="1:10" ht="14.25" customHeight="1">
      <c r="A29" s="182" t="s">
        <v>507</v>
      </c>
      <c r="B29" s="183"/>
      <c r="C29" s="183"/>
      <c r="D29" s="184"/>
      <c r="E29" s="230"/>
      <c r="F29" s="185" t="s">
        <v>468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22264776</v>
      </c>
      <c r="C8" s="31">
        <v>97</v>
      </c>
      <c r="D8" s="32">
        <v>1.8940977413766814E-5</v>
      </c>
      <c r="E8" s="138">
        <v>3294532380</v>
      </c>
      <c r="F8" s="31">
        <v>30</v>
      </c>
      <c r="G8" s="33">
        <v>7.6306013883355017E-3</v>
      </c>
      <c r="H8" s="134">
        <v>3316797156</v>
      </c>
      <c r="I8" s="34">
        <v>46</v>
      </c>
      <c r="J8" s="142">
        <v>-3272267604</v>
      </c>
    </row>
    <row r="9" spans="1:13" ht="21" customHeight="1">
      <c r="A9" s="35">
        <v>2009</v>
      </c>
      <c r="B9" s="135">
        <v>9110134</v>
      </c>
      <c r="C9" s="36">
        <v>102</v>
      </c>
      <c r="D9" s="37">
        <v>1.263349891998615E-5</v>
      </c>
      <c r="E9" s="139">
        <v>3069004269</v>
      </c>
      <c r="F9" s="36">
        <v>26</v>
      </c>
      <c r="G9" s="38">
        <v>8.5656948604877353E-3</v>
      </c>
      <c r="H9" s="135">
        <v>3078114403</v>
      </c>
      <c r="I9" s="39">
        <v>40</v>
      </c>
      <c r="J9" s="143">
        <v>-3059894135</v>
      </c>
    </row>
    <row r="10" spans="1:13" ht="21" customHeight="1">
      <c r="A10" s="40">
        <v>2010</v>
      </c>
      <c r="B10" s="136">
        <v>157106998</v>
      </c>
      <c r="C10" s="41">
        <v>66</v>
      </c>
      <c r="D10" s="42">
        <v>1.6681831407028381E-4</v>
      </c>
      <c r="E10" s="140">
        <v>3490356155</v>
      </c>
      <c r="F10" s="41">
        <v>27</v>
      </c>
      <c r="G10" s="43">
        <v>8.7098746501782873E-3</v>
      </c>
      <c r="H10" s="134">
        <v>3647463153</v>
      </c>
      <c r="I10" s="44">
        <v>40</v>
      </c>
      <c r="J10" s="142">
        <v>-3333249157</v>
      </c>
    </row>
    <row r="11" spans="1:13" ht="21" customHeight="1">
      <c r="A11" s="35">
        <v>2011</v>
      </c>
      <c r="B11" s="135">
        <v>5368256</v>
      </c>
      <c r="C11" s="36">
        <v>129</v>
      </c>
      <c r="D11" s="37">
        <v>3.925254577008529E-6</v>
      </c>
      <c r="E11" s="139">
        <v>3526623001</v>
      </c>
      <c r="F11" s="36">
        <v>30</v>
      </c>
      <c r="G11" s="38">
        <v>7.1468832863672716E-3</v>
      </c>
      <c r="H11" s="135">
        <v>3531991257</v>
      </c>
      <c r="I11" s="39">
        <v>48</v>
      </c>
      <c r="J11" s="143">
        <v>-3521254745</v>
      </c>
    </row>
    <row r="12" spans="1:13" ht="21" customHeight="1">
      <c r="A12" s="40">
        <v>2012</v>
      </c>
      <c r="B12" s="136">
        <v>32728742</v>
      </c>
      <c r="C12" s="41">
        <v>90</v>
      </c>
      <c r="D12" s="42">
        <v>2.2470781589814692E-5</v>
      </c>
      <c r="E12" s="140">
        <v>4274560870</v>
      </c>
      <c r="F12" s="41">
        <v>31</v>
      </c>
      <c r="G12" s="43">
        <v>7.3260637128769032E-3</v>
      </c>
      <c r="H12" s="134">
        <v>4307289612</v>
      </c>
      <c r="I12" s="44">
        <v>46</v>
      </c>
      <c r="J12" s="142">
        <v>-4241832128</v>
      </c>
    </row>
    <row r="13" spans="1:13" ht="21" customHeight="1">
      <c r="A13" s="35">
        <v>2013</v>
      </c>
      <c r="B13" s="135">
        <v>16482094</v>
      </c>
      <c r="C13" s="36">
        <v>115</v>
      </c>
      <c r="D13" s="37">
        <v>1.1693381754243485E-5</v>
      </c>
      <c r="E13" s="139">
        <v>4779568784</v>
      </c>
      <c r="F13" s="36">
        <v>33</v>
      </c>
      <c r="G13" s="38">
        <v>7.5796097911637762E-3</v>
      </c>
      <c r="H13" s="135">
        <v>4796050878</v>
      </c>
      <c r="I13" s="39">
        <v>43</v>
      </c>
      <c r="J13" s="143">
        <v>-4763086690</v>
      </c>
    </row>
    <row r="14" spans="1:13" ht="21" customHeight="1">
      <c r="A14" s="40">
        <v>2014</v>
      </c>
      <c r="B14" s="136">
        <v>21244377</v>
      </c>
      <c r="C14" s="41">
        <v>108</v>
      </c>
      <c r="D14" s="42">
        <v>1.6543898880796731E-5</v>
      </c>
      <c r="E14" s="140">
        <v>5279323089</v>
      </c>
      <c r="F14" s="41">
        <v>30</v>
      </c>
      <c r="G14" s="43">
        <v>8.0986645116877792E-3</v>
      </c>
      <c r="H14" s="134">
        <v>5300567466</v>
      </c>
      <c r="I14" s="44">
        <v>42</v>
      </c>
      <c r="J14" s="142">
        <v>-5258078712</v>
      </c>
    </row>
    <row r="15" spans="1:13" ht="21" customHeight="1">
      <c r="A15" s="35">
        <v>2015</v>
      </c>
      <c r="B15" s="135">
        <v>18866837</v>
      </c>
      <c r="C15" s="36">
        <v>112</v>
      </c>
      <c r="D15" s="37">
        <v>2.4717036726272747E-5</v>
      </c>
      <c r="E15" s="139">
        <v>5506446612</v>
      </c>
      <c r="F15" s="36">
        <v>26</v>
      </c>
      <c r="G15" s="38">
        <v>8.4063605284297807E-3</v>
      </c>
      <c r="H15" s="135">
        <v>5525313449</v>
      </c>
      <c r="I15" s="39">
        <v>36</v>
      </c>
      <c r="J15" s="143">
        <v>-5487579775</v>
      </c>
    </row>
    <row r="16" spans="1:13" ht="21" customHeight="1">
      <c r="A16" s="40">
        <v>2016</v>
      </c>
      <c r="B16" s="136">
        <v>27968292</v>
      </c>
      <c r="C16" s="41">
        <v>98</v>
      </c>
      <c r="D16" s="42">
        <v>4.0626607787980813E-5</v>
      </c>
      <c r="E16" s="140">
        <v>4400121353</v>
      </c>
      <c r="F16" s="41">
        <v>25</v>
      </c>
      <c r="G16" s="43">
        <v>8.3710432017010308E-3</v>
      </c>
      <c r="H16" s="136">
        <v>4428089645</v>
      </c>
      <c r="I16" s="44">
        <v>37</v>
      </c>
      <c r="J16" s="144">
        <v>-4372153061</v>
      </c>
    </row>
    <row r="17" spans="1:10" ht="21" customHeight="1">
      <c r="A17" s="45">
        <v>2017</v>
      </c>
      <c r="B17" s="137">
        <v>30334969</v>
      </c>
      <c r="C17" s="46">
        <v>104</v>
      </c>
      <c r="D17" s="47">
        <v>3.6465502282339036E-5</v>
      </c>
      <c r="E17" s="141">
        <v>4387191427</v>
      </c>
      <c r="F17" s="46">
        <v>27</v>
      </c>
      <c r="G17" s="48">
        <v>8.6970380639648948E-3</v>
      </c>
      <c r="H17" s="137">
        <v>4417526396</v>
      </c>
      <c r="I17" s="49">
        <v>39</v>
      </c>
      <c r="J17" s="145">
        <v>-4356856458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15436822</v>
      </c>
      <c r="F20" s="207" t="s">
        <v>481</v>
      </c>
      <c r="G20" s="205"/>
      <c r="H20" s="205"/>
      <c r="I20" s="206"/>
      <c r="J20" s="229">
        <v>1479926448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482</v>
      </c>
      <c r="G21" s="183"/>
      <c r="H21" s="183"/>
      <c r="I21" s="184"/>
      <c r="J21" s="230"/>
    </row>
    <row r="22" spans="1:10" ht="14.25" customHeight="1">
      <c r="A22" s="208" t="s">
        <v>532</v>
      </c>
      <c r="B22" s="209"/>
      <c r="C22" s="209"/>
      <c r="D22" s="210"/>
      <c r="E22" s="231">
        <v>3797237</v>
      </c>
      <c r="F22" s="213" t="s">
        <v>566</v>
      </c>
      <c r="G22" s="209"/>
      <c r="H22" s="209"/>
      <c r="I22" s="210"/>
      <c r="J22" s="231">
        <v>1383799562</v>
      </c>
    </row>
    <row r="23" spans="1:10" ht="14.25" customHeight="1">
      <c r="A23" s="214" t="s">
        <v>533</v>
      </c>
      <c r="B23" s="215"/>
      <c r="C23" s="215"/>
      <c r="D23" s="216"/>
      <c r="E23" s="232"/>
      <c r="F23" s="217" t="s">
        <v>567</v>
      </c>
      <c r="G23" s="215"/>
      <c r="H23" s="215"/>
      <c r="I23" s="216"/>
      <c r="J23" s="232"/>
    </row>
    <row r="24" spans="1:10" ht="14.25" customHeight="1">
      <c r="A24" s="223" t="s">
        <v>494</v>
      </c>
      <c r="B24" s="220"/>
      <c r="C24" s="220"/>
      <c r="D24" s="221"/>
      <c r="E24" s="233">
        <v>1402695</v>
      </c>
      <c r="F24" s="219" t="s">
        <v>506</v>
      </c>
      <c r="G24" s="220"/>
      <c r="H24" s="220"/>
      <c r="I24" s="221"/>
      <c r="J24" s="233">
        <v>420491728</v>
      </c>
    </row>
    <row r="25" spans="1:10" ht="14.25" customHeight="1">
      <c r="A25" s="182" t="s">
        <v>495</v>
      </c>
      <c r="B25" s="183"/>
      <c r="C25" s="183"/>
      <c r="D25" s="184"/>
      <c r="E25" s="230"/>
      <c r="F25" s="185" t="s">
        <v>507</v>
      </c>
      <c r="G25" s="183"/>
      <c r="H25" s="183"/>
      <c r="I25" s="184"/>
      <c r="J25" s="230"/>
    </row>
    <row r="26" spans="1:10" ht="14.25" customHeight="1">
      <c r="A26" s="208" t="s">
        <v>510</v>
      </c>
      <c r="B26" s="209"/>
      <c r="C26" s="209"/>
      <c r="D26" s="210"/>
      <c r="E26" s="234">
        <v>975514</v>
      </c>
      <c r="F26" s="213" t="s">
        <v>463</v>
      </c>
      <c r="G26" s="209"/>
      <c r="H26" s="209"/>
      <c r="I26" s="210"/>
      <c r="J26" s="234">
        <v>306032577</v>
      </c>
    </row>
    <row r="27" spans="1:10" ht="14.25" customHeight="1">
      <c r="A27" s="214" t="s">
        <v>511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564</v>
      </c>
      <c r="B28" s="220"/>
      <c r="C28" s="220"/>
      <c r="D28" s="221"/>
      <c r="E28" s="233">
        <v>862777</v>
      </c>
      <c r="F28" s="219" t="s">
        <v>544</v>
      </c>
      <c r="G28" s="220"/>
      <c r="H28" s="220"/>
      <c r="I28" s="221"/>
      <c r="J28" s="233">
        <v>280876428</v>
      </c>
    </row>
    <row r="29" spans="1:10" ht="14.25" customHeight="1">
      <c r="A29" s="182" t="s">
        <v>565</v>
      </c>
      <c r="B29" s="183"/>
      <c r="C29" s="183"/>
      <c r="D29" s="184"/>
      <c r="E29" s="230"/>
      <c r="F29" s="185" t="s">
        <v>545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O30" sqref="O3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210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5628863092</v>
      </c>
      <c r="C8" s="31">
        <v>30</v>
      </c>
      <c r="D8" s="32">
        <v>4.7885578858173836E-3</v>
      </c>
      <c r="E8" s="128">
        <v>1167868550</v>
      </c>
      <c r="F8" s="31">
        <v>45</v>
      </c>
      <c r="G8" s="33">
        <v>2.7049481841861177E-3</v>
      </c>
      <c r="H8" s="128">
        <v>6796731642</v>
      </c>
      <c r="I8" s="34">
        <v>32</v>
      </c>
      <c r="J8" s="128">
        <v>4460994542</v>
      </c>
    </row>
    <row r="9" spans="1:13" ht="21" customHeight="1" thickBot="1">
      <c r="A9" s="35">
        <v>2009</v>
      </c>
      <c r="B9" s="129">
        <v>4931888676</v>
      </c>
      <c r="C9" s="36">
        <v>27</v>
      </c>
      <c r="D9" s="37">
        <v>6.8393077710753678E-3</v>
      </c>
      <c r="E9" s="129">
        <v>1103323332</v>
      </c>
      <c r="F9" s="36">
        <v>43</v>
      </c>
      <c r="G9" s="38">
        <v>3.0794127886462721E-3</v>
      </c>
      <c r="H9" s="129">
        <v>6035212008</v>
      </c>
      <c r="I9" s="39">
        <v>31</v>
      </c>
      <c r="J9" s="129">
        <v>3828565344</v>
      </c>
    </row>
    <row r="10" spans="1:13" ht="21" customHeight="1" thickBot="1">
      <c r="A10" s="40">
        <v>2010</v>
      </c>
      <c r="B10" s="128">
        <v>5188715069</v>
      </c>
      <c r="C10" s="41">
        <v>29</v>
      </c>
      <c r="D10" s="42">
        <v>5.5094471348861003E-3</v>
      </c>
      <c r="E10" s="128">
        <v>1399500142</v>
      </c>
      <c r="F10" s="41">
        <v>43</v>
      </c>
      <c r="G10" s="43">
        <v>3.4923286531275814E-3</v>
      </c>
      <c r="H10" s="128">
        <v>6588215211</v>
      </c>
      <c r="I10" s="44">
        <v>32</v>
      </c>
      <c r="J10" s="128">
        <v>3789214927</v>
      </c>
    </row>
    <row r="11" spans="1:13" ht="21" customHeight="1" thickBot="1">
      <c r="A11" s="35">
        <v>2011</v>
      </c>
      <c r="B11" s="129">
        <v>5954265686</v>
      </c>
      <c r="C11" s="36">
        <v>29</v>
      </c>
      <c r="D11" s="37">
        <v>4.3537433081984774E-3</v>
      </c>
      <c r="E11" s="129">
        <v>1738299917</v>
      </c>
      <c r="F11" s="36">
        <v>42</v>
      </c>
      <c r="G11" s="38">
        <v>3.5227543800338628E-3</v>
      </c>
      <c r="H11" s="129">
        <v>7692565603</v>
      </c>
      <c r="I11" s="39">
        <v>33</v>
      </c>
      <c r="J11" s="129">
        <v>4215965769</v>
      </c>
    </row>
    <row r="12" spans="1:13" ht="21" customHeight="1" thickBot="1">
      <c r="A12" s="40">
        <v>2012</v>
      </c>
      <c r="B12" s="128">
        <v>6078043932</v>
      </c>
      <c r="C12" s="41">
        <v>30</v>
      </c>
      <c r="D12" s="42">
        <v>4.1730414719047407E-3</v>
      </c>
      <c r="E12" s="128">
        <v>1555730077</v>
      </c>
      <c r="F12" s="41">
        <v>47</v>
      </c>
      <c r="G12" s="43">
        <v>2.6663271411411418E-3</v>
      </c>
      <c r="H12" s="128">
        <v>7633774009</v>
      </c>
      <c r="I12" s="44">
        <v>34</v>
      </c>
      <c r="J12" s="128">
        <v>4522313855</v>
      </c>
    </row>
    <row r="13" spans="1:13" ht="21" customHeight="1" thickBot="1">
      <c r="A13" s="35">
        <v>2013</v>
      </c>
      <c r="B13" s="129">
        <v>6118768859</v>
      </c>
      <c r="C13" s="36">
        <v>29</v>
      </c>
      <c r="D13" s="37">
        <v>4.341020026597581E-3</v>
      </c>
      <c r="E13" s="129">
        <v>1876194268</v>
      </c>
      <c r="F13" s="36">
        <v>47</v>
      </c>
      <c r="G13" s="38">
        <v>2.9753354510690423E-3</v>
      </c>
      <c r="H13" s="129">
        <v>7994963127</v>
      </c>
      <c r="I13" s="39">
        <v>35</v>
      </c>
      <c r="J13" s="129">
        <v>4242574591</v>
      </c>
    </row>
    <row r="14" spans="1:13" ht="21" customHeight="1" thickBot="1">
      <c r="A14" s="40">
        <v>2014</v>
      </c>
      <c r="B14" s="128">
        <v>5770260738</v>
      </c>
      <c r="C14" s="41">
        <v>31</v>
      </c>
      <c r="D14" s="42">
        <v>4.4935471708727219E-3</v>
      </c>
      <c r="E14" s="128">
        <v>1964517405</v>
      </c>
      <c r="F14" s="41">
        <v>47</v>
      </c>
      <c r="G14" s="43">
        <v>3.0136377566314294E-3</v>
      </c>
      <c r="H14" s="128">
        <v>7734778143</v>
      </c>
      <c r="I14" s="44">
        <v>35</v>
      </c>
      <c r="J14" s="128">
        <v>3805743333</v>
      </c>
    </row>
    <row r="15" spans="1:13" ht="21" customHeight="1" thickBot="1">
      <c r="A15" s="35">
        <v>2015</v>
      </c>
      <c r="B15" s="129">
        <v>6393984578</v>
      </c>
      <c r="C15" s="36">
        <v>25</v>
      </c>
      <c r="D15" s="37">
        <v>8.3766214570914852E-3</v>
      </c>
      <c r="E15" s="129">
        <v>1813283591</v>
      </c>
      <c r="F15" s="36">
        <v>46</v>
      </c>
      <c r="G15" s="38">
        <v>2.7682308901375778E-3</v>
      </c>
      <c r="H15" s="129">
        <v>8207268169</v>
      </c>
      <c r="I15" s="39">
        <v>32</v>
      </c>
      <c r="J15" s="129">
        <v>4580700987</v>
      </c>
    </row>
    <row r="16" spans="1:13" ht="21" customHeight="1" thickBot="1">
      <c r="A16" s="40">
        <v>2016</v>
      </c>
      <c r="B16" s="128">
        <v>7089084043</v>
      </c>
      <c r="C16" s="41">
        <v>24</v>
      </c>
      <c r="D16" s="42">
        <v>1.0297569726138239E-2</v>
      </c>
      <c r="E16" s="128">
        <v>1710261712</v>
      </c>
      <c r="F16" s="41">
        <v>43</v>
      </c>
      <c r="G16" s="43">
        <v>3.25369996161721E-3</v>
      </c>
      <c r="H16" s="128">
        <v>8799345755</v>
      </c>
      <c r="I16" s="44">
        <v>29</v>
      </c>
      <c r="J16" s="128">
        <v>5378822331</v>
      </c>
    </row>
    <row r="17" spans="1:10" ht="21" customHeight="1" thickBot="1">
      <c r="A17" s="45">
        <v>2017</v>
      </c>
      <c r="B17" s="129">
        <v>7476728984</v>
      </c>
      <c r="C17" s="46">
        <v>24</v>
      </c>
      <c r="D17" s="47">
        <v>8.9877355019048286E-3</v>
      </c>
      <c r="E17" s="129">
        <v>1648376615</v>
      </c>
      <c r="F17" s="46">
        <v>44</v>
      </c>
      <c r="G17" s="48">
        <v>3.2676928743471051E-3</v>
      </c>
      <c r="H17" s="129">
        <v>9125105599</v>
      </c>
      <c r="I17" s="49">
        <v>29</v>
      </c>
      <c r="J17" s="129">
        <v>5828352369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451</v>
      </c>
      <c r="B20" s="205"/>
      <c r="C20" s="205"/>
      <c r="D20" s="206"/>
      <c r="E20" s="180">
        <v>767.50502900000004</v>
      </c>
      <c r="F20" s="207" t="s">
        <v>469</v>
      </c>
      <c r="G20" s="205"/>
      <c r="H20" s="205"/>
      <c r="I20" s="206"/>
      <c r="J20" s="180">
        <v>167.56006300000001</v>
      </c>
    </row>
    <row r="21" spans="1:10" ht="14.25" customHeight="1">
      <c r="A21" s="182" t="s">
        <v>452</v>
      </c>
      <c r="B21" s="183"/>
      <c r="C21" s="183"/>
      <c r="D21" s="184"/>
      <c r="E21" s="181">
        <v>0</v>
      </c>
      <c r="F21" s="185" t="s">
        <v>470</v>
      </c>
      <c r="G21" s="183"/>
      <c r="H21" s="183"/>
      <c r="I21" s="184"/>
      <c r="J21" s="181">
        <v>0</v>
      </c>
    </row>
    <row r="22" spans="1:10" ht="14.25" customHeight="1">
      <c r="A22" s="208" t="s">
        <v>465</v>
      </c>
      <c r="B22" s="209"/>
      <c r="C22" s="209"/>
      <c r="D22" s="210"/>
      <c r="E22" s="211">
        <v>530.55494799999997</v>
      </c>
      <c r="F22" s="213" t="s">
        <v>445</v>
      </c>
      <c r="G22" s="209"/>
      <c r="H22" s="209"/>
      <c r="I22" s="210"/>
      <c r="J22" s="211">
        <v>152.34789000000001</v>
      </c>
    </row>
    <row r="23" spans="1:10" ht="14.25" customHeight="1">
      <c r="A23" s="214" t="s">
        <v>466</v>
      </c>
      <c r="B23" s="215"/>
      <c r="C23" s="215"/>
      <c r="D23" s="216"/>
      <c r="E23" s="212">
        <v>0</v>
      </c>
      <c r="F23" s="217" t="s">
        <v>446</v>
      </c>
      <c r="G23" s="215"/>
      <c r="H23" s="215"/>
      <c r="I23" s="216"/>
      <c r="J23" s="212">
        <v>0</v>
      </c>
    </row>
    <row r="24" spans="1:10" ht="14.25" customHeight="1">
      <c r="A24" s="223" t="s">
        <v>445</v>
      </c>
      <c r="B24" s="220"/>
      <c r="C24" s="220"/>
      <c r="D24" s="221"/>
      <c r="E24" s="218">
        <v>499.54675300000002</v>
      </c>
      <c r="F24" s="219" t="s">
        <v>461</v>
      </c>
      <c r="G24" s="220"/>
      <c r="H24" s="220"/>
      <c r="I24" s="221"/>
      <c r="J24" s="218">
        <v>143.75774200000001</v>
      </c>
    </row>
    <row r="25" spans="1:10" ht="14.25" customHeight="1">
      <c r="A25" s="182" t="s">
        <v>446</v>
      </c>
      <c r="B25" s="183"/>
      <c r="C25" s="183"/>
      <c r="D25" s="184"/>
      <c r="E25" s="181">
        <v>0</v>
      </c>
      <c r="F25" s="185" t="s">
        <v>462</v>
      </c>
      <c r="G25" s="183"/>
      <c r="H25" s="183"/>
      <c r="I25" s="184"/>
      <c r="J25" s="181">
        <v>0</v>
      </c>
    </row>
    <row r="26" spans="1:10" ht="14.25" customHeight="1">
      <c r="A26" s="208" t="s">
        <v>455</v>
      </c>
      <c r="B26" s="209"/>
      <c r="C26" s="209"/>
      <c r="D26" s="210"/>
      <c r="E26" s="224">
        <v>468.51602600000001</v>
      </c>
      <c r="F26" s="213" t="s">
        <v>471</v>
      </c>
      <c r="G26" s="209"/>
      <c r="H26" s="209"/>
      <c r="I26" s="210"/>
      <c r="J26" s="224">
        <v>135.51817299999999</v>
      </c>
    </row>
    <row r="27" spans="1:10" ht="14.25" customHeight="1">
      <c r="A27" s="214" t="s">
        <v>456</v>
      </c>
      <c r="B27" s="215"/>
      <c r="C27" s="215"/>
      <c r="D27" s="216"/>
      <c r="E27" s="225">
        <v>0</v>
      </c>
      <c r="F27" s="217" t="s">
        <v>472</v>
      </c>
      <c r="G27" s="215"/>
      <c r="H27" s="215"/>
      <c r="I27" s="216"/>
      <c r="J27" s="225">
        <v>0</v>
      </c>
    </row>
    <row r="28" spans="1:10" ht="14.25" customHeight="1">
      <c r="A28" s="223" t="s">
        <v>467</v>
      </c>
      <c r="B28" s="220"/>
      <c r="C28" s="220"/>
      <c r="D28" s="221"/>
      <c r="E28" s="218">
        <v>384.16807799999998</v>
      </c>
      <c r="F28" s="219" t="s">
        <v>467</v>
      </c>
      <c r="G28" s="220"/>
      <c r="H28" s="220"/>
      <c r="I28" s="221"/>
      <c r="J28" s="218">
        <v>117.327738</v>
      </c>
    </row>
    <row r="29" spans="1:10" ht="14.25" customHeight="1">
      <c r="A29" s="182" t="s">
        <v>468</v>
      </c>
      <c r="B29" s="183"/>
      <c r="C29" s="183"/>
      <c r="D29" s="184"/>
      <c r="E29" s="181">
        <v>0</v>
      </c>
      <c r="F29" s="185" t="s">
        <v>468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N24" sqref="N24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252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3577366474</v>
      </c>
      <c r="C8" s="31">
        <v>33</v>
      </c>
      <c r="D8" s="32">
        <v>3.0433190787457561E-3</v>
      </c>
      <c r="E8" s="138">
        <v>377589644</v>
      </c>
      <c r="F8" s="31">
        <v>60</v>
      </c>
      <c r="G8" s="33">
        <v>8.7455084042230833E-4</v>
      </c>
      <c r="H8" s="134">
        <v>3954956118</v>
      </c>
      <c r="I8" s="34">
        <v>43</v>
      </c>
      <c r="J8" s="142">
        <v>3199776830</v>
      </c>
    </row>
    <row r="9" spans="1:13" ht="21" customHeight="1">
      <c r="A9" s="35">
        <v>2009</v>
      </c>
      <c r="B9" s="135">
        <v>1814267249</v>
      </c>
      <c r="C9" s="36">
        <v>38</v>
      </c>
      <c r="D9" s="37">
        <v>2.5159392091057874E-3</v>
      </c>
      <c r="E9" s="139">
        <v>431408501</v>
      </c>
      <c r="F9" s="36">
        <v>55</v>
      </c>
      <c r="G9" s="38">
        <v>1.2040757378908743E-3</v>
      </c>
      <c r="H9" s="135">
        <v>2245675750</v>
      </c>
      <c r="I9" s="39">
        <v>48</v>
      </c>
      <c r="J9" s="143">
        <v>1382858748</v>
      </c>
    </row>
    <row r="10" spans="1:13" ht="21" customHeight="1">
      <c r="A10" s="40">
        <v>2010</v>
      </c>
      <c r="B10" s="136">
        <v>2698586719</v>
      </c>
      <c r="C10" s="41">
        <v>35</v>
      </c>
      <c r="D10" s="42">
        <v>2.865395511128274E-3</v>
      </c>
      <c r="E10" s="140">
        <v>529612688</v>
      </c>
      <c r="F10" s="41">
        <v>58</v>
      </c>
      <c r="G10" s="43">
        <v>1.3216015560520878E-3</v>
      </c>
      <c r="H10" s="134">
        <v>3228199407</v>
      </c>
      <c r="I10" s="44">
        <v>42</v>
      </c>
      <c r="J10" s="142">
        <v>2168974031</v>
      </c>
    </row>
    <row r="11" spans="1:13" ht="21" customHeight="1">
      <c r="A11" s="35">
        <v>2011</v>
      </c>
      <c r="B11" s="135">
        <v>4352573798</v>
      </c>
      <c r="C11" s="36">
        <v>34</v>
      </c>
      <c r="D11" s="37">
        <v>3.1825904394959734E-3</v>
      </c>
      <c r="E11" s="139">
        <v>624388250</v>
      </c>
      <c r="F11" s="36">
        <v>57</v>
      </c>
      <c r="G11" s="38">
        <v>1.2653549718423984E-3</v>
      </c>
      <c r="H11" s="135">
        <v>4976962048</v>
      </c>
      <c r="I11" s="39">
        <v>40</v>
      </c>
      <c r="J11" s="143">
        <v>3728185548</v>
      </c>
    </row>
    <row r="12" spans="1:13" ht="21" customHeight="1">
      <c r="A12" s="40">
        <v>2012</v>
      </c>
      <c r="B12" s="136">
        <v>3615981267</v>
      </c>
      <c r="C12" s="41">
        <v>35</v>
      </c>
      <c r="D12" s="42">
        <v>2.4826473710360883E-3</v>
      </c>
      <c r="E12" s="140">
        <v>760554267</v>
      </c>
      <c r="F12" s="41">
        <v>58</v>
      </c>
      <c r="G12" s="43">
        <v>1.3034950692238925E-3</v>
      </c>
      <c r="H12" s="134">
        <v>4376535534</v>
      </c>
      <c r="I12" s="44">
        <v>45</v>
      </c>
      <c r="J12" s="142">
        <v>2855427000</v>
      </c>
    </row>
    <row r="13" spans="1:13" ht="21" customHeight="1">
      <c r="A13" s="35">
        <v>2013</v>
      </c>
      <c r="B13" s="135">
        <v>3011155751</v>
      </c>
      <c r="C13" s="36">
        <v>35</v>
      </c>
      <c r="D13" s="37">
        <v>2.1362937086712853E-3</v>
      </c>
      <c r="E13" s="139">
        <v>882397873</v>
      </c>
      <c r="F13" s="36">
        <v>54</v>
      </c>
      <c r="G13" s="38">
        <v>1.3993378608301017E-3</v>
      </c>
      <c r="H13" s="135">
        <v>3893553624</v>
      </c>
      <c r="I13" s="39">
        <v>48</v>
      </c>
      <c r="J13" s="143">
        <v>2128757878</v>
      </c>
    </row>
    <row r="14" spans="1:13" ht="21" customHeight="1">
      <c r="A14" s="40">
        <v>2014</v>
      </c>
      <c r="B14" s="136">
        <v>3964685861</v>
      </c>
      <c r="C14" s="41">
        <v>34</v>
      </c>
      <c r="D14" s="42">
        <v>3.0874693091027584E-3</v>
      </c>
      <c r="E14" s="140">
        <v>774293930</v>
      </c>
      <c r="F14" s="41">
        <v>56</v>
      </c>
      <c r="G14" s="43">
        <v>1.1877937127151761E-3</v>
      </c>
      <c r="H14" s="134">
        <v>4738979791</v>
      </c>
      <c r="I14" s="44">
        <v>45</v>
      </c>
      <c r="J14" s="142">
        <v>3190391931</v>
      </c>
    </row>
    <row r="15" spans="1:13" ht="21" customHeight="1">
      <c r="A15" s="35">
        <v>2015</v>
      </c>
      <c r="B15" s="135">
        <v>2577797022</v>
      </c>
      <c r="C15" s="36">
        <v>36</v>
      </c>
      <c r="D15" s="37">
        <v>3.3771163478886535E-3</v>
      </c>
      <c r="E15" s="139">
        <v>965141215</v>
      </c>
      <c r="F15" s="36">
        <v>55</v>
      </c>
      <c r="G15" s="38">
        <v>1.473422986877905E-3</v>
      </c>
      <c r="H15" s="135">
        <v>3542938237</v>
      </c>
      <c r="I15" s="39">
        <v>44</v>
      </c>
      <c r="J15" s="143">
        <v>1612655807</v>
      </c>
    </row>
    <row r="16" spans="1:13" ht="21" customHeight="1">
      <c r="A16" s="40">
        <v>2016</v>
      </c>
      <c r="B16" s="136">
        <v>1947552989</v>
      </c>
      <c r="C16" s="41">
        <v>39</v>
      </c>
      <c r="D16" s="42">
        <v>2.8290061985341368E-3</v>
      </c>
      <c r="E16" s="140">
        <v>844459515</v>
      </c>
      <c r="F16" s="41">
        <v>54</v>
      </c>
      <c r="G16" s="43">
        <v>1.6065482097062742E-3</v>
      </c>
      <c r="H16" s="136">
        <v>2792012504</v>
      </c>
      <c r="I16" s="44">
        <v>48</v>
      </c>
      <c r="J16" s="144">
        <v>1103093474</v>
      </c>
    </row>
    <row r="17" spans="1:10" ht="21" customHeight="1">
      <c r="A17" s="45">
        <v>2017</v>
      </c>
      <c r="B17" s="137">
        <v>2430535604</v>
      </c>
      <c r="C17" s="46">
        <v>38</v>
      </c>
      <c r="D17" s="47">
        <v>2.9217337131601578E-3</v>
      </c>
      <c r="E17" s="141">
        <v>1036398660</v>
      </c>
      <c r="F17" s="46">
        <v>52</v>
      </c>
      <c r="G17" s="48">
        <v>2.0545259411271664E-3</v>
      </c>
      <c r="H17" s="137">
        <v>3466934264</v>
      </c>
      <c r="I17" s="49">
        <v>44</v>
      </c>
      <c r="J17" s="145">
        <v>1394136944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2199284786</v>
      </c>
      <c r="F20" s="207" t="s">
        <v>463</v>
      </c>
      <c r="G20" s="205"/>
      <c r="H20" s="205"/>
      <c r="I20" s="206"/>
      <c r="J20" s="229">
        <v>185298519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204650027</v>
      </c>
      <c r="F22" s="213" t="s">
        <v>473</v>
      </c>
      <c r="G22" s="209"/>
      <c r="H22" s="209"/>
      <c r="I22" s="210"/>
      <c r="J22" s="231">
        <v>101955776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491</v>
      </c>
      <c r="B24" s="220"/>
      <c r="C24" s="220"/>
      <c r="D24" s="221"/>
      <c r="E24" s="233">
        <v>11697000</v>
      </c>
      <c r="F24" s="219" t="s">
        <v>526</v>
      </c>
      <c r="G24" s="220"/>
      <c r="H24" s="220"/>
      <c r="I24" s="221"/>
      <c r="J24" s="233">
        <v>101282326</v>
      </c>
    </row>
    <row r="25" spans="1:10" ht="14.25" customHeight="1">
      <c r="A25" s="182" t="s">
        <v>492</v>
      </c>
      <c r="B25" s="183"/>
      <c r="C25" s="183"/>
      <c r="D25" s="184"/>
      <c r="E25" s="230"/>
      <c r="F25" s="185" t="s">
        <v>527</v>
      </c>
      <c r="G25" s="183"/>
      <c r="H25" s="183"/>
      <c r="I25" s="184"/>
      <c r="J25" s="230"/>
    </row>
    <row r="26" spans="1:10" ht="14.25" customHeight="1">
      <c r="A26" s="208" t="s">
        <v>550</v>
      </c>
      <c r="B26" s="209"/>
      <c r="C26" s="209"/>
      <c r="D26" s="210"/>
      <c r="E26" s="234">
        <v>9510946</v>
      </c>
      <c r="F26" s="213" t="s">
        <v>481</v>
      </c>
      <c r="G26" s="209"/>
      <c r="H26" s="209"/>
      <c r="I26" s="210"/>
      <c r="J26" s="234">
        <v>73386103</v>
      </c>
    </row>
    <row r="27" spans="1:10" ht="14.25" customHeight="1">
      <c r="A27" s="214" t="s">
        <v>551</v>
      </c>
      <c r="B27" s="215"/>
      <c r="C27" s="215"/>
      <c r="D27" s="216"/>
      <c r="E27" s="235"/>
      <c r="F27" s="217" t="s">
        <v>482</v>
      </c>
      <c r="G27" s="215"/>
      <c r="H27" s="215"/>
      <c r="I27" s="216"/>
      <c r="J27" s="235"/>
    </row>
    <row r="28" spans="1:10" ht="14.25" customHeight="1">
      <c r="A28" s="223" t="s">
        <v>570</v>
      </c>
      <c r="B28" s="220"/>
      <c r="C28" s="220"/>
      <c r="D28" s="221"/>
      <c r="E28" s="233">
        <v>1766760</v>
      </c>
      <c r="F28" s="219" t="s">
        <v>489</v>
      </c>
      <c r="G28" s="220"/>
      <c r="H28" s="220"/>
      <c r="I28" s="221"/>
      <c r="J28" s="233">
        <v>68385639</v>
      </c>
    </row>
    <row r="29" spans="1:10" ht="14.25" customHeight="1">
      <c r="A29" s="182" t="s">
        <v>571</v>
      </c>
      <c r="B29" s="183"/>
      <c r="C29" s="183"/>
      <c r="D29" s="184"/>
      <c r="E29" s="230"/>
      <c r="F29" s="185" t="s">
        <v>490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E17" sqref="E17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253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34315681</v>
      </c>
      <c r="C8" s="31">
        <v>92</v>
      </c>
      <c r="D8" s="32">
        <v>2.9192862248379546E-5</v>
      </c>
      <c r="E8" s="138">
        <v>1609385166</v>
      </c>
      <c r="F8" s="31">
        <v>43</v>
      </c>
      <c r="G8" s="33">
        <v>3.7275629028864369E-3</v>
      </c>
      <c r="H8" s="134">
        <v>1643700847</v>
      </c>
      <c r="I8" s="34">
        <v>57</v>
      </c>
      <c r="J8" s="142">
        <v>-1575069485</v>
      </c>
    </row>
    <row r="9" spans="1:13" ht="21" customHeight="1">
      <c r="A9" s="35">
        <v>2009</v>
      </c>
      <c r="B9" s="135">
        <v>16561622</v>
      </c>
      <c r="C9" s="36">
        <v>91</v>
      </c>
      <c r="D9" s="37">
        <v>2.2966866749733743E-5</v>
      </c>
      <c r="E9" s="139">
        <v>1632975835</v>
      </c>
      <c r="F9" s="36">
        <v>35</v>
      </c>
      <c r="G9" s="38">
        <v>4.5576908635965698E-3</v>
      </c>
      <c r="H9" s="135">
        <v>1649537457</v>
      </c>
      <c r="I9" s="39">
        <v>53</v>
      </c>
      <c r="J9" s="143">
        <v>-1616414213</v>
      </c>
    </row>
    <row r="10" spans="1:13" ht="21" customHeight="1">
      <c r="A10" s="40">
        <v>2010</v>
      </c>
      <c r="B10" s="136">
        <v>5060935</v>
      </c>
      <c r="C10" s="41">
        <v>117</v>
      </c>
      <c r="D10" s="42">
        <v>5.3737685467027495E-6</v>
      </c>
      <c r="E10" s="140">
        <v>2085454292</v>
      </c>
      <c r="F10" s="41">
        <v>34</v>
      </c>
      <c r="G10" s="43">
        <v>5.204066480716008E-3</v>
      </c>
      <c r="H10" s="134">
        <v>2090515227</v>
      </c>
      <c r="I10" s="44">
        <v>51</v>
      </c>
      <c r="J10" s="142">
        <v>-2080393357</v>
      </c>
    </row>
    <row r="11" spans="1:13" ht="21" customHeight="1">
      <c r="A11" s="35">
        <v>2011</v>
      </c>
      <c r="B11" s="135">
        <v>9674971</v>
      </c>
      <c r="C11" s="36">
        <v>116</v>
      </c>
      <c r="D11" s="37">
        <v>7.0743131847987094E-6</v>
      </c>
      <c r="E11" s="139">
        <v>2363724280</v>
      </c>
      <c r="F11" s="36">
        <v>36</v>
      </c>
      <c r="G11" s="38">
        <v>4.790209088275754E-3</v>
      </c>
      <c r="H11" s="135">
        <v>2373399251</v>
      </c>
      <c r="I11" s="39">
        <v>54</v>
      </c>
      <c r="J11" s="143">
        <v>-2354049309</v>
      </c>
    </row>
    <row r="12" spans="1:13" ht="21" customHeight="1">
      <c r="A12" s="40">
        <v>2012</v>
      </c>
      <c r="B12" s="136">
        <v>11138308</v>
      </c>
      <c r="C12" s="41">
        <v>117</v>
      </c>
      <c r="D12" s="42">
        <v>7.6472993171593858E-6</v>
      </c>
      <c r="E12" s="140">
        <v>2611178110</v>
      </c>
      <c r="F12" s="41">
        <v>37</v>
      </c>
      <c r="G12" s="43">
        <v>4.4752333119845115E-3</v>
      </c>
      <c r="H12" s="134">
        <v>2622316418</v>
      </c>
      <c r="I12" s="44">
        <v>54</v>
      </c>
      <c r="J12" s="142">
        <v>-2600039802</v>
      </c>
    </row>
    <row r="13" spans="1:13" ht="21" customHeight="1">
      <c r="A13" s="35">
        <v>2013</v>
      </c>
      <c r="B13" s="135">
        <v>150026178</v>
      </c>
      <c r="C13" s="36">
        <v>71</v>
      </c>
      <c r="D13" s="37">
        <v>1.0643752987236242E-4</v>
      </c>
      <c r="E13" s="139">
        <v>2495529003</v>
      </c>
      <c r="F13" s="36">
        <v>39</v>
      </c>
      <c r="G13" s="38">
        <v>3.9574984522854767E-3</v>
      </c>
      <c r="H13" s="135">
        <v>2645555181</v>
      </c>
      <c r="I13" s="39">
        <v>52</v>
      </c>
      <c r="J13" s="143">
        <v>-2345502825</v>
      </c>
    </row>
    <row r="14" spans="1:13" ht="21" customHeight="1">
      <c r="A14" s="40">
        <v>2014</v>
      </c>
      <c r="B14" s="136">
        <v>111201057</v>
      </c>
      <c r="C14" s="41">
        <v>82</v>
      </c>
      <c r="D14" s="42">
        <v>8.6596987167273187E-5</v>
      </c>
      <c r="E14" s="140">
        <v>2869779629</v>
      </c>
      <c r="F14" s="41">
        <v>41</v>
      </c>
      <c r="G14" s="43">
        <v>4.4023413695162125E-3</v>
      </c>
      <c r="H14" s="134">
        <v>2980980686</v>
      </c>
      <c r="I14" s="44">
        <v>55</v>
      </c>
      <c r="J14" s="142">
        <v>-2758578572</v>
      </c>
    </row>
    <row r="15" spans="1:13" ht="21" customHeight="1">
      <c r="A15" s="35">
        <v>2015</v>
      </c>
      <c r="B15" s="135">
        <v>94996742</v>
      </c>
      <c r="C15" s="36">
        <v>79</v>
      </c>
      <c r="D15" s="37">
        <v>1.2445318528433021E-4</v>
      </c>
      <c r="E15" s="139">
        <v>3149109769</v>
      </c>
      <c r="F15" s="36">
        <v>36</v>
      </c>
      <c r="G15" s="38">
        <v>4.8075562930408782E-3</v>
      </c>
      <c r="H15" s="135">
        <v>3244106511</v>
      </c>
      <c r="I15" s="39">
        <v>46</v>
      </c>
      <c r="J15" s="143">
        <v>-3054113027</v>
      </c>
    </row>
    <row r="16" spans="1:13" ht="21" customHeight="1">
      <c r="A16" s="40">
        <v>2016</v>
      </c>
      <c r="B16" s="136">
        <v>19439242</v>
      </c>
      <c r="C16" s="41">
        <v>103</v>
      </c>
      <c r="D16" s="42">
        <v>2.823735036911241E-5</v>
      </c>
      <c r="E16" s="140">
        <v>2931268488</v>
      </c>
      <c r="F16" s="41">
        <v>35</v>
      </c>
      <c r="G16" s="43">
        <v>5.5766132750186583E-3</v>
      </c>
      <c r="H16" s="136">
        <v>2950707730</v>
      </c>
      <c r="I16" s="44">
        <v>45</v>
      </c>
      <c r="J16" s="144">
        <v>-2911829246</v>
      </c>
    </row>
    <row r="17" spans="1:10" ht="21" customHeight="1">
      <c r="A17" s="45">
        <v>2017</v>
      </c>
      <c r="B17" s="137">
        <v>167206465</v>
      </c>
      <c r="C17" s="46">
        <v>69</v>
      </c>
      <c r="D17" s="47">
        <v>2.009979878693577E-4</v>
      </c>
      <c r="E17" s="141">
        <v>2809662576</v>
      </c>
      <c r="F17" s="46">
        <v>35</v>
      </c>
      <c r="G17" s="48">
        <v>5.5697916940631509E-3</v>
      </c>
      <c r="H17" s="137">
        <v>2976869041</v>
      </c>
      <c r="I17" s="49">
        <v>49</v>
      </c>
      <c r="J17" s="145">
        <v>-2642456111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86432398</v>
      </c>
      <c r="F20" s="207" t="s">
        <v>451</v>
      </c>
      <c r="G20" s="205"/>
      <c r="H20" s="205"/>
      <c r="I20" s="206"/>
      <c r="J20" s="229">
        <v>811046085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452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72146757</v>
      </c>
      <c r="F22" s="213" t="s">
        <v>481</v>
      </c>
      <c r="G22" s="209"/>
      <c r="H22" s="209"/>
      <c r="I22" s="210"/>
      <c r="J22" s="231">
        <v>774832583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482</v>
      </c>
      <c r="G23" s="215"/>
      <c r="H23" s="215"/>
      <c r="I23" s="216"/>
      <c r="J23" s="232"/>
    </row>
    <row r="24" spans="1:10" ht="14.25" customHeight="1">
      <c r="A24" s="223" t="s">
        <v>568</v>
      </c>
      <c r="B24" s="220"/>
      <c r="C24" s="220"/>
      <c r="D24" s="221"/>
      <c r="E24" s="233">
        <v>1810554</v>
      </c>
      <c r="F24" s="219" t="s">
        <v>566</v>
      </c>
      <c r="G24" s="220"/>
      <c r="H24" s="220"/>
      <c r="I24" s="221"/>
      <c r="J24" s="233">
        <v>326729513</v>
      </c>
    </row>
    <row r="25" spans="1:10" ht="14.25" customHeight="1">
      <c r="A25" s="182" t="s">
        <v>569</v>
      </c>
      <c r="B25" s="183"/>
      <c r="C25" s="183"/>
      <c r="D25" s="184"/>
      <c r="E25" s="230"/>
      <c r="F25" s="185" t="s">
        <v>567</v>
      </c>
      <c r="G25" s="183"/>
      <c r="H25" s="183"/>
      <c r="I25" s="184"/>
      <c r="J25" s="230"/>
    </row>
    <row r="26" spans="1:10" ht="14.25" customHeight="1">
      <c r="A26" s="208" t="s">
        <v>574</v>
      </c>
      <c r="B26" s="209"/>
      <c r="C26" s="209"/>
      <c r="D26" s="210"/>
      <c r="E26" s="234">
        <v>1112621</v>
      </c>
      <c r="F26" s="213" t="s">
        <v>463</v>
      </c>
      <c r="G26" s="209"/>
      <c r="H26" s="209"/>
      <c r="I26" s="210"/>
      <c r="J26" s="234">
        <v>242636948</v>
      </c>
    </row>
    <row r="27" spans="1:10" ht="14.25" customHeight="1">
      <c r="A27" s="214" t="s">
        <v>575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506</v>
      </c>
      <c r="B28" s="220"/>
      <c r="C28" s="220"/>
      <c r="D28" s="221"/>
      <c r="E28" s="233">
        <v>831816</v>
      </c>
      <c r="F28" s="219" t="s">
        <v>534</v>
      </c>
      <c r="G28" s="220"/>
      <c r="H28" s="220"/>
      <c r="I28" s="221"/>
      <c r="J28" s="233">
        <v>110236295</v>
      </c>
    </row>
    <row r="29" spans="1:10" ht="14.25" customHeight="1">
      <c r="A29" s="182" t="s">
        <v>507</v>
      </c>
      <c r="B29" s="183"/>
      <c r="C29" s="183"/>
      <c r="D29" s="184"/>
      <c r="E29" s="230"/>
      <c r="F29" s="185" t="s">
        <v>535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P16" sqref="P16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72674024</v>
      </c>
      <c r="C8" s="31">
        <v>75</v>
      </c>
      <c r="D8" s="32">
        <v>6.1824877427536087E-5</v>
      </c>
      <c r="E8" s="138">
        <v>4226852164</v>
      </c>
      <c r="F8" s="31">
        <v>27</v>
      </c>
      <c r="G8" s="33">
        <v>9.7899854275851194E-3</v>
      </c>
      <c r="H8" s="134">
        <v>4299526188</v>
      </c>
      <c r="I8" s="34">
        <v>41</v>
      </c>
      <c r="J8" s="142">
        <v>-4154178140</v>
      </c>
    </row>
    <row r="9" spans="1:13" ht="21" customHeight="1">
      <c r="A9" s="35">
        <v>2009</v>
      </c>
      <c r="B9" s="135">
        <v>40132372</v>
      </c>
      <c r="C9" s="36">
        <v>76</v>
      </c>
      <c r="D9" s="37">
        <v>5.5653657599161814E-5</v>
      </c>
      <c r="E9" s="139">
        <v>4396728193</v>
      </c>
      <c r="F9" s="36">
        <v>22</v>
      </c>
      <c r="G9" s="38">
        <v>1.2271417301746877E-2</v>
      </c>
      <c r="H9" s="135">
        <v>4436860565</v>
      </c>
      <c r="I9" s="39">
        <v>34</v>
      </c>
      <c r="J9" s="143">
        <v>-4356595821</v>
      </c>
    </row>
    <row r="10" spans="1:13" ht="21" customHeight="1">
      <c r="A10" s="40">
        <v>2010</v>
      </c>
      <c r="B10" s="136">
        <v>22254071</v>
      </c>
      <c r="C10" s="41">
        <v>97</v>
      </c>
      <c r="D10" s="42">
        <v>2.3629670560062481E-5</v>
      </c>
      <c r="E10" s="140">
        <v>2887058294</v>
      </c>
      <c r="F10" s="41">
        <v>29</v>
      </c>
      <c r="G10" s="43">
        <v>7.2043982710691522E-3</v>
      </c>
      <c r="H10" s="134">
        <v>2909312365</v>
      </c>
      <c r="I10" s="44">
        <v>46</v>
      </c>
      <c r="J10" s="142">
        <v>-2864804223</v>
      </c>
    </row>
    <row r="11" spans="1:13" ht="21" customHeight="1">
      <c r="A11" s="35">
        <v>2011</v>
      </c>
      <c r="B11" s="135">
        <v>7644227</v>
      </c>
      <c r="C11" s="36">
        <v>118</v>
      </c>
      <c r="D11" s="37">
        <v>5.5894385475361409E-6</v>
      </c>
      <c r="E11" s="139">
        <v>4800236522</v>
      </c>
      <c r="F11" s="36">
        <v>25</v>
      </c>
      <c r="G11" s="38">
        <v>9.7279267332980122E-3</v>
      </c>
      <c r="H11" s="135">
        <v>4807880749</v>
      </c>
      <c r="I11" s="39">
        <v>41</v>
      </c>
      <c r="J11" s="143">
        <v>-4792592295</v>
      </c>
    </row>
    <row r="12" spans="1:13" ht="21" customHeight="1">
      <c r="A12" s="40">
        <v>2012</v>
      </c>
      <c r="B12" s="136">
        <v>17538661</v>
      </c>
      <c r="C12" s="41">
        <v>103</v>
      </c>
      <c r="D12" s="42">
        <v>1.204163058600911E-5</v>
      </c>
      <c r="E12" s="140">
        <v>4688971214</v>
      </c>
      <c r="F12" s="41">
        <v>30</v>
      </c>
      <c r="G12" s="43">
        <v>8.0363113092385939E-3</v>
      </c>
      <c r="H12" s="134">
        <v>4706509875</v>
      </c>
      <c r="I12" s="44">
        <v>42</v>
      </c>
      <c r="J12" s="142">
        <v>-4671432553</v>
      </c>
    </row>
    <row r="13" spans="1:13" ht="21" customHeight="1">
      <c r="A13" s="35">
        <v>2013</v>
      </c>
      <c r="B13" s="135">
        <v>16646967</v>
      </c>
      <c r="C13" s="36">
        <v>114</v>
      </c>
      <c r="D13" s="37">
        <v>1.1810352506258816E-5</v>
      </c>
      <c r="E13" s="139">
        <v>5301874058</v>
      </c>
      <c r="F13" s="36">
        <v>31</v>
      </c>
      <c r="G13" s="38">
        <v>8.4079000298228623E-3</v>
      </c>
      <c r="H13" s="135">
        <v>5318521025</v>
      </c>
      <c r="I13" s="39">
        <v>41</v>
      </c>
      <c r="J13" s="143">
        <v>-5285227091</v>
      </c>
    </row>
    <row r="14" spans="1:13" ht="21" customHeight="1">
      <c r="A14" s="40">
        <v>2014</v>
      </c>
      <c r="B14" s="136">
        <v>60081759</v>
      </c>
      <c r="C14" s="41">
        <v>94</v>
      </c>
      <c r="D14" s="42">
        <v>4.678821814715484E-5</v>
      </c>
      <c r="E14" s="140">
        <v>6054683392</v>
      </c>
      <c r="F14" s="41">
        <v>26</v>
      </c>
      <c r="G14" s="43">
        <v>9.2880940775276321E-3</v>
      </c>
      <c r="H14" s="134">
        <v>6114765151</v>
      </c>
      <c r="I14" s="44">
        <v>39</v>
      </c>
      <c r="J14" s="142">
        <v>-5994601633</v>
      </c>
    </row>
    <row r="15" spans="1:13" ht="21" customHeight="1">
      <c r="A15" s="35">
        <v>2015</v>
      </c>
      <c r="B15" s="135">
        <v>39939165</v>
      </c>
      <c r="C15" s="36">
        <v>95</v>
      </c>
      <c r="D15" s="37">
        <v>5.2323439701189291E-5</v>
      </c>
      <c r="E15" s="139">
        <v>6249099432</v>
      </c>
      <c r="F15" s="36">
        <v>25</v>
      </c>
      <c r="G15" s="38">
        <v>9.5401238775140902E-3</v>
      </c>
      <c r="H15" s="135">
        <v>6289038597</v>
      </c>
      <c r="I15" s="39">
        <v>34</v>
      </c>
      <c r="J15" s="143">
        <v>-6209160267</v>
      </c>
    </row>
    <row r="16" spans="1:13" ht="21" customHeight="1">
      <c r="A16" s="40">
        <v>2016</v>
      </c>
      <c r="B16" s="136">
        <v>49438262</v>
      </c>
      <c r="C16" s="41">
        <v>90</v>
      </c>
      <c r="D16" s="42">
        <v>7.1813783980567556E-5</v>
      </c>
      <c r="E16" s="140">
        <v>3880509914</v>
      </c>
      <c r="F16" s="41">
        <v>30</v>
      </c>
      <c r="G16" s="43">
        <v>7.3825046012823345E-3</v>
      </c>
      <c r="H16" s="136">
        <v>3929948176</v>
      </c>
      <c r="I16" s="44">
        <v>40</v>
      </c>
      <c r="J16" s="144">
        <v>-3831071652</v>
      </c>
    </row>
    <row r="17" spans="1:10" ht="21" customHeight="1">
      <c r="A17" s="45">
        <v>2017</v>
      </c>
      <c r="B17" s="137">
        <v>38344734</v>
      </c>
      <c r="C17" s="46">
        <v>101</v>
      </c>
      <c r="D17" s="47">
        <v>4.6093997498157432E-5</v>
      </c>
      <c r="E17" s="141">
        <v>2708062128</v>
      </c>
      <c r="F17" s="46">
        <v>36</v>
      </c>
      <c r="G17" s="48">
        <v>5.3683819816594874E-3</v>
      </c>
      <c r="H17" s="137">
        <v>2746406862</v>
      </c>
      <c r="I17" s="49">
        <v>51</v>
      </c>
      <c r="J17" s="145">
        <v>-2669717394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461</v>
      </c>
      <c r="B20" s="205"/>
      <c r="C20" s="205"/>
      <c r="D20" s="206"/>
      <c r="E20" s="229">
        <v>21093750</v>
      </c>
      <c r="F20" s="207" t="s">
        <v>473</v>
      </c>
      <c r="G20" s="205"/>
      <c r="H20" s="205"/>
      <c r="I20" s="206"/>
      <c r="J20" s="229">
        <v>593611289</v>
      </c>
    </row>
    <row r="21" spans="1:10" ht="14.25" customHeight="1">
      <c r="A21" s="182" t="s">
        <v>462</v>
      </c>
      <c r="B21" s="183"/>
      <c r="C21" s="183"/>
      <c r="D21" s="184"/>
      <c r="E21" s="230"/>
      <c r="F21" s="185" t="s">
        <v>474</v>
      </c>
      <c r="G21" s="183"/>
      <c r="H21" s="183"/>
      <c r="I21" s="184"/>
      <c r="J21" s="230"/>
    </row>
    <row r="22" spans="1:10" ht="14.25" customHeight="1">
      <c r="A22" s="208" t="s">
        <v>455</v>
      </c>
      <c r="B22" s="209"/>
      <c r="C22" s="209"/>
      <c r="D22" s="210"/>
      <c r="E22" s="231">
        <v>9678487</v>
      </c>
      <c r="F22" s="213" t="s">
        <v>463</v>
      </c>
      <c r="G22" s="209"/>
      <c r="H22" s="209"/>
      <c r="I22" s="210"/>
      <c r="J22" s="231">
        <v>395601104</v>
      </c>
    </row>
    <row r="23" spans="1:10" ht="14.25" customHeight="1">
      <c r="A23" s="214" t="s">
        <v>456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445</v>
      </c>
      <c r="B24" s="220"/>
      <c r="C24" s="220"/>
      <c r="D24" s="221"/>
      <c r="E24" s="233">
        <v>1997355</v>
      </c>
      <c r="F24" s="219" t="s">
        <v>481</v>
      </c>
      <c r="G24" s="220"/>
      <c r="H24" s="220"/>
      <c r="I24" s="221"/>
      <c r="J24" s="233">
        <v>338423576</v>
      </c>
    </row>
    <row r="25" spans="1:10" ht="14.25" customHeight="1">
      <c r="A25" s="182" t="s">
        <v>446</v>
      </c>
      <c r="B25" s="183"/>
      <c r="C25" s="183"/>
      <c r="D25" s="184"/>
      <c r="E25" s="230"/>
      <c r="F25" s="185" t="s">
        <v>482</v>
      </c>
      <c r="G25" s="183"/>
      <c r="H25" s="183"/>
      <c r="I25" s="184"/>
      <c r="J25" s="230"/>
    </row>
    <row r="26" spans="1:10" ht="14.25" customHeight="1">
      <c r="A26" s="208" t="s">
        <v>552</v>
      </c>
      <c r="B26" s="209"/>
      <c r="C26" s="209"/>
      <c r="D26" s="210"/>
      <c r="E26" s="234">
        <v>176027</v>
      </c>
      <c r="F26" s="213" t="s">
        <v>455</v>
      </c>
      <c r="G26" s="209"/>
      <c r="H26" s="209"/>
      <c r="I26" s="210"/>
      <c r="J26" s="234">
        <v>322789039</v>
      </c>
    </row>
    <row r="27" spans="1:10" ht="14.25" customHeight="1">
      <c r="A27" s="214" t="s">
        <v>553</v>
      </c>
      <c r="B27" s="215"/>
      <c r="C27" s="215"/>
      <c r="D27" s="216"/>
      <c r="E27" s="235"/>
      <c r="F27" s="217" t="s">
        <v>456</v>
      </c>
      <c r="G27" s="215"/>
      <c r="H27" s="215"/>
      <c r="I27" s="216"/>
      <c r="J27" s="235"/>
    </row>
    <row r="28" spans="1:10" ht="14.25" customHeight="1">
      <c r="A28" s="223" t="s">
        <v>465</v>
      </c>
      <c r="B28" s="220"/>
      <c r="C28" s="220"/>
      <c r="D28" s="221"/>
      <c r="E28" s="233">
        <v>153090</v>
      </c>
      <c r="F28" s="219" t="s">
        <v>576</v>
      </c>
      <c r="G28" s="220"/>
      <c r="H28" s="220"/>
      <c r="I28" s="221"/>
      <c r="J28" s="233">
        <v>302609290</v>
      </c>
    </row>
    <row r="29" spans="1:10" ht="14.25" customHeight="1">
      <c r="A29" s="182" t="s">
        <v>466</v>
      </c>
      <c r="B29" s="183"/>
      <c r="C29" s="183"/>
      <c r="D29" s="184"/>
      <c r="E29" s="230"/>
      <c r="F29" s="185" t="s">
        <v>493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M21" sqref="M2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255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9013368</v>
      </c>
      <c r="C8" s="31">
        <v>113</v>
      </c>
      <c r="D8" s="32">
        <v>7.6678067504460202E-6</v>
      </c>
      <c r="E8" s="138">
        <v>930606772</v>
      </c>
      <c r="F8" s="31">
        <v>48</v>
      </c>
      <c r="G8" s="33">
        <v>2.1554164619919805E-3</v>
      </c>
      <c r="H8" s="134">
        <v>939620140</v>
      </c>
      <c r="I8" s="34">
        <v>63</v>
      </c>
      <c r="J8" s="142">
        <v>-921593404</v>
      </c>
    </row>
    <row r="9" spans="1:13" ht="21" customHeight="1">
      <c r="A9" s="35">
        <v>2009</v>
      </c>
      <c r="B9" s="135">
        <v>1315257</v>
      </c>
      <c r="C9" s="36">
        <v>133</v>
      </c>
      <c r="D9" s="37">
        <v>1.8239356181812721E-6</v>
      </c>
      <c r="E9" s="139">
        <v>986492463</v>
      </c>
      <c r="F9" s="36">
        <v>45</v>
      </c>
      <c r="G9" s="38">
        <v>2.7533338762615414E-3</v>
      </c>
      <c r="H9" s="135">
        <v>987807720</v>
      </c>
      <c r="I9" s="39">
        <v>60</v>
      </c>
      <c r="J9" s="143">
        <v>-985177206</v>
      </c>
    </row>
    <row r="10" spans="1:13" ht="21" customHeight="1">
      <c r="A10" s="40">
        <v>2010</v>
      </c>
      <c r="B10" s="136">
        <v>2459319</v>
      </c>
      <c r="C10" s="41">
        <v>129</v>
      </c>
      <c r="D10" s="42">
        <v>2.6113378434041258E-6</v>
      </c>
      <c r="E10" s="140">
        <v>1202656334</v>
      </c>
      <c r="F10" s="41">
        <v>45</v>
      </c>
      <c r="G10" s="43">
        <v>3.0011223643688452E-3</v>
      </c>
      <c r="H10" s="134">
        <v>1205115653</v>
      </c>
      <c r="I10" s="44">
        <v>60</v>
      </c>
      <c r="J10" s="142">
        <v>-1200197015</v>
      </c>
    </row>
    <row r="11" spans="1:13" ht="21" customHeight="1">
      <c r="A11" s="35">
        <v>2011</v>
      </c>
      <c r="B11" s="135">
        <v>2113955</v>
      </c>
      <c r="C11" s="36">
        <v>140</v>
      </c>
      <c r="D11" s="37">
        <v>1.5457183001965749E-6</v>
      </c>
      <c r="E11" s="139">
        <v>1293961497</v>
      </c>
      <c r="F11" s="36">
        <v>50</v>
      </c>
      <c r="G11" s="38">
        <v>2.62227966910265E-3</v>
      </c>
      <c r="H11" s="135">
        <v>1296075452</v>
      </c>
      <c r="I11" s="39">
        <v>64</v>
      </c>
      <c r="J11" s="143">
        <v>-1291847542</v>
      </c>
    </row>
    <row r="12" spans="1:13" ht="21" customHeight="1">
      <c r="A12" s="40">
        <v>2012</v>
      </c>
      <c r="B12" s="136">
        <v>4423342</v>
      </c>
      <c r="C12" s="41">
        <v>134</v>
      </c>
      <c r="D12" s="42">
        <v>3.0369621899630026E-6</v>
      </c>
      <c r="E12" s="140">
        <v>1451208981</v>
      </c>
      <c r="F12" s="41">
        <v>50</v>
      </c>
      <c r="G12" s="43">
        <v>2.4871910305736661E-3</v>
      </c>
      <c r="H12" s="134">
        <v>1455632323</v>
      </c>
      <c r="I12" s="44">
        <v>63</v>
      </c>
      <c r="J12" s="142">
        <v>-1446785639</v>
      </c>
    </row>
    <row r="13" spans="1:13" ht="21" customHeight="1">
      <c r="A13" s="35">
        <v>2013</v>
      </c>
      <c r="B13" s="135">
        <v>3193641</v>
      </c>
      <c r="C13" s="36">
        <v>143</v>
      </c>
      <c r="D13" s="37">
        <v>2.2657596418879734E-6</v>
      </c>
      <c r="E13" s="139">
        <v>1807615404</v>
      </c>
      <c r="F13" s="36">
        <v>48</v>
      </c>
      <c r="G13" s="38">
        <v>2.8665806548662204E-3</v>
      </c>
      <c r="H13" s="135">
        <v>1810809045</v>
      </c>
      <c r="I13" s="39">
        <v>58</v>
      </c>
      <c r="J13" s="143">
        <v>-1804421763</v>
      </c>
    </row>
    <row r="14" spans="1:13" ht="21" customHeight="1">
      <c r="A14" s="40">
        <v>2014</v>
      </c>
      <c r="B14" s="136">
        <v>13449745</v>
      </c>
      <c r="C14" s="41">
        <v>115</v>
      </c>
      <c r="D14" s="42">
        <v>1.0473887808171614E-5</v>
      </c>
      <c r="E14" s="140">
        <v>2257369487</v>
      </c>
      <c r="F14" s="41">
        <v>43</v>
      </c>
      <c r="G14" s="43">
        <v>3.4628829957813077E-3</v>
      </c>
      <c r="H14" s="134">
        <v>2270819232</v>
      </c>
      <c r="I14" s="44">
        <v>56</v>
      </c>
      <c r="J14" s="142">
        <v>-2243919742</v>
      </c>
    </row>
    <row r="15" spans="1:13" ht="21" customHeight="1">
      <c r="A15" s="35">
        <v>2015</v>
      </c>
      <c r="B15" s="135">
        <v>36644808</v>
      </c>
      <c r="C15" s="36">
        <v>98</v>
      </c>
      <c r="D15" s="37">
        <v>4.8007573562182859E-5</v>
      </c>
      <c r="E15" s="139">
        <v>2732469288</v>
      </c>
      <c r="F15" s="36">
        <v>39</v>
      </c>
      <c r="G15" s="38">
        <v>4.1714963544242619E-3</v>
      </c>
      <c r="H15" s="135">
        <v>2769114096</v>
      </c>
      <c r="I15" s="39">
        <v>54</v>
      </c>
      <c r="J15" s="143">
        <v>-2695824480</v>
      </c>
    </row>
    <row r="16" spans="1:13" ht="21" customHeight="1">
      <c r="A16" s="40">
        <v>2016</v>
      </c>
      <c r="B16" s="136">
        <v>28573209</v>
      </c>
      <c r="C16" s="41">
        <v>97</v>
      </c>
      <c r="D16" s="42">
        <v>4.1505307341864256E-5</v>
      </c>
      <c r="E16" s="140">
        <v>2123836111</v>
      </c>
      <c r="F16" s="41">
        <v>39</v>
      </c>
      <c r="G16" s="43">
        <v>4.0405076160893111E-3</v>
      </c>
      <c r="H16" s="136">
        <v>2152409320</v>
      </c>
      <c r="I16" s="44">
        <v>54</v>
      </c>
      <c r="J16" s="144">
        <v>-2095262902</v>
      </c>
    </row>
    <row r="17" spans="1:10" ht="21" customHeight="1">
      <c r="A17" s="45">
        <v>2017</v>
      </c>
      <c r="B17" s="137">
        <v>50631808</v>
      </c>
      <c r="C17" s="46">
        <v>95</v>
      </c>
      <c r="D17" s="47">
        <v>6.0864222745141151E-5</v>
      </c>
      <c r="E17" s="141">
        <v>2601681419</v>
      </c>
      <c r="F17" s="46">
        <v>37</v>
      </c>
      <c r="G17" s="48">
        <v>5.1574960217374627E-3</v>
      </c>
      <c r="H17" s="137">
        <v>2652313227</v>
      </c>
      <c r="I17" s="49">
        <v>52</v>
      </c>
      <c r="J17" s="145">
        <v>-2551049611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15878262</v>
      </c>
      <c r="F20" s="207" t="s">
        <v>576</v>
      </c>
      <c r="G20" s="205"/>
      <c r="H20" s="205"/>
      <c r="I20" s="206"/>
      <c r="J20" s="229">
        <v>686783637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568</v>
      </c>
      <c r="B22" s="209"/>
      <c r="C22" s="209"/>
      <c r="D22" s="210"/>
      <c r="E22" s="231">
        <v>14665548</v>
      </c>
      <c r="F22" s="213" t="s">
        <v>463</v>
      </c>
      <c r="G22" s="209"/>
      <c r="H22" s="209"/>
      <c r="I22" s="210"/>
      <c r="J22" s="231">
        <v>677125833</v>
      </c>
    </row>
    <row r="23" spans="1:10" ht="14.25" customHeight="1">
      <c r="A23" s="214" t="s">
        <v>569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574</v>
      </c>
      <c r="B24" s="220"/>
      <c r="C24" s="220"/>
      <c r="D24" s="221"/>
      <c r="E24" s="233">
        <v>6937362</v>
      </c>
      <c r="F24" s="219" t="s">
        <v>461</v>
      </c>
      <c r="G24" s="220"/>
      <c r="H24" s="220"/>
      <c r="I24" s="221"/>
      <c r="J24" s="233">
        <v>317684614</v>
      </c>
    </row>
    <row r="25" spans="1:10" ht="14.25" customHeight="1">
      <c r="A25" s="182" t="s">
        <v>575</v>
      </c>
      <c r="B25" s="183"/>
      <c r="C25" s="183"/>
      <c r="D25" s="184"/>
      <c r="E25" s="230"/>
      <c r="F25" s="185" t="s">
        <v>462</v>
      </c>
      <c r="G25" s="183"/>
      <c r="H25" s="183"/>
      <c r="I25" s="184"/>
      <c r="J25" s="230"/>
    </row>
    <row r="26" spans="1:10" ht="14.25" customHeight="1">
      <c r="A26" s="208" t="s">
        <v>562</v>
      </c>
      <c r="B26" s="209"/>
      <c r="C26" s="209"/>
      <c r="D26" s="210"/>
      <c r="E26" s="234">
        <v>2060714</v>
      </c>
      <c r="F26" s="213" t="s">
        <v>473</v>
      </c>
      <c r="G26" s="209"/>
      <c r="H26" s="209"/>
      <c r="I26" s="210"/>
      <c r="J26" s="234">
        <v>259012042</v>
      </c>
    </row>
    <row r="27" spans="1:10" ht="14.25" customHeight="1">
      <c r="A27" s="214" t="s">
        <v>563</v>
      </c>
      <c r="B27" s="215"/>
      <c r="C27" s="215"/>
      <c r="D27" s="216"/>
      <c r="E27" s="235"/>
      <c r="F27" s="217" t="s">
        <v>474</v>
      </c>
      <c r="G27" s="215"/>
      <c r="H27" s="215"/>
      <c r="I27" s="216"/>
      <c r="J27" s="235"/>
    </row>
    <row r="28" spans="1:10" ht="14.25" customHeight="1">
      <c r="A28" s="223" t="s">
        <v>477</v>
      </c>
      <c r="B28" s="220"/>
      <c r="C28" s="220"/>
      <c r="D28" s="221"/>
      <c r="E28" s="233">
        <v>1465046</v>
      </c>
      <c r="F28" s="219" t="s">
        <v>504</v>
      </c>
      <c r="G28" s="220"/>
      <c r="H28" s="220"/>
      <c r="I28" s="221"/>
      <c r="J28" s="233">
        <v>115948599</v>
      </c>
    </row>
    <row r="29" spans="1:10" ht="14.25" customHeight="1">
      <c r="A29" s="182" t="s">
        <v>478</v>
      </c>
      <c r="B29" s="183"/>
      <c r="C29" s="183"/>
      <c r="D29" s="184"/>
      <c r="E29" s="230"/>
      <c r="F29" s="185" t="s">
        <v>505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254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99516173</v>
      </c>
      <c r="C8" s="31">
        <v>70</v>
      </c>
      <c r="D8" s="32">
        <v>8.4659894404395114E-5</v>
      </c>
      <c r="E8" s="138">
        <v>4533046453</v>
      </c>
      <c r="F8" s="31">
        <v>24</v>
      </c>
      <c r="G8" s="33">
        <v>1.0499174561960482E-2</v>
      </c>
      <c r="H8" s="134">
        <v>4632562626</v>
      </c>
      <c r="I8" s="34">
        <v>39</v>
      </c>
      <c r="J8" s="142">
        <v>-4433530280</v>
      </c>
    </row>
    <row r="9" spans="1:13" ht="21" customHeight="1">
      <c r="A9" s="35">
        <v>2009</v>
      </c>
      <c r="B9" s="135">
        <v>7868822</v>
      </c>
      <c r="C9" s="36">
        <v>103</v>
      </c>
      <c r="D9" s="37">
        <v>1.0912106697724013E-5</v>
      </c>
      <c r="E9" s="139">
        <v>2583009159</v>
      </c>
      <c r="F9" s="36">
        <v>30</v>
      </c>
      <c r="G9" s="38">
        <v>7.2092660480554873E-3</v>
      </c>
      <c r="H9" s="135">
        <v>2590877981</v>
      </c>
      <c r="I9" s="39">
        <v>46</v>
      </c>
      <c r="J9" s="143">
        <v>-2575140337</v>
      </c>
    </row>
    <row r="10" spans="1:13" ht="21" customHeight="1">
      <c r="A10" s="40">
        <v>2010</v>
      </c>
      <c r="B10" s="136">
        <v>11663224</v>
      </c>
      <c r="C10" s="41">
        <v>103</v>
      </c>
      <c r="D10" s="42">
        <v>1.2384167408660382E-5</v>
      </c>
      <c r="E10" s="140">
        <v>1670722591</v>
      </c>
      <c r="F10" s="41">
        <v>38</v>
      </c>
      <c r="G10" s="43">
        <v>4.1691402529181404E-3</v>
      </c>
      <c r="H10" s="134">
        <v>1682385815</v>
      </c>
      <c r="I10" s="44">
        <v>57</v>
      </c>
      <c r="J10" s="142">
        <v>-1659059367</v>
      </c>
    </row>
    <row r="11" spans="1:13" ht="21" customHeight="1">
      <c r="A11" s="35">
        <v>2011</v>
      </c>
      <c r="B11" s="135">
        <v>14678345</v>
      </c>
      <c r="C11" s="36">
        <v>105</v>
      </c>
      <c r="D11" s="37">
        <v>1.0732767009278294E-5</v>
      </c>
      <c r="E11" s="139">
        <v>2290555848</v>
      </c>
      <c r="F11" s="36">
        <v>37</v>
      </c>
      <c r="G11" s="38">
        <v>4.6419294894634562E-3</v>
      </c>
      <c r="H11" s="135">
        <v>2305234193</v>
      </c>
      <c r="I11" s="39">
        <v>55</v>
      </c>
      <c r="J11" s="143">
        <v>-2275877503</v>
      </c>
    </row>
    <row r="12" spans="1:13" ht="21" customHeight="1">
      <c r="A12" s="40">
        <v>2012</v>
      </c>
      <c r="B12" s="136">
        <v>16606425</v>
      </c>
      <c r="C12" s="41">
        <v>104</v>
      </c>
      <c r="D12" s="42">
        <v>1.1401579356842938E-5</v>
      </c>
      <c r="E12" s="140">
        <v>2518471245</v>
      </c>
      <c r="F12" s="41">
        <v>38</v>
      </c>
      <c r="G12" s="43">
        <v>4.3163453185118446E-3</v>
      </c>
      <c r="H12" s="134">
        <v>2535077670</v>
      </c>
      <c r="I12" s="44">
        <v>55</v>
      </c>
      <c r="J12" s="142">
        <v>-2501864820</v>
      </c>
    </row>
    <row r="13" spans="1:13" ht="21" customHeight="1">
      <c r="A13" s="35">
        <v>2013</v>
      </c>
      <c r="B13" s="135">
        <v>21837565</v>
      </c>
      <c r="C13" s="36">
        <v>104</v>
      </c>
      <c r="D13" s="37">
        <v>1.5492872697371226E-5</v>
      </c>
      <c r="E13" s="139">
        <v>2587918243</v>
      </c>
      <c r="F13" s="36">
        <v>38</v>
      </c>
      <c r="G13" s="38">
        <v>4.1040125877125902E-3</v>
      </c>
      <c r="H13" s="135">
        <v>2609755808</v>
      </c>
      <c r="I13" s="39">
        <v>53</v>
      </c>
      <c r="J13" s="143">
        <v>-2566080678</v>
      </c>
    </row>
    <row r="14" spans="1:13" ht="21" customHeight="1">
      <c r="A14" s="40">
        <v>2014</v>
      </c>
      <c r="B14" s="136">
        <v>81572230</v>
      </c>
      <c r="C14" s="41">
        <v>89</v>
      </c>
      <c r="D14" s="42">
        <v>6.3523760880401133E-5</v>
      </c>
      <c r="E14" s="140">
        <v>3433044603</v>
      </c>
      <c r="F14" s="41">
        <v>38</v>
      </c>
      <c r="G14" s="43">
        <v>5.2664093529884281E-3</v>
      </c>
      <c r="H14" s="134">
        <v>3514616833</v>
      </c>
      <c r="I14" s="44">
        <v>50</v>
      </c>
      <c r="J14" s="142">
        <v>-3351472373</v>
      </c>
    </row>
    <row r="15" spans="1:13" ht="21" customHeight="1">
      <c r="A15" s="35">
        <v>2015</v>
      </c>
      <c r="B15" s="135">
        <v>41667612</v>
      </c>
      <c r="C15" s="36">
        <v>94</v>
      </c>
      <c r="D15" s="37">
        <v>5.4587840881864991E-5</v>
      </c>
      <c r="E15" s="139">
        <v>2902176248</v>
      </c>
      <c r="F15" s="36">
        <v>38</v>
      </c>
      <c r="G15" s="38">
        <v>4.4305777530952006E-3</v>
      </c>
      <c r="H15" s="135">
        <v>2943843860</v>
      </c>
      <c r="I15" s="39">
        <v>52</v>
      </c>
      <c r="J15" s="143">
        <v>-2860508636</v>
      </c>
    </row>
    <row r="16" spans="1:13" ht="21" customHeight="1">
      <c r="A16" s="40">
        <v>2016</v>
      </c>
      <c r="B16" s="136">
        <v>27690195</v>
      </c>
      <c r="C16" s="41">
        <v>99</v>
      </c>
      <c r="D16" s="42">
        <v>4.0222645409941632E-5</v>
      </c>
      <c r="E16" s="140">
        <v>1589848441</v>
      </c>
      <c r="F16" s="41">
        <v>45</v>
      </c>
      <c r="G16" s="43">
        <v>3.0246188493629105E-3</v>
      </c>
      <c r="H16" s="136">
        <v>1617538636</v>
      </c>
      <c r="I16" s="44">
        <v>57</v>
      </c>
      <c r="J16" s="144">
        <v>-1562158246</v>
      </c>
    </row>
    <row r="17" spans="1:10" ht="21" customHeight="1">
      <c r="A17" s="45">
        <v>2017</v>
      </c>
      <c r="B17" s="137">
        <v>47974067</v>
      </c>
      <c r="C17" s="46">
        <v>96</v>
      </c>
      <c r="D17" s="47">
        <v>5.7669366653435043E-5</v>
      </c>
      <c r="E17" s="141">
        <v>1613732661</v>
      </c>
      <c r="F17" s="46">
        <v>46</v>
      </c>
      <c r="G17" s="48">
        <v>3.1990157282417481E-3</v>
      </c>
      <c r="H17" s="137">
        <v>1661706728</v>
      </c>
      <c r="I17" s="49">
        <v>59</v>
      </c>
      <c r="J17" s="145">
        <v>-1565758594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40529629</v>
      </c>
      <c r="F20" s="207" t="s">
        <v>473</v>
      </c>
      <c r="G20" s="205"/>
      <c r="H20" s="205"/>
      <c r="I20" s="206"/>
      <c r="J20" s="229">
        <v>360940154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474</v>
      </c>
      <c r="G21" s="183"/>
      <c r="H21" s="183"/>
      <c r="I21" s="184"/>
      <c r="J21" s="230"/>
    </row>
    <row r="22" spans="1:10" ht="14.25" customHeight="1">
      <c r="A22" s="208" t="s">
        <v>550</v>
      </c>
      <c r="B22" s="209"/>
      <c r="C22" s="209"/>
      <c r="D22" s="210"/>
      <c r="E22" s="231">
        <v>510469</v>
      </c>
      <c r="F22" s="213" t="s">
        <v>463</v>
      </c>
      <c r="G22" s="209"/>
      <c r="H22" s="209"/>
      <c r="I22" s="210"/>
      <c r="J22" s="231">
        <v>303975605</v>
      </c>
    </row>
    <row r="23" spans="1:10" ht="14.25" customHeight="1">
      <c r="A23" s="214" t="s">
        <v>551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457</v>
      </c>
      <c r="B24" s="220"/>
      <c r="C24" s="220"/>
      <c r="D24" s="221"/>
      <c r="E24" s="233">
        <v>352650</v>
      </c>
      <c r="F24" s="219" t="s">
        <v>510</v>
      </c>
      <c r="G24" s="220"/>
      <c r="H24" s="220"/>
      <c r="I24" s="221"/>
      <c r="J24" s="233">
        <v>292673079</v>
      </c>
    </row>
    <row r="25" spans="1:10" ht="14.25" customHeight="1">
      <c r="A25" s="182" t="s">
        <v>458</v>
      </c>
      <c r="B25" s="183"/>
      <c r="C25" s="183"/>
      <c r="D25" s="184"/>
      <c r="E25" s="230"/>
      <c r="F25" s="185" t="s">
        <v>511</v>
      </c>
      <c r="G25" s="183"/>
      <c r="H25" s="183"/>
      <c r="I25" s="184"/>
      <c r="J25" s="230"/>
    </row>
    <row r="26" spans="1:10" ht="14.25" customHeight="1">
      <c r="A26" s="208" t="s">
        <v>583</v>
      </c>
      <c r="B26" s="209"/>
      <c r="C26" s="209"/>
      <c r="D26" s="210"/>
      <c r="E26" s="234">
        <v>244275</v>
      </c>
      <c r="F26" s="213" t="s">
        <v>467</v>
      </c>
      <c r="G26" s="209"/>
      <c r="H26" s="209"/>
      <c r="I26" s="210"/>
      <c r="J26" s="234">
        <v>288682128</v>
      </c>
    </row>
    <row r="27" spans="1:10" ht="14.25" customHeight="1">
      <c r="A27" s="214" t="s">
        <v>584</v>
      </c>
      <c r="B27" s="215"/>
      <c r="C27" s="215"/>
      <c r="D27" s="216"/>
      <c r="E27" s="235"/>
      <c r="F27" s="217" t="s">
        <v>468</v>
      </c>
      <c r="G27" s="215"/>
      <c r="H27" s="215"/>
      <c r="I27" s="216"/>
      <c r="J27" s="235"/>
    </row>
    <row r="28" spans="1:10" ht="14.25" customHeight="1">
      <c r="A28" s="223" t="s">
        <v>552</v>
      </c>
      <c r="B28" s="220"/>
      <c r="C28" s="220"/>
      <c r="D28" s="221"/>
      <c r="E28" s="233">
        <v>136133</v>
      </c>
      <c r="F28" s="219" t="s">
        <v>504</v>
      </c>
      <c r="G28" s="220"/>
      <c r="H28" s="220"/>
      <c r="I28" s="221"/>
      <c r="J28" s="233">
        <v>46266805</v>
      </c>
    </row>
    <row r="29" spans="1:10" ht="14.25" customHeight="1">
      <c r="A29" s="182" t="s">
        <v>553</v>
      </c>
      <c r="B29" s="183"/>
      <c r="C29" s="183"/>
      <c r="D29" s="184"/>
      <c r="E29" s="230"/>
      <c r="F29" s="185" t="s">
        <v>505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N32" sqref="N3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256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45355575</v>
      </c>
      <c r="C8" s="31">
        <v>88</v>
      </c>
      <c r="D8" s="32">
        <v>3.8584664928288823E-5</v>
      </c>
      <c r="E8" s="138">
        <v>795704188</v>
      </c>
      <c r="F8" s="31">
        <v>50</v>
      </c>
      <c r="G8" s="33">
        <v>1.842963061621866E-3</v>
      </c>
      <c r="H8" s="134">
        <v>841059763</v>
      </c>
      <c r="I8" s="34">
        <v>65</v>
      </c>
      <c r="J8" s="142">
        <v>-750348613</v>
      </c>
    </row>
    <row r="9" spans="1:13" ht="21" customHeight="1">
      <c r="A9" s="35">
        <v>2009</v>
      </c>
      <c r="B9" s="135">
        <v>11406058</v>
      </c>
      <c r="C9" s="36">
        <v>98</v>
      </c>
      <c r="D9" s="37">
        <v>1.5817376717433508E-5</v>
      </c>
      <c r="E9" s="139">
        <v>645138349</v>
      </c>
      <c r="F9" s="36">
        <v>50</v>
      </c>
      <c r="G9" s="38">
        <v>1.8006029825867419E-3</v>
      </c>
      <c r="H9" s="135">
        <v>656544407</v>
      </c>
      <c r="I9" s="39">
        <v>63</v>
      </c>
      <c r="J9" s="143">
        <v>-633732291</v>
      </c>
    </row>
    <row r="10" spans="1:13" ht="21" customHeight="1">
      <c r="A10" s="40">
        <v>2010</v>
      </c>
      <c r="B10" s="136">
        <v>7736738</v>
      </c>
      <c r="C10" s="41">
        <v>108</v>
      </c>
      <c r="D10" s="42">
        <v>8.2149719999328068E-6</v>
      </c>
      <c r="E10" s="140">
        <v>1114765362</v>
      </c>
      <c r="F10" s="41">
        <v>46</v>
      </c>
      <c r="G10" s="43">
        <v>2.7817982280895978E-3</v>
      </c>
      <c r="H10" s="134">
        <v>1122502100</v>
      </c>
      <c r="I10" s="44">
        <v>61</v>
      </c>
      <c r="J10" s="142">
        <v>-1107028624</v>
      </c>
    </row>
    <row r="11" spans="1:13" ht="21" customHeight="1">
      <c r="A11" s="35">
        <v>2011</v>
      </c>
      <c r="B11" s="135">
        <v>11279436</v>
      </c>
      <c r="C11" s="36">
        <v>110</v>
      </c>
      <c r="D11" s="37">
        <v>8.2474937456549715E-6</v>
      </c>
      <c r="E11" s="139">
        <v>1917271362</v>
      </c>
      <c r="F11" s="36">
        <v>40</v>
      </c>
      <c r="G11" s="38">
        <v>3.8854492381587046E-3</v>
      </c>
      <c r="H11" s="135">
        <v>1928550798</v>
      </c>
      <c r="I11" s="39">
        <v>58</v>
      </c>
      <c r="J11" s="143">
        <v>-1905991926</v>
      </c>
    </row>
    <row r="12" spans="1:13" ht="21" customHeight="1">
      <c r="A12" s="40">
        <v>2012</v>
      </c>
      <c r="B12" s="136">
        <v>77708787</v>
      </c>
      <c r="C12" s="41">
        <v>79</v>
      </c>
      <c r="D12" s="42">
        <v>5.335301858795646E-5</v>
      </c>
      <c r="E12" s="140">
        <v>1681256522</v>
      </c>
      <c r="F12" s="41">
        <v>45</v>
      </c>
      <c r="G12" s="43">
        <v>2.8814637976746905E-3</v>
      </c>
      <c r="H12" s="134">
        <v>1758965309</v>
      </c>
      <c r="I12" s="44">
        <v>61</v>
      </c>
      <c r="J12" s="142">
        <v>-1603547735</v>
      </c>
    </row>
    <row r="13" spans="1:13" ht="21" customHeight="1">
      <c r="A13" s="35">
        <v>2013</v>
      </c>
      <c r="B13" s="135">
        <v>17900142</v>
      </c>
      <c r="C13" s="36">
        <v>110</v>
      </c>
      <c r="D13" s="37">
        <v>1.2699429687827741E-5</v>
      </c>
      <c r="E13" s="139">
        <v>1926128741</v>
      </c>
      <c r="F13" s="36">
        <v>46</v>
      </c>
      <c r="G13" s="38">
        <v>3.0545233103868971E-3</v>
      </c>
      <c r="H13" s="135">
        <v>1944028883</v>
      </c>
      <c r="I13" s="39">
        <v>56</v>
      </c>
      <c r="J13" s="143">
        <v>-1908228599</v>
      </c>
    </row>
    <row r="14" spans="1:13" ht="21" customHeight="1">
      <c r="A14" s="40">
        <v>2014</v>
      </c>
      <c r="B14" s="136">
        <v>51649153</v>
      </c>
      <c r="C14" s="41">
        <v>96</v>
      </c>
      <c r="D14" s="42">
        <v>4.0221389618099848E-5</v>
      </c>
      <c r="E14" s="140">
        <v>1599485303</v>
      </c>
      <c r="F14" s="41">
        <v>48</v>
      </c>
      <c r="G14" s="43">
        <v>2.4536658662476256E-3</v>
      </c>
      <c r="H14" s="134">
        <v>1651134456</v>
      </c>
      <c r="I14" s="44">
        <v>59</v>
      </c>
      <c r="J14" s="142">
        <v>-1547836150</v>
      </c>
    </row>
    <row r="15" spans="1:13" ht="21" customHeight="1">
      <c r="A15" s="35">
        <v>2015</v>
      </c>
      <c r="B15" s="135">
        <v>25776661</v>
      </c>
      <c r="C15" s="36">
        <v>102</v>
      </c>
      <c r="D15" s="37">
        <v>3.3769448297967617E-5</v>
      </c>
      <c r="E15" s="139">
        <v>2037593976</v>
      </c>
      <c r="F15" s="36">
        <v>44</v>
      </c>
      <c r="G15" s="38">
        <v>3.1106720503717646E-3</v>
      </c>
      <c r="H15" s="135">
        <v>2063370637</v>
      </c>
      <c r="I15" s="39">
        <v>59</v>
      </c>
      <c r="J15" s="143">
        <v>-2011817315</v>
      </c>
    </row>
    <row r="16" spans="1:13" ht="21" customHeight="1">
      <c r="A16" s="40">
        <v>2016</v>
      </c>
      <c r="B16" s="136">
        <v>40599260</v>
      </c>
      <c r="C16" s="41">
        <v>94</v>
      </c>
      <c r="D16" s="42">
        <v>5.8974291762337788E-5</v>
      </c>
      <c r="E16" s="140">
        <v>1411758155</v>
      </c>
      <c r="F16" s="41">
        <v>48</v>
      </c>
      <c r="G16" s="43">
        <v>2.685809676090254E-3</v>
      </c>
      <c r="H16" s="136">
        <v>1452357415</v>
      </c>
      <c r="I16" s="44">
        <v>58</v>
      </c>
      <c r="J16" s="144">
        <v>-1371158895</v>
      </c>
    </row>
    <row r="17" spans="1:10" ht="21" customHeight="1">
      <c r="A17" s="45">
        <v>2017</v>
      </c>
      <c r="B17" s="137">
        <v>54161610</v>
      </c>
      <c r="C17" s="46">
        <v>92</v>
      </c>
      <c r="D17" s="47">
        <v>6.5107378651686E-5</v>
      </c>
      <c r="E17" s="141">
        <v>1424375796</v>
      </c>
      <c r="F17" s="46">
        <v>48</v>
      </c>
      <c r="G17" s="48">
        <v>2.8236402995693347E-3</v>
      </c>
      <c r="H17" s="137">
        <v>1478537406</v>
      </c>
      <c r="I17" s="49">
        <v>61</v>
      </c>
      <c r="J17" s="145">
        <v>-1370214186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26581057</v>
      </c>
      <c r="F20" s="207" t="s">
        <v>504</v>
      </c>
      <c r="G20" s="205"/>
      <c r="H20" s="205"/>
      <c r="I20" s="206"/>
      <c r="J20" s="229">
        <v>294358911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505</v>
      </c>
      <c r="G21" s="183"/>
      <c r="H21" s="183"/>
      <c r="I21" s="184"/>
      <c r="J21" s="230"/>
    </row>
    <row r="22" spans="1:10" ht="14.25" customHeight="1">
      <c r="A22" s="208" t="s">
        <v>449</v>
      </c>
      <c r="B22" s="209"/>
      <c r="C22" s="209"/>
      <c r="D22" s="210"/>
      <c r="E22" s="231">
        <v>18957656</v>
      </c>
      <c r="F22" s="213" t="s">
        <v>463</v>
      </c>
      <c r="G22" s="209"/>
      <c r="H22" s="209"/>
      <c r="I22" s="210"/>
      <c r="J22" s="231">
        <v>192038444</v>
      </c>
    </row>
    <row r="23" spans="1:10" ht="14.25" customHeight="1">
      <c r="A23" s="214" t="s">
        <v>450</v>
      </c>
      <c r="B23" s="215"/>
      <c r="C23" s="215"/>
      <c r="D23" s="216"/>
      <c r="E23" s="232"/>
      <c r="F23" s="217" t="s">
        <v>464</v>
      </c>
      <c r="G23" s="215"/>
      <c r="H23" s="215"/>
      <c r="I23" s="216"/>
      <c r="J23" s="232"/>
    </row>
    <row r="24" spans="1:10" ht="14.25" customHeight="1">
      <c r="A24" s="223" t="s">
        <v>528</v>
      </c>
      <c r="B24" s="220"/>
      <c r="C24" s="220"/>
      <c r="D24" s="221"/>
      <c r="E24" s="233">
        <v>668302</v>
      </c>
      <c r="F24" s="219" t="s">
        <v>455</v>
      </c>
      <c r="G24" s="220"/>
      <c r="H24" s="220"/>
      <c r="I24" s="221"/>
      <c r="J24" s="233">
        <v>191801562</v>
      </c>
    </row>
    <row r="25" spans="1:10" ht="14.25" customHeight="1">
      <c r="A25" s="182" t="s">
        <v>529</v>
      </c>
      <c r="B25" s="183"/>
      <c r="C25" s="183"/>
      <c r="D25" s="184"/>
      <c r="E25" s="230"/>
      <c r="F25" s="185" t="s">
        <v>456</v>
      </c>
      <c r="G25" s="183"/>
      <c r="H25" s="183"/>
      <c r="I25" s="184"/>
      <c r="J25" s="230"/>
    </row>
    <row r="26" spans="1:10" ht="14.25" customHeight="1">
      <c r="A26" s="208" t="s">
        <v>550</v>
      </c>
      <c r="B26" s="209"/>
      <c r="C26" s="209"/>
      <c r="D26" s="210"/>
      <c r="E26" s="234">
        <v>589433</v>
      </c>
      <c r="F26" s="213" t="s">
        <v>536</v>
      </c>
      <c r="G26" s="209"/>
      <c r="H26" s="209"/>
      <c r="I26" s="210"/>
      <c r="J26" s="234">
        <v>152724402</v>
      </c>
    </row>
    <row r="27" spans="1:10" ht="14.25" customHeight="1">
      <c r="A27" s="214" t="s">
        <v>551</v>
      </c>
      <c r="B27" s="215"/>
      <c r="C27" s="215"/>
      <c r="D27" s="216"/>
      <c r="E27" s="235"/>
      <c r="F27" s="217" t="s">
        <v>537</v>
      </c>
      <c r="G27" s="215"/>
      <c r="H27" s="215"/>
      <c r="I27" s="216"/>
      <c r="J27" s="235"/>
    </row>
    <row r="28" spans="1:10" ht="14.25" customHeight="1">
      <c r="A28" s="223" t="s">
        <v>489</v>
      </c>
      <c r="B28" s="220"/>
      <c r="C28" s="220"/>
      <c r="D28" s="221"/>
      <c r="E28" s="233">
        <v>400680</v>
      </c>
      <c r="F28" s="219" t="s">
        <v>510</v>
      </c>
      <c r="G28" s="220"/>
      <c r="H28" s="220"/>
      <c r="I28" s="221"/>
      <c r="J28" s="233">
        <v>149164122</v>
      </c>
    </row>
    <row r="29" spans="1:10" ht="14.25" customHeight="1">
      <c r="A29" s="182" t="s">
        <v>490</v>
      </c>
      <c r="B29" s="183"/>
      <c r="C29" s="183"/>
      <c r="D29" s="184"/>
      <c r="E29" s="230"/>
      <c r="F29" s="185" t="s">
        <v>511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E15" sqref="E1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257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46705746</v>
      </c>
      <c r="C8" s="31">
        <v>87</v>
      </c>
      <c r="D8" s="32">
        <v>3.9733275559526383E-5</v>
      </c>
      <c r="E8" s="138">
        <v>2329752333</v>
      </c>
      <c r="F8" s="31">
        <v>35</v>
      </c>
      <c r="G8" s="33">
        <v>5.3960348043893477E-3</v>
      </c>
      <c r="H8" s="134">
        <v>2376458079</v>
      </c>
      <c r="I8" s="34">
        <v>52</v>
      </c>
      <c r="J8" s="142">
        <v>-2283046587</v>
      </c>
    </row>
    <row r="9" spans="1:13" ht="21" customHeight="1">
      <c r="A9" s="35">
        <v>2009</v>
      </c>
      <c r="B9" s="135">
        <v>6355259</v>
      </c>
      <c r="C9" s="36">
        <v>105</v>
      </c>
      <c r="D9" s="37">
        <v>8.813169785727878E-6</v>
      </c>
      <c r="E9" s="139">
        <v>1885266091</v>
      </c>
      <c r="F9" s="36">
        <v>33</v>
      </c>
      <c r="G9" s="38">
        <v>5.2618415130430383E-3</v>
      </c>
      <c r="H9" s="135">
        <v>1891621350</v>
      </c>
      <c r="I9" s="39">
        <v>51</v>
      </c>
      <c r="J9" s="143">
        <v>-1878910832</v>
      </c>
    </row>
    <row r="10" spans="1:13" ht="21" customHeight="1">
      <c r="A10" s="40">
        <v>2010</v>
      </c>
      <c r="B10" s="136">
        <v>3645100</v>
      </c>
      <c r="C10" s="41">
        <v>125</v>
      </c>
      <c r="D10" s="42">
        <v>3.8704159862922946E-6</v>
      </c>
      <c r="E10" s="140">
        <v>2520581755</v>
      </c>
      <c r="F10" s="41">
        <v>30</v>
      </c>
      <c r="G10" s="43">
        <v>6.2898885261685848E-3</v>
      </c>
      <c r="H10" s="134">
        <v>2524226855</v>
      </c>
      <c r="I10" s="44">
        <v>49</v>
      </c>
      <c r="J10" s="142">
        <v>-2516936655</v>
      </c>
    </row>
    <row r="11" spans="1:13" ht="21" customHeight="1">
      <c r="A11" s="35">
        <v>2011</v>
      </c>
      <c r="B11" s="135">
        <v>22043707</v>
      </c>
      <c r="C11" s="36">
        <v>99</v>
      </c>
      <c r="D11" s="37">
        <v>1.6118300206991794E-5</v>
      </c>
      <c r="E11" s="139">
        <v>3852372644</v>
      </c>
      <c r="F11" s="36">
        <v>29</v>
      </c>
      <c r="G11" s="38">
        <v>7.8070317282156508E-3</v>
      </c>
      <c r="H11" s="135">
        <v>3874416351</v>
      </c>
      <c r="I11" s="39">
        <v>46</v>
      </c>
      <c r="J11" s="143">
        <v>-3830328937</v>
      </c>
    </row>
    <row r="12" spans="1:13" ht="21" customHeight="1">
      <c r="A12" s="40">
        <v>2012</v>
      </c>
      <c r="B12" s="136">
        <v>14181835</v>
      </c>
      <c r="C12" s="41">
        <v>107</v>
      </c>
      <c r="D12" s="42">
        <v>9.7369131031003155E-6</v>
      </c>
      <c r="E12" s="140">
        <v>2816138392</v>
      </c>
      <c r="F12" s="41">
        <v>35</v>
      </c>
      <c r="G12" s="43">
        <v>4.8265096489480365E-3</v>
      </c>
      <c r="H12" s="134">
        <v>2830320227</v>
      </c>
      <c r="I12" s="44">
        <v>53</v>
      </c>
      <c r="J12" s="142">
        <v>-2801956557</v>
      </c>
    </row>
    <row r="13" spans="1:13" ht="21" customHeight="1">
      <c r="A13" s="35">
        <v>2013</v>
      </c>
      <c r="B13" s="135">
        <v>42737688</v>
      </c>
      <c r="C13" s="36">
        <v>90</v>
      </c>
      <c r="D13" s="37">
        <v>3.0320668058181851E-5</v>
      </c>
      <c r="E13" s="139">
        <v>1763447407</v>
      </c>
      <c r="F13" s="36">
        <v>49</v>
      </c>
      <c r="G13" s="38">
        <v>2.7965374778252325E-3</v>
      </c>
      <c r="H13" s="135">
        <v>1806185095</v>
      </c>
      <c r="I13" s="39">
        <v>59</v>
      </c>
      <c r="J13" s="143">
        <v>-1720709719</v>
      </c>
    </row>
    <row r="14" spans="1:13" ht="21" customHeight="1">
      <c r="A14" s="40">
        <v>2014</v>
      </c>
      <c r="B14" s="136">
        <v>8872343</v>
      </c>
      <c r="C14" s="41">
        <v>127</v>
      </c>
      <c r="D14" s="42">
        <v>6.9092704120127748E-6</v>
      </c>
      <c r="E14" s="140">
        <v>1417389251</v>
      </c>
      <c r="F14" s="41">
        <v>50</v>
      </c>
      <c r="G14" s="43">
        <v>2.174324214071874E-3</v>
      </c>
      <c r="H14" s="134">
        <v>1426261594</v>
      </c>
      <c r="I14" s="44">
        <v>60</v>
      </c>
      <c r="J14" s="142">
        <v>-1408516908</v>
      </c>
    </row>
    <row r="15" spans="1:13" ht="21" customHeight="1">
      <c r="A15" s="35">
        <v>2015</v>
      </c>
      <c r="B15" s="135">
        <v>6397397</v>
      </c>
      <c r="C15" s="36">
        <v>133</v>
      </c>
      <c r="D15" s="37">
        <v>8.3810919976436491E-6</v>
      </c>
      <c r="E15" s="139">
        <v>1748896734</v>
      </c>
      <c r="F15" s="36">
        <v>48</v>
      </c>
      <c r="G15" s="38">
        <v>2.6699353519487744E-3</v>
      </c>
      <c r="H15" s="135">
        <v>1755294131</v>
      </c>
      <c r="I15" s="39">
        <v>63</v>
      </c>
      <c r="J15" s="143">
        <v>-1742499337</v>
      </c>
    </row>
    <row r="16" spans="1:13" ht="21" customHeight="1">
      <c r="A16" s="40">
        <v>2016</v>
      </c>
      <c r="B16" s="136">
        <v>18242399</v>
      </c>
      <c r="C16" s="41">
        <v>105</v>
      </c>
      <c r="D16" s="42">
        <v>2.6498821926088777E-5</v>
      </c>
      <c r="E16" s="140">
        <v>1359043484</v>
      </c>
      <c r="F16" s="41">
        <v>50</v>
      </c>
      <c r="G16" s="43">
        <v>2.5855222628797989E-3</v>
      </c>
      <c r="H16" s="136">
        <v>1377285883</v>
      </c>
      <c r="I16" s="44">
        <v>59</v>
      </c>
      <c r="J16" s="144">
        <v>-1340801085</v>
      </c>
    </row>
    <row r="17" spans="1:10" ht="21" customHeight="1">
      <c r="A17" s="45">
        <v>2017</v>
      </c>
      <c r="B17" s="137">
        <v>23590581</v>
      </c>
      <c r="C17" s="46">
        <v>107</v>
      </c>
      <c r="D17" s="47">
        <v>2.8358109919189431E-5</v>
      </c>
      <c r="E17" s="141">
        <v>1097711442</v>
      </c>
      <c r="F17" s="46">
        <v>51</v>
      </c>
      <c r="G17" s="48">
        <v>2.1760705802737232E-3</v>
      </c>
      <c r="H17" s="137">
        <v>1121302023</v>
      </c>
      <c r="I17" s="49">
        <v>64</v>
      </c>
      <c r="J17" s="145">
        <v>-1074120861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568</v>
      </c>
      <c r="B20" s="205"/>
      <c r="C20" s="205"/>
      <c r="D20" s="206"/>
      <c r="E20" s="229">
        <v>17074420</v>
      </c>
      <c r="F20" s="207" t="s">
        <v>463</v>
      </c>
      <c r="G20" s="205"/>
      <c r="H20" s="205"/>
      <c r="I20" s="206"/>
      <c r="J20" s="229">
        <v>352083515</v>
      </c>
    </row>
    <row r="21" spans="1:10" ht="14.25" customHeight="1">
      <c r="A21" s="182" t="s">
        <v>569</v>
      </c>
      <c r="B21" s="183"/>
      <c r="C21" s="183"/>
      <c r="D21" s="184"/>
      <c r="E21" s="230"/>
      <c r="F21" s="185" t="s">
        <v>464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1176843</v>
      </c>
      <c r="F22" s="213" t="s">
        <v>473</v>
      </c>
      <c r="G22" s="209"/>
      <c r="H22" s="209"/>
      <c r="I22" s="210"/>
      <c r="J22" s="231">
        <v>231482954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474</v>
      </c>
      <c r="G23" s="215"/>
      <c r="H23" s="215"/>
      <c r="I23" s="216"/>
      <c r="J23" s="232"/>
    </row>
    <row r="24" spans="1:10" ht="14.25" customHeight="1">
      <c r="A24" s="223" t="s">
        <v>588</v>
      </c>
      <c r="B24" s="220"/>
      <c r="C24" s="220"/>
      <c r="D24" s="221"/>
      <c r="E24" s="233">
        <v>953727</v>
      </c>
      <c r="F24" s="219" t="s">
        <v>504</v>
      </c>
      <c r="G24" s="220"/>
      <c r="H24" s="220"/>
      <c r="I24" s="221"/>
      <c r="J24" s="233">
        <v>106451340</v>
      </c>
    </row>
    <row r="25" spans="1:10" ht="14.25" customHeight="1">
      <c r="A25" s="182" t="s">
        <v>589</v>
      </c>
      <c r="B25" s="183"/>
      <c r="C25" s="183"/>
      <c r="D25" s="184"/>
      <c r="E25" s="230"/>
      <c r="F25" s="185" t="s">
        <v>505</v>
      </c>
      <c r="G25" s="183"/>
      <c r="H25" s="183"/>
      <c r="I25" s="184"/>
      <c r="J25" s="230"/>
    </row>
    <row r="26" spans="1:10" ht="14.25" customHeight="1">
      <c r="A26" s="208" t="s">
        <v>473</v>
      </c>
      <c r="B26" s="209"/>
      <c r="C26" s="209"/>
      <c r="D26" s="210"/>
      <c r="E26" s="234">
        <v>594020</v>
      </c>
      <c r="F26" s="213" t="s">
        <v>544</v>
      </c>
      <c r="G26" s="209"/>
      <c r="H26" s="209"/>
      <c r="I26" s="210"/>
      <c r="J26" s="234">
        <v>63431989</v>
      </c>
    </row>
    <row r="27" spans="1:10" ht="14.25" customHeight="1">
      <c r="A27" s="214" t="s">
        <v>474</v>
      </c>
      <c r="B27" s="215"/>
      <c r="C27" s="215"/>
      <c r="D27" s="216"/>
      <c r="E27" s="235"/>
      <c r="F27" s="217" t="s">
        <v>545</v>
      </c>
      <c r="G27" s="215"/>
      <c r="H27" s="215"/>
      <c r="I27" s="216"/>
      <c r="J27" s="235"/>
    </row>
    <row r="28" spans="1:10" ht="14.25" customHeight="1">
      <c r="A28" s="223" t="s">
        <v>550</v>
      </c>
      <c r="B28" s="220"/>
      <c r="C28" s="220"/>
      <c r="D28" s="221"/>
      <c r="E28" s="233">
        <v>204118</v>
      </c>
      <c r="F28" s="219" t="s">
        <v>451</v>
      </c>
      <c r="G28" s="220"/>
      <c r="H28" s="220"/>
      <c r="I28" s="221"/>
      <c r="J28" s="233">
        <v>53480735</v>
      </c>
    </row>
    <row r="29" spans="1:10" ht="14.25" customHeight="1">
      <c r="A29" s="182" t="s">
        <v>551</v>
      </c>
      <c r="B29" s="183"/>
      <c r="C29" s="183"/>
      <c r="D29" s="184"/>
      <c r="E29" s="230"/>
      <c r="F29" s="185" t="s">
        <v>452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439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440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7910310</v>
      </c>
      <c r="C8" s="31">
        <v>115</v>
      </c>
      <c r="D8" s="32">
        <v>6.7294188383432985E-6</v>
      </c>
      <c r="E8" s="138">
        <v>347276861</v>
      </c>
      <c r="F8" s="31">
        <v>62</v>
      </c>
      <c r="G8" s="33">
        <v>8.0434216211388242E-4</v>
      </c>
      <c r="H8" s="134">
        <v>355187171</v>
      </c>
      <c r="I8" s="34">
        <v>76</v>
      </c>
      <c r="J8" s="142">
        <v>-339366551</v>
      </c>
    </row>
    <row r="9" spans="1:13" ht="21" customHeight="1">
      <c r="A9" s="35">
        <v>2009</v>
      </c>
      <c r="B9" s="135">
        <v>2944742</v>
      </c>
      <c r="C9" s="36">
        <v>118</v>
      </c>
      <c r="D9" s="37">
        <v>4.0836276257448968E-6</v>
      </c>
      <c r="E9" s="139">
        <v>136096274</v>
      </c>
      <c r="F9" s="36">
        <v>71</v>
      </c>
      <c r="G9" s="38">
        <v>3.7984931024979642E-4</v>
      </c>
      <c r="H9" s="135">
        <v>139041016</v>
      </c>
      <c r="I9" s="39">
        <v>83</v>
      </c>
      <c r="J9" s="143">
        <v>-133151532</v>
      </c>
    </row>
    <row r="10" spans="1:13" ht="21" customHeight="1">
      <c r="A10" s="40">
        <v>2010</v>
      </c>
      <c r="B10" s="136">
        <v>23437622</v>
      </c>
      <c r="C10" s="41">
        <v>94</v>
      </c>
      <c r="D10" s="42">
        <v>2.4886380859091926E-5</v>
      </c>
      <c r="E10" s="140">
        <v>343705040</v>
      </c>
      <c r="F10" s="41">
        <v>64</v>
      </c>
      <c r="G10" s="43">
        <v>8.5768548597715073E-4</v>
      </c>
      <c r="H10" s="134">
        <v>367142662</v>
      </c>
      <c r="I10" s="44">
        <v>77</v>
      </c>
      <c r="J10" s="142">
        <v>-320267418</v>
      </c>
    </row>
    <row r="11" spans="1:13" ht="21" customHeight="1">
      <c r="A11" s="35">
        <v>2011</v>
      </c>
      <c r="B11" s="135">
        <v>59070447</v>
      </c>
      <c r="C11" s="36">
        <v>82</v>
      </c>
      <c r="D11" s="37">
        <v>4.3192154482329031E-5</v>
      </c>
      <c r="E11" s="139">
        <v>805451322</v>
      </c>
      <c r="F11" s="36">
        <v>56</v>
      </c>
      <c r="G11" s="38">
        <v>1.6322886198927231E-3</v>
      </c>
      <c r="H11" s="135">
        <v>864521769</v>
      </c>
      <c r="I11" s="39">
        <v>71</v>
      </c>
      <c r="J11" s="143">
        <v>-746380875</v>
      </c>
    </row>
    <row r="12" spans="1:13" ht="21" customHeight="1">
      <c r="A12" s="40">
        <v>2012</v>
      </c>
      <c r="B12" s="136">
        <v>55319773</v>
      </c>
      <c r="C12" s="41">
        <v>84</v>
      </c>
      <c r="D12" s="42">
        <v>3.798125014035455E-5</v>
      </c>
      <c r="E12" s="140">
        <v>671022594</v>
      </c>
      <c r="F12" s="41">
        <v>60</v>
      </c>
      <c r="G12" s="43">
        <v>1.1500489584615346E-3</v>
      </c>
      <c r="H12" s="134">
        <v>726342367</v>
      </c>
      <c r="I12" s="44">
        <v>73</v>
      </c>
      <c r="J12" s="142">
        <v>-615702821</v>
      </c>
    </row>
    <row r="13" spans="1:13" ht="21" customHeight="1">
      <c r="A13" s="35">
        <v>2013</v>
      </c>
      <c r="B13" s="135">
        <v>43289248</v>
      </c>
      <c r="C13" s="36">
        <v>89</v>
      </c>
      <c r="D13" s="37">
        <v>3.0711977660006138E-5</v>
      </c>
      <c r="E13" s="139">
        <v>752591409</v>
      </c>
      <c r="F13" s="36">
        <v>57</v>
      </c>
      <c r="G13" s="38">
        <v>1.1934861637514079E-3</v>
      </c>
      <c r="H13" s="135">
        <v>795880657</v>
      </c>
      <c r="I13" s="39">
        <v>71</v>
      </c>
      <c r="J13" s="143">
        <v>-709302161</v>
      </c>
    </row>
    <row r="14" spans="1:13" ht="21" customHeight="1">
      <c r="A14" s="40">
        <v>2014</v>
      </c>
      <c r="B14" s="136">
        <v>150379687</v>
      </c>
      <c r="C14" s="41">
        <v>75</v>
      </c>
      <c r="D14" s="42">
        <v>1.1710705074824566E-4</v>
      </c>
      <c r="E14" s="140">
        <v>671759083</v>
      </c>
      <c r="F14" s="41">
        <v>59</v>
      </c>
      <c r="G14" s="43">
        <v>1.0305017052719399E-3</v>
      </c>
      <c r="H14" s="134">
        <v>822138770</v>
      </c>
      <c r="I14" s="44">
        <v>69</v>
      </c>
      <c r="J14" s="142">
        <v>-521379396</v>
      </c>
    </row>
    <row r="15" spans="1:13" ht="21" customHeight="1">
      <c r="A15" s="35">
        <v>2015</v>
      </c>
      <c r="B15" s="135">
        <v>120358327</v>
      </c>
      <c r="C15" s="36">
        <v>74</v>
      </c>
      <c r="D15" s="37">
        <v>1.5767885145622157E-4</v>
      </c>
      <c r="E15" s="139">
        <v>725905673</v>
      </c>
      <c r="F15" s="36">
        <v>61</v>
      </c>
      <c r="G15" s="38">
        <v>1.1081964880168087E-3</v>
      </c>
      <c r="H15" s="135">
        <v>846264000</v>
      </c>
      <c r="I15" s="39">
        <v>73</v>
      </c>
      <c r="J15" s="143">
        <v>-605547346</v>
      </c>
    </row>
    <row r="16" spans="1:13" ht="21" customHeight="1">
      <c r="A16" s="40">
        <v>2016</v>
      </c>
      <c r="B16" s="136">
        <v>304259679</v>
      </c>
      <c r="C16" s="41">
        <v>61</v>
      </c>
      <c r="D16" s="42">
        <v>4.4196616098079718E-4</v>
      </c>
      <c r="E16" s="140">
        <v>515387948</v>
      </c>
      <c r="F16" s="41">
        <v>63</v>
      </c>
      <c r="G16" s="43">
        <v>9.8050358893000391E-4</v>
      </c>
      <c r="H16" s="136">
        <v>819647627</v>
      </c>
      <c r="I16" s="44">
        <v>69</v>
      </c>
      <c r="J16" s="144">
        <v>-211128269</v>
      </c>
    </row>
    <row r="17" spans="1:10" ht="21" customHeight="1">
      <c r="A17" s="45">
        <v>2017</v>
      </c>
      <c r="B17" s="137">
        <v>146554074</v>
      </c>
      <c r="C17" s="46">
        <v>72</v>
      </c>
      <c r="D17" s="47">
        <v>1.7617186026902101E-4</v>
      </c>
      <c r="E17" s="141">
        <v>951209444</v>
      </c>
      <c r="F17" s="46">
        <v>54</v>
      </c>
      <c r="G17" s="48">
        <v>1.8856493679209783E-3</v>
      </c>
      <c r="H17" s="137">
        <v>1097763518</v>
      </c>
      <c r="I17" s="49">
        <v>65</v>
      </c>
      <c r="J17" s="145">
        <v>-804655370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121015035</v>
      </c>
      <c r="F20" s="207" t="s">
        <v>576</v>
      </c>
      <c r="G20" s="205"/>
      <c r="H20" s="205"/>
      <c r="I20" s="206"/>
      <c r="J20" s="229">
        <v>114921859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493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18003886</v>
      </c>
      <c r="F22" s="213" t="s">
        <v>491</v>
      </c>
      <c r="G22" s="209"/>
      <c r="H22" s="209"/>
      <c r="I22" s="210"/>
      <c r="J22" s="231">
        <v>80823990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492</v>
      </c>
      <c r="G23" s="215"/>
      <c r="H23" s="215"/>
      <c r="I23" s="216"/>
      <c r="J23" s="232"/>
    </row>
    <row r="24" spans="1:10" ht="14.25" customHeight="1">
      <c r="A24" s="223" t="s">
        <v>560</v>
      </c>
      <c r="B24" s="220"/>
      <c r="C24" s="220"/>
      <c r="D24" s="221"/>
      <c r="E24" s="233">
        <v>5731017</v>
      </c>
      <c r="F24" s="219" t="s">
        <v>473</v>
      </c>
      <c r="G24" s="220"/>
      <c r="H24" s="220"/>
      <c r="I24" s="221"/>
      <c r="J24" s="233">
        <v>58385219</v>
      </c>
    </row>
    <row r="25" spans="1:10" ht="14.25" customHeight="1">
      <c r="A25" s="182" t="s">
        <v>561</v>
      </c>
      <c r="B25" s="183"/>
      <c r="C25" s="183"/>
      <c r="D25" s="184"/>
      <c r="E25" s="230"/>
      <c r="F25" s="185" t="s">
        <v>474</v>
      </c>
      <c r="G25" s="183"/>
      <c r="H25" s="183"/>
      <c r="I25" s="184"/>
      <c r="J25" s="230"/>
    </row>
    <row r="26" spans="1:10" ht="14.25" customHeight="1">
      <c r="A26" s="208" t="s">
        <v>453</v>
      </c>
      <c r="B26" s="209"/>
      <c r="C26" s="209"/>
      <c r="D26" s="210"/>
      <c r="E26" s="234">
        <v>608406</v>
      </c>
      <c r="F26" s="213" t="s">
        <v>463</v>
      </c>
      <c r="G26" s="209"/>
      <c r="H26" s="209"/>
      <c r="I26" s="210"/>
      <c r="J26" s="234">
        <v>42345825</v>
      </c>
    </row>
    <row r="27" spans="1:10" ht="14.25" customHeight="1">
      <c r="A27" s="214" t="s">
        <v>454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562</v>
      </c>
      <c r="B28" s="220"/>
      <c r="C28" s="220"/>
      <c r="D28" s="221"/>
      <c r="E28" s="233">
        <v>182838</v>
      </c>
      <c r="F28" s="219" t="s">
        <v>536</v>
      </c>
      <c r="G28" s="220"/>
      <c r="H28" s="220"/>
      <c r="I28" s="221"/>
      <c r="J28" s="233">
        <v>32975729</v>
      </c>
    </row>
    <row r="29" spans="1:10" ht="14.25" customHeight="1">
      <c r="A29" s="182" t="s">
        <v>563</v>
      </c>
      <c r="B29" s="183"/>
      <c r="C29" s="183"/>
      <c r="D29" s="184"/>
      <c r="E29" s="230"/>
      <c r="F29" s="185" t="s">
        <v>537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E26" sqref="E26:E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328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1103425</v>
      </c>
      <c r="C8" s="31">
        <v>142</v>
      </c>
      <c r="D8" s="32">
        <v>9.3870012448297907E-7</v>
      </c>
      <c r="E8" s="138">
        <v>189680954</v>
      </c>
      <c r="F8" s="31">
        <v>70</v>
      </c>
      <c r="G8" s="33">
        <v>4.3932782683204417E-4</v>
      </c>
      <c r="H8" s="134">
        <v>190784379</v>
      </c>
      <c r="I8" s="34">
        <v>84</v>
      </c>
      <c r="J8" s="142">
        <v>-188577529</v>
      </c>
    </row>
    <row r="9" spans="1:13" ht="21" customHeight="1">
      <c r="A9" s="35">
        <v>2009</v>
      </c>
      <c r="B9" s="135">
        <v>1480936</v>
      </c>
      <c r="C9" s="36">
        <v>132</v>
      </c>
      <c r="D9" s="37">
        <v>2.0536913459855374E-6</v>
      </c>
      <c r="E9" s="139">
        <v>98465546</v>
      </c>
      <c r="F9" s="36">
        <v>75</v>
      </c>
      <c r="G9" s="38">
        <v>2.748206738670127E-4</v>
      </c>
      <c r="H9" s="135">
        <v>99946482</v>
      </c>
      <c r="I9" s="39">
        <v>88</v>
      </c>
      <c r="J9" s="143">
        <v>-96984610</v>
      </c>
    </row>
    <row r="10" spans="1:13" ht="21" customHeight="1">
      <c r="A10" s="40">
        <v>2010</v>
      </c>
      <c r="B10" s="136">
        <v>3808889</v>
      </c>
      <c r="C10" s="41">
        <v>123</v>
      </c>
      <c r="D10" s="42">
        <v>4.0443293395552583E-6</v>
      </c>
      <c r="E10" s="140">
        <v>358437409</v>
      </c>
      <c r="F10" s="41">
        <v>63</v>
      </c>
      <c r="G10" s="43">
        <v>8.9444880799698415E-4</v>
      </c>
      <c r="H10" s="134">
        <v>362246298</v>
      </c>
      <c r="I10" s="44">
        <v>78</v>
      </c>
      <c r="J10" s="142">
        <v>-354628520</v>
      </c>
    </row>
    <row r="11" spans="1:13" ht="21" customHeight="1">
      <c r="A11" s="35">
        <v>2011</v>
      </c>
      <c r="B11" s="135">
        <v>19697625</v>
      </c>
      <c r="C11" s="36">
        <v>101</v>
      </c>
      <c r="D11" s="37">
        <v>1.4402851258853457E-5</v>
      </c>
      <c r="E11" s="139">
        <v>179707054</v>
      </c>
      <c r="F11" s="36">
        <v>75</v>
      </c>
      <c r="G11" s="38">
        <v>3.6418560767927707E-4</v>
      </c>
      <c r="H11" s="135">
        <v>199404679</v>
      </c>
      <c r="I11" s="39">
        <v>85</v>
      </c>
      <c r="J11" s="143">
        <v>-160009429</v>
      </c>
    </row>
    <row r="12" spans="1:13" ht="21" customHeight="1">
      <c r="A12" s="40">
        <v>2012</v>
      </c>
      <c r="B12" s="136">
        <v>19927933</v>
      </c>
      <c r="C12" s="41">
        <v>100</v>
      </c>
      <c r="D12" s="42">
        <v>1.3682048334746892E-5</v>
      </c>
      <c r="E12" s="140">
        <v>548947497</v>
      </c>
      <c r="F12" s="41">
        <v>63</v>
      </c>
      <c r="G12" s="43">
        <v>9.4082748154813447E-4</v>
      </c>
      <c r="H12" s="134">
        <v>568875430</v>
      </c>
      <c r="I12" s="44">
        <v>77</v>
      </c>
      <c r="J12" s="142">
        <v>-529019564</v>
      </c>
    </row>
    <row r="13" spans="1:13" ht="21" customHeight="1">
      <c r="A13" s="35">
        <v>2013</v>
      </c>
      <c r="B13" s="135">
        <v>5661119</v>
      </c>
      <c r="C13" s="36">
        <v>133</v>
      </c>
      <c r="D13" s="37">
        <v>4.0163358868843438E-6</v>
      </c>
      <c r="E13" s="139">
        <v>599389730</v>
      </c>
      <c r="F13" s="36">
        <v>62</v>
      </c>
      <c r="G13" s="38">
        <v>9.5053350449512269E-4</v>
      </c>
      <c r="H13" s="135">
        <v>605050849</v>
      </c>
      <c r="I13" s="39">
        <v>79</v>
      </c>
      <c r="J13" s="143">
        <v>-593728611</v>
      </c>
    </row>
    <row r="14" spans="1:13" ht="21" customHeight="1">
      <c r="A14" s="40">
        <v>2014</v>
      </c>
      <c r="B14" s="136">
        <v>8205860</v>
      </c>
      <c r="C14" s="41">
        <v>130</v>
      </c>
      <c r="D14" s="42">
        <v>6.3902517861537982E-6</v>
      </c>
      <c r="E14" s="140">
        <v>535974236</v>
      </c>
      <c r="F14" s="41">
        <v>63</v>
      </c>
      <c r="G14" s="43">
        <v>8.222030459390531E-4</v>
      </c>
      <c r="H14" s="134">
        <v>544180096</v>
      </c>
      <c r="I14" s="44">
        <v>78</v>
      </c>
      <c r="J14" s="142">
        <v>-527768376</v>
      </c>
    </row>
    <row r="15" spans="1:13" ht="21" customHeight="1">
      <c r="A15" s="35">
        <v>2015</v>
      </c>
      <c r="B15" s="135">
        <v>11840111</v>
      </c>
      <c r="C15" s="36">
        <v>122</v>
      </c>
      <c r="D15" s="37">
        <v>1.5511474362668525E-5</v>
      </c>
      <c r="E15" s="139">
        <v>1047430399</v>
      </c>
      <c r="F15" s="36">
        <v>53</v>
      </c>
      <c r="G15" s="38">
        <v>1.5990489298929129E-3</v>
      </c>
      <c r="H15" s="135">
        <v>1059270510</v>
      </c>
      <c r="I15" s="39">
        <v>68</v>
      </c>
      <c r="J15" s="143">
        <v>-1035590288</v>
      </c>
    </row>
    <row r="16" spans="1:13" ht="21" customHeight="1">
      <c r="A16" s="40">
        <v>2016</v>
      </c>
      <c r="B16" s="136">
        <v>141541051</v>
      </c>
      <c r="C16" s="41">
        <v>72</v>
      </c>
      <c r="D16" s="42">
        <v>2.0560185673388953E-4</v>
      </c>
      <c r="E16" s="140">
        <v>682666803</v>
      </c>
      <c r="F16" s="41">
        <v>57</v>
      </c>
      <c r="G16" s="43">
        <v>1.2987444758503974E-3</v>
      </c>
      <c r="H16" s="136">
        <v>824207854</v>
      </c>
      <c r="I16" s="44">
        <v>68</v>
      </c>
      <c r="J16" s="144">
        <v>-541125752</v>
      </c>
    </row>
    <row r="17" spans="1:10" ht="21" customHeight="1">
      <c r="A17" s="45">
        <v>2017</v>
      </c>
      <c r="B17" s="137">
        <v>328930885</v>
      </c>
      <c r="C17" s="46">
        <v>58</v>
      </c>
      <c r="D17" s="47">
        <v>3.9540603907323255E-4</v>
      </c>
      <c r="E17" s="141">
        <v>597921030</v>
      </c>
      <c r="F17" s="46">
        <v>60</v>
      </c>
      <c r="G17" s="48">
        <v>1.1853009023385602E-3</v>
      </c>
      <c r="H17" s="137">
        <v>926851915</v>
      </c>
      <c r="I17" s="49">
        <v>69</v>
      </c>
      <c r="J17" s="145">
        <v>-268990145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443</v>
      </c>
      <c r="B20" s="205"/>
      <c r="C20" s="205"/>
      <c r="D20" s="206"/>
      <c r="E20" s="229">
        <v>313235209</v>
      </c>
      <c r="F20" s="207" t="s">
        <v>504</v>
      </c>
      <c r="G20" s="205"/>
      <c r="H20" s="205"/>
      <c r="I20" s="206"/>
      <c r="J20" s="229">
        <v>474458047</v>
      </c>
    </row>
    <row r="21" spans="1:10" ht="14.25" customHeight="1">
      <c r="A21" s="182" t="s">
        <v>444</v>
      </c>
      <c r="B21" s="183"/>
      <c r="C21" s="183"/>
      <c r="D21" s="184"/>
      <c r="E21" s="230"/>
      <c r="F21" s="185" t="s">
        <v>505</v>
      </c>
      <c r="G21" s="183"/>
      <c r="H21" s="183"/>
      <c r="I21" s="184"/>
      <c r="J21" s="230"/>
    </row>
    <row r="22" spans="1:10" ht="14.25" customHeight="1">
      <c r="A22" s="208" t="s">
        <v>445</v>
      </c>
      <c r="B22" s="209"/>
      <c r="C22" s="209"/>
      <c r="D22" s="210"/>
      <c r="E22" s="231">
        <v>15327363</v>
      </c>
      <c r="F22" s="213" t="s">
        <v>536</v>
      </c>
      <c r="G22" s="209"/>
      <c r="H22" s="209"/>
      <c r="I22" s="210"/>
      <c r="J22" s="231">
        <v>37569075</v>
      </c>
    </row>
    <row r="23" spans="1:10" ht="14.25" customHeight="1">
      <c r="A23" s="214" t="s">
        <v>446</v>
      </c>
      <c r="B23" s="215"/>
      <c r="C23" s="215"/>
      <c r="D23" s="216"/>
      <c r="E23" s="232"/>
      <c r="F23" s="217" t="s">
        <v>537</v>
      </c>
      <c r="G23" s="215"/>
      <c r="H23" s="215"/>
      <c r="I23" s="216"/>
      <c r="J23" s="232"/>
    </row>
    <row r="24" spans="1:10" ht="14.25" customHeight="1">
      <c r="A24" s="223" t="s">
        <v>473</v>
      </c>
      <c r="B24" s="220"/>
      <c r="C24" s="220"/>
      <c r="D24" s="221"/>
      <c r="E24" s="233">
        <v>111172</v>
      </c>
      <c r="F24" s="219" t="s">
        <v>510</v>
      </c>
      <c r="G24" s="220"/>
      <c r="H24" s="220"/>
      <c r="I24" s="221"/>
      <c r="J24" s="233">
        <v>30434996</v>
      </c>
    </row>
    <row r="25" spans="1:10" ht="14.25" customHeight="1">
      <c r="A25" s="182" t="s">
        <v>474</v>
      </c>
      <c r="B25" s="183"/>
      <c r="C25" s="183"/>
      <c r="D25" s="184"/>
      <c r="E25" s="230"/>
      <c r="F25" s="185" t="s">
        <v>511</v>
      </c>
      <c r="G25" s="183"/>
      <c r="H25" s="183"/>
      <c r="I25" s="184"/>
      <c r="J25" s="230"/>
    </row>
    <row r="26" spans="1:10" ht="14.25" customHeight="1">
      <c r="A26" s="208" t="s">
        <v>587</v>
      </c>
      <c r="B26" s="209"/>
      <c r="C26" s="209"/>
      <c r="D26" s="210"/>
      <c r="E26" s="234">
        <v>0</v>
      </c>
      <c r="F26" s="213" t="s">
        <v>451</v>
      </c>
      <c r="G26" s="209"/>
      <c r="H26" s="209"/>
      <c r="I26" s="210"/>
      <c r="J26" s="234">
        <v>10394999</v>
      </c>
    </row>
    <row r="27" spans="1:10" ht="14.25" customHeight="1">
      <c r="A27" s="214" t="s">
        <v>587</v>
      </c>
      <c r="B27" s="215"/>
      <c r="C27" s="215"/>
      <c r="D27" s="216"/>
      <c r="E27" s="235"/>
      <c r="F27" s="217" t="s">
        <v>452</v>
      </c>
      <c r="G27" s="215"/>
      <c r="H27" s="215"/>
      <c r="I27" s="216"/>
      <c r="J27" s="235"/>
    </row>
    <row r="28" spans="1:10" ht="14.25" customHeight="1">
      <c r="A28" s="223" t="s">
        <v>587</v>
      </c>
      <c r="B28" s="220"/>
      <c r="C28" s="220"/>
      <c r="D28" s="221"/>
      <c r="E28" s="233">
        <v>0</v>
      </c>
      <c r="F28" s="219" t="s">
        <v>463</v>
      </c>
      <c r="G28" s="220"/>
      <c r="H28" s="220"/>
      <c r="I28" s="221"/>
      <c r="J28" s="233">
        <v>7297255</v>
      </c>
    </row>
    <row r="29" spans="1:10" ht="14.25" customHeight="1">
      <c r="A29" s="182" t="s">
        <v>587</v>
      </c>
      <c r="B29" s="183"/>
      <c r="C29" s="183"/>
      <c r="D29" s="184"/>
      <c r="E29" s="230"/>
      <c r="F29" s="185" t="s">
        <v>464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A3" sqref="A3:J3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600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601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1898057</v>
      </c>
      <c r="C8" s="31">
        <v>138</v>
      </c>
      <c r="D8" s="32">
        <v>1.6147054327895325E-6</v>
      </c>
      <c r="E8" s="138">
        <v>74169724</v>
      </c>
      <c r="F8" s="31">
        <v>79</v>
      </c>
      <c r="G8" s="33">
        <v>1.7178753572513408E-4</v>
      </c>
      <c r="H8" s="134">
        <v>76067781</v>
      </c>
      <c r="I8" s="34">
        <v>97</v>
      </c>
      <c r="J8" s="142">
        <v>-72271667</v>
      </c>
    </row>
    <row r="9" spans="1:13" ht="21" customHeight="1">
      <c r="A9" s="35">
        <v>2009</v>
      </c>
      <c r="B9" s="135">
        <v>1803272</v>
      </c>
      <c r="C9" s="36">
        <v>129</v>
      </c>
      <c r="D9" s="37">
        <v>2.5006915226978294E-6</v>
      </c>
      <c r="E9" s="139">
        <v>45785715</v>
      </c>
      <c r="F9" s="36">
        <v>88</v>
      </c>
      <c r="G9" s="38">
        <v>1.2778948130529833E-4</v>
      </c>
      <c r="H9" s="135">
        <v>47588987</v>
      </c>
      <c r="I9" s="39">
        <v>109</v>
      </c>
      <c r="J9" s="143">
        <v>-43982443</v>
      </c>
    </row>
    <row r="10" spans="1:13" ht="21" customHeight="1">
      <c r="A10" s="40">
        <v>2010</v>
      </c>
      <c r="B10" s="136">
        <v>2846038</v>
      </c>
      <c r="C10" s="41">
        <v>127</v>
      </c>
      <c r="D10" s="42">
        <v>3.0219612556021369E-6</v>
      </c>
      <c r="E10" s="140">
        <v>55420627</v>
      </c>
      <c r="F10" s="41">
        <v>87</v>
      </c>
      <c r="G10" s="43">
        <v>1.3829726617233602E-4</v>
      </c>
      <c r="H10" s="134">
        <v>58266665</v>
      </c>
      <c r="I10" s="44">
        <v>107</v>
      </c>
      <c r="J10" s="142">
        <v>-52574589</v>
      </c>
    </row>
    <row r="11" spans="1:13" ht="21" customHeight="1">
      <c r="A11" s="35">
        <v>2011</v>
      </c>
      <c r="B11" s="135">
        <v>2537329</v>
      </c>
      <c r="C11" s="36">
        <v>137</v>
      </c>
      <c r="D11" s="37">
        <v>1.8552882482926435E-6</v>
      </c>
      <c r="E11" s="139">
        <v>362094745</v>
      </c>
      <c r="F11" s="36">
        <v>64</v>
      </c>
      <c r="G11" s="38">
        <v>7.3380366440873191E-4</v>
      </c>
      <c r="H11" s="135">
        <v>364632074</v>
      </c>
      <c r="I11" s="39">
        <v>78</v>
      </c>
      <c r="J11" s="143">
        <v>-359557416</v>
      </c>
    </row>
    <row r="12" spans="1:13" ht="21" customHeight="1">
      <c r="A12" s="40">
        <v>2012</v>
      </c>
      <c r="B12" s="136">
        <v>6895485</v>
      </c>
      <c r="C12" s="41">
        <v>124</v>
      </c>
      <c r="D12" s="42">
        <v>4.7342772108638752E-6</v>
      </c>
      <c r="E12" s="140">
        <v>561945514</v>
      </c>
      <c r="F12" s="41">
        <v>62</v>
      </c>
      <c r="G12" s="43">
        <v>9.6310446006804898E-4</v>
      </c>
      <c r="H12" s="134">
        <v>568840999</v>
      </c>
      <c r="I12" s="44">
        <v>78</v>
      </c>
      <c r="J12" s="142">
        <v>-555050029</v>
      </c>
    </row>
    <row r="13" spans="1:13" ht="21" customHeight="1">
      <c r="A13" s="35">
        <v>2013</v>
      </c>
      <c r="B13" s="135">
        <v>234637799</v>
      </c>
      <c r="C13" s="36">
        <v>66</v>
      </c>
      <c r="D13" s="37">
        <v>1.6646606661037427E-4</v>
      </c>
      <c r="E13" s="139">
        <v>653763270</v>
      </c>
      <c r="F13" s="36">
        <v>60</v>
      </c>
      <c r="G13" s="38">
        <v>1.0367609937916205E-3</v>
      </c>
      <c r="H13" s="135">
        <v>888401069</v>
      </c>
      <c r="I13" s="39">
        <v>69</v>
      </c>
      <c r="J13" s="143">
        <v>-419125471</v>
      </c>
    </row>
    <row r="14" spans="1:13" ht="21" customHeight="1">
      <c r="A14" s="40">
        <v>2014</v>
      </c>
      <c r="B14" s="136">
        <v>388565990</v>
      </c>
      <c r="C14" s="41">
        <v>57</v>
      </c>
      <c r="D14" s="42">
        <v>3.0259284360641283E-4</v>
      </c>
      <c r="E14" s="140">
        <v>377531524</v>
      </c>
      <c r="F14" s="41">
        <v>66</v>
      </c>
      <c r="G14" s="43">
        <v>5.7914643675300225E-4</v>
      </c>
      <c r="H14" s="134">
        <v>766097514</v>
      </c>
      <c r="I14" s="44">
        <v>71</v>
      </c>
      <c r="J14" s="142">
        <v>11034466</v>
      </c>
    </row>
    <row r="15" spans="1:13" ht="21" customHeight="1">
      <c r="A15" s="35">
        <v>2015</v>
      </c>
      <c r="B15" s="135">
        <v>266155859</v>
      </c>
      <c r="C15" s="36">
        <v>63</v>
      </c>
      <c r="D15" s="37">
        <v>3.4868505737425254E-4</v>
      </c>
      <c r="E15" s="139">
        <v>379766197</v>
      </c>
      <c r="F15" s="36">
        <v>66</v>
      </c>
      <c r="G15" s="38">
        <v>5.7976618923998892E-4</v>
      </c>
      <c r="H15" s="135">
        <v>645922056</v>
      </c>
      <c r="I15" s="39">
        <v>78</v>
      </c>
      <c r="J15" s="143">
        <v>-113610338</v>
      </c>
    </row>
    <row r="16" spans="1:13" ht="21" customHeight="1">
      <c r="A16" s="40">
        <v>2016</v>
      </c>
      <c r="B16" s="136">
        <v>285148547</v>
      </c>
      <c r="C16" s="41">
        <v>64</v>
      </c>
      <c r="D16" s="42">
        <v>4.1420542163538666E-4</v>
      </c>
      <c r="E16" s="140">
        <v>330732451</v>
      </c>
      <c r="F16" s="41">
        <v>67</v>
      </c>
      <c r="G16" s="43">
        <v>6.2920438174684796E-4</v>
      </c>
      <c r="H16" s="136">
        <v>615880998</v>
      </c>
      <c r="I16" s="44">
        <v>76</v>
      </c>
      <c r="J16" s="144">
        <v>-45583904</v>
      </c>
    </row>
    <row r="17" spans="1:10" ht="21" customHeight="1">
      <c r="A17" s="45">
        <v>2017</v>
      </c>
      <c r="B17" s="137">
        <v>181894983</v>
      </c>
      <c r="C17" s="46">
        <v>67</v>
      </c>
      <c r="D17" s="47">
        <v>2.1865497596956567E-4</v>
      </c>
      <c r="E17" s="141">
        <v>656990382</v>
      </c>
      <c r="F17" s="46">
        <v>59</v>
      </c>
      <c r="G17" s="48">
        <v>1.3023982324427616E-3</v>
      </c>
      <c r="H17" s="137">
        <v>838885365</v>
      </c>
      <c r="I17" s="49">
        <v>71</v>
      </c>
      <c r="J17" s="145">
        <v>-475095399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178658288</v>
      </c>
      <c r="F20" s="207" t="s">
        <v>473</v>
      </c>
      <c r="G20" s="205"/>
      <c r="H20" s="205"/>
      <c r="I20" s="206"/>
      <c r="J20" s="229">
        <v>416556670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474</v>
      </c>
      <c r="G21" s="183"/>
      <c r="H21" s="183"/>
      <c r="I21" s="184"/>
      <c r="J21" s="230"/>
    </row>
    <row r="22" spans="1:10" ht="14.25" customHeight="1">
      <c r="A22" s="208" t="s">
        <v>457</v>
      </c>
      <c r="B22" s="209"/>
      <c r="C22" s="209"/>
      <c r="D22" s="210"/>
      <c r="E22" s="231">
        <v>2161633</v>
      </c>
      <c r="F22" s="213" t="s">
        <v>504</v>
      </c>
      <c r="G22" s="209"/>
      <c r="H22" s="209"/>
      <c r="I22" s="210"/>
      <c r="J22" s="231">
        <v>131387175</v>
      </c>
    </row>
    <row r="23" spans="1:10" ht="14.25" customHeight="1">
      <c r="A23" s="214" t="s">
        <v>458</v>
      </c>
      <c r="B23" s="215"/>
      <c r="C23" s="215"/>
      <c r="D23" s="216"/>
      <c r="E23" s="232"/>
      <c r="F23" s="217" t="s">
        <v>505</v>
      </c>
      <c r="G23" s="215"/>
      <c r="H23" s="215"/>
      <c r="I23" s="216"/>
      <c r="J23" s="232"/>
    </row>
    <row r="24" spans="1:10" ht="14.25" customHeight="1">
      <c r="A24" s="223" t="s">
        <v>489</v>
      </c>
      <c r="B24" s="220"/>
      <c r="C24" s="220"/>
      <c r="D24" s="221"/>
      <c r="E24" s="233">
        <v>52065</v>
      </c>
      <c r="F24" s="219" t="s">
        <v>475</v>
      </c>
      <c r="G24" s="220"/>
      <c r="H24" s="220"/>
      <c r="I24" s="221"/>
      <c r="J24" s="233">
        <v>49970492</v>
      </c>
    </row>
    <row r="25" spans="1:10" ht="14.25" customHeight="1">
      <c r="A25" s="182" t="s">
        <v>490</v>
      </c>
      <c r="B25" s="183"/>
      <c r="C25" s="183"/>
      <c r="D25" s="184"/>
      <c r="E25" s="230"/>
      <c r="F25" s="185" t="s">
        <v>476</v>
      </c>
      <c r="G25" s="183"/>
      <c r="H25" s="183"/>
      <c r="I25" s="184"/>
      <c r="J25" s="230"/>
    </row>
    <row r="26" spans="1:10" ht="14.25" customHeight="1">
      <c r="A26" s="208" t="s">
        <v>536</v>
      </c>
      <c r="B26" s="209"/>
      <c r="C26" s="209"/>
      <c r="D26" s="210"/>
      <c r="E26" s="234">
        <v>45000</v>
      </c>
      <c r="F26" s="213" t="s">
        <v>463</v>
      </c>
      <c r="G26" s="209"/>
      <c r="H26" s="209"/>
      <c r="I26" s="210"/>
      <c r="J26" s="234">
        <v>21486460</v>
      </c>
    </row>
    <row r="27" spans="1:10" ht="14.25" customHeight="1">
      <c r="A27" s="214" t="s">
        <v>537</v>
      </c>
      <c r="B27" s="215"/>
      <c r="C27" s="215"/>
      <c r="D27" s="216"/>
      <c r="E27" s="235"/>
      <c r="F27" s="217" t="s">
        <v>464</v>
      </c>
      <c r="G27" s="215"/>
      <c r="H27" s="215"/>
      <c r="I27" s="216"/>
      <c r="J27" s="235"/>
    </row>
    <row r="28" spans="1:10" ht="14.25" customHeight="1">
      <c r="A28" s="223" t="s">
        <v>506</v>
      </c>
      <c r="B28" s="220"/>
      <c r="C28" s="220"/>
      <c r="D28" s="221"/>
      <c r="E28" s="233">
        <v>26782</v>
      </c>
      <c r="F28" s="219" t="s">
        <v>481</v>
      </c>
      <c r="G28" s="220"/>
      <c r="H28" s="220"/>
      <c r="I28" s="221"/>
      <c r="J28" s="233">
        <v>5454653</v>
      </c>
    </row>
    <row r="29" spans="1:10" ht="14.25" customHeight="1">
      <c r="A29" s="182" t="s">
        <v>507</v>
      </c>
      <c r="B29" s="183"/>
      <c r="C29" s="183"/>
      <c r="D29" s="184"/>
      <c r="E29" s="230"/>
      <c r="F29" s="185" t="s">
        <v>482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F20" sqref="F20:I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208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2617451260</v>
      </c>
      <c r="C8" s="31">
        <v>37</v>
      </c>
      <c r="D8" s="32">
        <v>2.2267048721844535E-3</v>
      </c>
      <c r="E8" s="128">
        <v>1762488145</v>
      </c>
      <c r="F8" s="31">
        <v>41</v>
      </c>
      <c r="G8" s="33">
        <v>4.0821709835985476E-3</v>
      </c>
      <c r="H8" s="128">
        <v>4379939405</v>
      </c>
      <c r="I8" s="34">
        <v>40</v>
      </c>
      <c r="J8" s="128">
        <v>854963115</v>
      </c>
    </row>
    <row r="9" spans="1:13" ht="21" customHeight="1" thickBot="1">
      <c r="A9" s="35">
        <v>2009</v>
      </c>
      <c r="B9" s="129">
        <v>2940229885</v>
      </c>
      <c r="C9" s="36">
        <v>33</v>
      </c>
      <c r="D9" s="37">
        <v>4.0773704400680058E-3</v>
      </c>
      <c r="E9" s="129">
        <v>1453409308</v>
      </c>
      <c r="F9" s="36">
        <v>37</v>
      </c>
      <c r="G9" s="38">
        <v>4.0565146049070669E-3</v>
      </c>
      <c r="H9" s="129">
        <v>4393639193</v>
      </c>
      <c r="I9" s="39">
        <v>35</v>
      </c>
      <c r="J9" s="129">
        <v>1486820577</v>
      </c>
    </row>
    <row r="10" spans="1:13" ht="21" customHeight="1" thickBot="1">
      <c r="A10" s="40">
        <v>2010</v>
      </c>
      <c r="B10" s="128">
        <v>2995222920</v>
      </c>
      <c r="C10" s="41">
        <v>34</v>
      </c>
      <c r="D10" s="42">
        <v>3.1803678011788662E-3</v>
      </c>
      <c r="E10" s="128">
        <v>1761555959</v>
      </c>
      <c r="F10" s="41">
        <v>37</v>
      </c>
      <c r="G10" s="43">
        <v>4.3958068778126172E-3</v>
      </c>
      <c r="H10" s="128">
        <v>4756778879</v>
      </c>
      <c r="I10" s="44">
        <v>37</v>
      </c>
      <c r="J10" s="128">
        <v>1233666961</v>
      </c>
    </row>
    <row r="11" spans="1:13" ht="21" customHeight="1" thickBot="1">
      <c r="A11" s="35">
        <v>2011</v>
      </c>
      <c r="B11" s="129">
        <v>6471285372</v>
      </c>
      <c r="C11" s="36">
        <v>28</v>
      </c>
      <c r="D11" s="37">
        <v>4.7317867340103265E-3</v>
      </c>
      <c r="E11" s="129">
        <v>3391882347</v>
      </c>
      <c r="F11" s="36">
        <v>31</v>
      </c>
      <c r="G11" s="38">
        <v>6.8738244060180713E-3</v>
      </c>
      <c r="H11" s="129">
        <v>9863167719</v>
      </c>
      <c r="I11" s="39">
        <v>30</v>
      </c>
      <c r="J11" s="129">
        <v>3079403025</v>
      </c>
    </row>
    <row r="12" spans="1:13" ht="21" customHeight="1" thickBot="1">
      <c r="A12" s="40">
        <v>2012</v>
      </c>
      <c r="B12" s="128">
        <v>6761591647</v>
      </c>
      <c r="C12" s="41">
        <v>29</v>
      </c>
      <c r="D12" s="42">
        <v>4.6423491956779882E-3</v>
      </c>
      <c r="E12" s="128">
        <v>5493367318</v>
      </c>
      <c r="F12" s="41">
        <v>27</v>
      </c>
      <c r="G12" s="43">
        <v>9.4149458140488987E-3</v>
      </c>
      <c r="H12" s="128">
        <v>12254958965</v>
      </c>
      <c r="I12" s="44">
        <v>30</v>
      </c>
      <c r="J12" s="128">
        <v>1268224329</v>
      </c>
    </row>
    <row r="13" spans="1:13" ht="21" customHeight="1" thickBot="1">
      <c r="A13" s="35">
        <v>2013</v>
      </c>
      <c r="B13" s="129">
        <v>6355373125</v>
      </c>
      <c r="C13" s="36">
        <v>28</v>
      </c>
      <c r="D13" s="37">
        <v>4.5088812223303904E-3</v>
      </c>
      <c r="E13" s="129">
        <v>5883363285</v>
      </c>
      <c r="F13" s="36">
        <v>29</v>
      </c>
      <c r="G13" s="38">
        <v>9.3300462814219186E-3</v>
      </c>
      <c r="H13" s="129">
        <v>12238736410</v>
      </c>
      <c r="I13" s="39">
        <v>28</v>
      </c>
      <c r="J13" s="129">
        <v>472009840</v>
      </c>
    </row>
    <row r="14" spans="1:13" ht="21" customHeight="1" thickBot="1">
      <c r="A14" s="40">
        <v>2014</v>
      </c>
      <c r="B14" s="128">
        <v>6532768327</v>
      </c>
      <c r="C14" s="41">
        <v>28</v>
      </c>
      <c r="D14" s="42">
        <v>5.0873442235354624E-3</v>
      </c>
      <c r="E14" s="128">
        <v>5435374641</v>
      </c>
      <c r="F14" s="41">
        <v>29</v>
      </c>
      <c r="G14" s="43">
        <v>8.3380529985961627E-3</v>
      </c>
      <c r="H14" s="128">
        <v>11968142968</v>
      </c>
      <c r="I14" s="44">
        <v>30</v>
      </c>
      <c r="J14" s="128">
        <v>1097393686</v>
      </c>
    </row>
    <row r="15" spans="1:13" ht="21" customHeight="1" thickBot="1">
      <c r="A15" s="35">
        <v>2015</v>
      </c>
      <c r="B15" s="129">
        <v>5004713901</v>
      </c>
      <c r="C15" s="36">
        <v>29</v>
      </c>
      <c r="D15" s="37">
        <v>6.55656787067725E-3</v>
      </c>
      <c r="E15" s="129">
        <v>4474251310</v>
      </c>
      <c r="F15" s="36">
        <v>31</v>
      </c>
      <c r="G15" s="38">
        <v>6.8305701039019237E-3</v>
      </c>
      <c r="H15" s="129">
        <v>9478965211</v>
      </c>
      <c r="I15" s="39">
        <v>29</v>
      </c>
      <c r="J15" s="129">
        <v>530462591</v>
      </c>
    </row>
    <row r="16" spans="1:13" ht="21" customHeight="1" thickBot="1">
      <c r="A16" s="40">
        <v>2016</v>
      </c>
      <c r="B16" s="128">
        <v>3275427329</v>
      </c>
      <c r="C16" s="41">
        <v>31</v>
      </c>
      <c r="D16" s="42">
        <v>4.7578701421351214E-3</v>
      </c>
      <c r="E16" s="128">
        <v>4144484740</v>
      </c>
      <c r="F16" s="41">
        <v>26</v>
      </c>
      <c r="G16" s="43">
        <v>7.8847054487887133E-3</v>
      </c>
      <c r="H16" s="128">
        <v>7419912069</v>
      </c>
      <c r="I16" s="44">
        <v>31</v>
      </c>
      <c r="J16" s="133">
        <v>-869057411</v>
      </c>
    </row>
    <row r="17" spans="1:10" ht="21" customHeight="1" thickBot="1">
      <c r="A17" s="45">
        <v>2017</v>
      </c>
      <c r="B17" s="129">
        <v>4038036240</v>
      </c>
      <c r="C17" s="46">
        <v>31</v>
      </c>
      <c r="D17" s="47">
        <v>4.8541015395759174E-3</v>
      </c>
      <c r="E17" s="129">
        <v>4993645464</v>
      </c>
      <c r="F17" s="46">
        <v>23</v>
      </c>
      <c r="G17" s="48">
        <v>9.8992545461029507E-3</v>
      </c>
      <c r="H17" s="129">
        <v>9031681704</v>
      </c>
      <c r="I17" s="49">
        <v>30</v>
      </c>
      <c r="J17" s="132">
        <v>-955609224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451</v>
      </c>
      <c r="B20" s="205"/>
      <c r="C20" s="205"/>
      <c r="D20" s="206"/>
      <c r="E20" s="180">
        <v>570.98959600000001</v>
      </c>
      <c r="F20" s="207" t="s">
        <v>469</v>
      </c>
      <c r="G20" s="205"/>
      <c r="H20" s="205"/>
      <c r="I20" s="206"/>
      <c r="J20" s="180">
        <v>1873.335924</v>
      </c>
    </row>
    <row r="21" spans="1:10" ht="14.25" customHeight="1">
      <c r="A21" s="182" t="s">
        <v>452</v>
      </c>
      <c r="B21" s="183"/>
      <c r="C21" s="183"/>
      <c r="D21" s="184"/>
      <c r="E21" s="181">
        <v>0</v>
      </c>
      <c r="F21" s="185" t="s">
        <v>470</v>
      </c>
      <c r="G21" s="183"/>
      <c r="H21" s="183"/>
      <c r="I21" s="184"/>
      <c r="J21" s="181">
        <v>0</v>
      </c>
    </row>
    <row r="22" spans="1:10" ht="14.25" customHeight="1">
      <c r="A22" s="208" t="s">
        <v>445</v>
      </c>
      <c r="B22" s="209"/>
      <c r="C22" s="209"/>
      <c r="D22" s="210"/>
      <c r="E22" s="211">
        <v>452.32133099999999</v>
      </c>
      <c r="F22" s="213" t="s">
        <v>445</v>
      </c>
      <c r="G22" s="209"/>
      <c r="H22" s="209"/>
      <c r="I22" s="210"/>
      <c r="J22" s="211">
        <v>1086.6748909999999</v>
      </c>
    </row>
    <row r="23" spans="1:10" ht="14.25" customHeight="1">
      <c r="A23" s="214" t="s">
        <v>446</v>
      </c>
      <c r="B23" s="215"/>
      <c r="C23" s="215"/>
      <c r="D23" s="216"/>
      <c r="E23" s="212">
        <v>0</v>
      </c>
      <c r="F23" s="217" t="s">
        <v>446</v>
      </c>
      <c r="G23" s="215"/>
      <c r="H23" s="215"/>
      <c r="I23" s="216"/>
      <c r="J23" s="212">
        <v>0</v>
      </c>
    </row>
    <row r="24" spans="1:10" ht="14.25" customHeight="1">
      <c r="A24" s="223" t="s">
        <v>443</v>
      </c>
      <c r="B24" s="220"/>
      <c r="C24" s="220"/>
      <c r="D24" s="221"/>
      <c r="E24" s="218">
        <v>419.60573699999998</v>
      </c>
      <c r="F24" s="219" t="s">
        <v>461</v>
      </c>
      <c r="G24" s="220"/>
      <c r="H24" s="220"/>
      <c r="I24" s="221"/>
      <c r="J24" s="218">
        <v>274.448621</v>
      </c>
    </row>
    <row r="25" spans="1:10" ht="14.25" customHeight="1">
      <c r="A25" s="182" t="s">
        <v>444</v>
      </c>
      <c r="B25" s="183"/>
      <c r="C25" s="183"/>
      <c r="D25" s="184"/>
      <c r="E25" s="181">
        <v>0</v>
      </c>
      <c r="F25" s="185" t="s">
        <v>462</v>
      </c>
      <c r="G25" s="183"/>
      <c r="H25" s="183"/>
      <c r="I25" s="184"/>
      <c r="J25" s="181">
        <v>0</v>
      </c>
    </row>
    <row r="26" spans="1:10" ht="14.25" customHeight="1">
      <c r="A26" s="208" t="s">
        <v>465</v>
      </c>
      <c r="B26" s="209"/>
      <c r="C26" s="209"/>
      <c r="D26" s="210"/>
      <c r="E26" s="224">
        <v>271.12762800000002</v>
      </c>
      <c r="F26" s="213" t="s">
        <v>471</v>
      </c>
      <c r="G26" s="209"/>
      <c r="H26" s="209"/>
      <c r="I26" s="210"/>
      <c r="J26" s="224">
        <v>243.931376</v>
      </c>
    </row>
    <row r="27" spans="1:10" ht="14.25" customHeight="1">
      <c r="A27" s="214" t="s">
        <v>466</v>
      </c>
      <c r="B27" s="215"/>
      <c r="C27" s="215"/>
      <c r="D27" s="216"/>
      <c r="E27" s="225">
        <v>0</v>
      </c>
      <c r="F27" s="217" t="s">
        <v>472</v>
      </c>
      <c r="G27" s="215"/>
      <c r="H27" s="215"/>
      <c r="I27" s="216"/>
      <c r="J27" s="225">
        <v>0</v>
      </c>
    </row>
    <row r="28" spans="1:10" ht="14.25" customHeight="1">
      <c r="A28" s="223" t="s">
        <v>471</v>
      </c>
      <c r="B28" s="220"/>
      <c r="C28" s="220"/>
      <c r="D28" s="221"/>
      <c r="E28" s="218">
        <v>256.43363499999998</v>
      </c>
      <c r="F28" s="219" t="s">
        <v>467</v>
      </c>
      <c r="G28" s="220"/>
      <c r="H28" s="220"/>
      <c r="I28" s="221"/>
      <c r="J28" s="218">
        <v>201.31249299999999</v>
      </c>
    </row>
    <row r="29" spans="1:10" ht="14.25" customHeight="1">
      <c r="A29" s="182" t="s">
        <v>472</v>
      </c>
      <c r="B29" s="183"/>
      <c r="C29" s="183"/>
      <c r="D29" s="184"/>
      <c r="E29" s="181">
        <v>0</v>
      </c>
      <c r="F29" s="185" t="s">
        <v>468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"/>
  <sheetViews>
    <sheetView showGridLines="0" rightToLeft="1" topLeftCell="A2" zoomScaleNormal="100" workbookViewId="0">
      <selection activeCell="P16" sqref="P16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3" ht="43.5" customHeight="1"/>
    <row r="2" spans="1:13" ht="58.5" customHeight="1">
      <c r="A2" s="241" t="s">
        <v>329</v>
      </c>
      <c r="B2" s="241"/>
      <c r="C2" s="241"/>
      <c r="D2" s="241"/>
      <c r="E2" s="241"/>
      <c r="F2" s="241"/>
      <c r="G2" s="241"/>
      <c r="H2" s="241"/>
      <c r="I2" s="114"/>
      <c r="J2" s="114"/>
    </row>
    <row r="3" spans="1:13" ht="22.5" customHeight="1" thickBot="1">
      <c r="A3" s="115" t="s">
        <v>0</v>
      </c>
      <c r="B3" s="114"/>
      <c r="C3" s="114"/>
      <c r="D3" s="114"/>
      <c r="E3" s="114"/>
      <c r="F3" s="114"/>
      <c r="G3" s="114"/>
      <c r="H3" s="115" t="s">
        <v>1</v>
      </c>
      <c r="I3" s="114"/>
      <c r="J3" s="178" t="s">
        <v>337</v>
      </c>
      <c r="K3" s="179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3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578</v>
      </c>
      <c r="H5" s="6" t="s">
        <v>14</v>
      </c>
    </row>
    <row r="6" spans="1:13" ht="25.5" customHeight="1" thickBot="1">
      <c r="A6" s="7">
        <v>2008</v>
      </c>
      <c r="B6" s="8">
        <v>1513506365</v>
      </c>
      <c r="C6" s="9">
        <v>1.2875624652616002E-3</v>
      </c>
      <c r="D6" s="10">
        <v>18137549377</v>
      </c>
      <c r="E6" s="9">
        <v>4.2009121020428371E-2</v>
      </c>
      <c r="F6" s="10">
        <v>19651055742</v>
      </c>
      <c r="G6" s="11">
        <v>100</v>
      </c>
      <c r="H6" s="10">
        <v>-16624043012</v>
      </c>
      <c r="K6" s="126"/>
      <c r="M6" s="127"/>
    </row>
    <row r="7" spans="1:13" ht="25.5" customHeight="1" thickBot="1">
      <c r="A7" s="12">
        <v>2009</v>
      </c>
      <c r="B7" s="13">
        <v>990322081</v>
      </c>
      <c r="C7" s="14">
        <v>1.3733313846702954E-3</v>
      </c>
      <c r="D7" s="15">
        <v>12590476606</v>
      </c>
      <c r="E7" s="14">
        <v>3.5140446640775029E-2</v>
      </c>
      <c r="F7" s="15">
        <v>13580798687</v>
      </c>
      <c r="G7" s="16">
        <v>69.109766240059557</v>
      </c>
      <c r="H7" s="15">
        <v>-11600154525</v>
      </c>
      <c r="K7" s="126"/>
      <c r="M7" s="127"/>
    </row>
    <row r="8" spans="1:13" ht="25.5" customHeight="1" thickBot="1">
      <c r="A8" s="7">
        <v>2010</v>
      </c>
      <c r="B8" s="8">
        <v>977655073</v>
      </c>
      <c r="C8" s="9">
        <v>1.0380872468845738E-3</v>
      </c>
      <c r="D8" s="10">
        <v>16651954528</v>
      </c>
      <c r="E8" s="9">
        <v>4.1553477690688199E-2</v>
      </c>
      <c r="F8" s="10">
        <v>17629609601</v>
      </c>
      <c r="G8" s="17">
        <v>89.713294962165406</v>
      </c>
      <c r="H8" s="10">
        <v>-15674299455</v>
      </c>
      <c r="K8" s="126"/>
    </row>
    <row r="9" spans="1:13" ht="25.5" customHeight="1" thickBot="1">
      <c r="A9" s="12">
        <v>2011</v>
      </c>
      <c r="B9" s="13">
        <v>1338033602</v>
      </c>
      <c r="C9" s="14">
        <v>9.7836662790330947E-4</v>
      </c>
      <c r="D9" s="15">
        <v>21845952326</v>
      </c>
      <c r="E9" s="14">
        <v>4.4271948407639171E-2</v>
      </c>
      <c r="F9" s="15">
        <v>23183985928</v>
      </c>
      <c r="G9" s="16">
        <v>117.97832255113451</v>
      </c>
      <c r="H9" s="15">
        <v>-20507918724</v>
      </c>
      <c r="K9" s="126"/>
    </row>
    <row r="10" spans="1:13" ht="25.5" customHeight="1" thickBot="1">
      <c r="A10" s="7">
        <v>2012</v>
      </c>
      <c r="B10" s="8">
        <v>1768623879</v>
      </c>
      <c r="C10" s="9">
        <v>1.2142954012573978E-3</v>
      </c>
      <c r="D10" s="10">
        <v>25834920782</v>
      </c>
      <c r="E10" s="9">
        <v>4.4277829096877407E-2</v>
      </c>
      <c r="F10" s="10">
        <v>27603544661</v>
      </c>
      <c r="G10" s="17">
        <v>140.46850725685556</v>
      </c>
      <c r="H10" s="10">
        <v>-24066296903</v>
      </c>
      <c r="K10" s="126"/>
    </row>
    <row r="11" spans="1:13" ht="25.5" customHeight="1" thickBot="1">
      <c r="A11" s="12">
        <v>2013</v>
      </c>
      <c r="B11" s="13">
        <v>1523350473</v>
      </c>
      <c r="C11" s="14">
        <v>1.0807557963385223E-3</v>
      </c>
      <c r="D11" s="15">
        <v>30583895729</v>
      </c>
      <c r="E11" s="14">
        <v>4.8501027183765373E-2</v>
      </c>
      <c r="F11" s="15">
        <v>32107246202</v>
      </c>
      <c r="G11" s="16">
        <v>163.38687663165859</v>
      </c>
      <c r="H11" s="15">
        <v>-29060545256</v>
      </c>
      <c r="K11" s="126"/>
    </row>
    <row r="12" spans="1:13" ht="25.5" customHeight="1" thickBot="1">
      <c r="A12" s="7">
        <v>2014</v>
      </c>
      <c r="B12" s="8">
        <v>794931092</v>
      </c>
      <c r="C12" s="9">
        <v>6.1928856191074803E-4</v>
      </c>
      <c r="D12" s="10">
        <v>30522887482</v>
      </c>
      <c r="E12" s="9">
        <v>4.682316681086774E-2</v>
      </c>
      <c r="F12" s="10">
        <v>31317818574</v>
      </c>
      <c r="G12" s="17">
        <v>159.36964906707146</v>
      </c>
      <c r="H12" s="10">
        <v>-29727956390</v>
      </c>
      <c r="K12" s="126"/>
    </row>
    <row r="13" spans="1:13" ht="25.5" customHeight="1" thickBot="1">
      <c r="A13" s="12">
        <v>2015</v>
      </c>
      <c r="B13" s="13">
        <v>3812224092</v>
      </c>
      <c r="C13" s="14">
        <v>4.9943126603969592E-3</v>
      </c>
      <c r="D13" s="15">
        <v>24543035222</v>
      </c>
      <c r="E13" s="14">
        <v>3.74683742667117E-2</v>
      </c>
      <c r="F13" s="15">
        <v>28355259314</v>
      </c>
      <c r="G13" s="16">
        <v>144.29382159553185</v>
      </c>
      <c r="H13" s="15">
        <v>-20730811130</v>
      </c>
      <c r="K13" s="126"/>
    </row>
    <row r="14" spans="1:13" ht="25.5" customHeight="1" thickBot="1">
      <c r="A14" s="7">
        <v>2016</v>
      </c>
      <c r="B14" s="8">
        <v>2293178465</v>
      </c>
      <c r="C14" s="9">
        <v>3.3310601192736004E-3</v>
      </c>
      <c r="D14" s="10">
        <v>15576335883</v>
      </c>
      <c r="E14" s="9">
        <v>2.9633314661173839E-2</v>
      </c>
      <c r="F14" s="10">
        <v>17869514348</v>
      </c>
      <c r="G14" s="17">
        <v>90.934118668279325</v>
      </c>
      <c r="H14" s="10">
        <v>-13283157418</v>
      </c>
      <c r="K14" s="126"/>
    </row>
    <row r="15" spans="1:13" ht="25.5" customHeight="1" thickBot="1">
      <c r="A15" s="12">
        <v>2017</v>
      </c>
      <c r="B15" s="13">
        <v>2236280551</v>
      </c>
      <c r="C15" s="14">
        <v>2.6882207638465327E-3</v>
      </c>
      <c r="D15" s="15">
        <v>13676715930</v>
      </c>
      <c r="E15" s="14">
        <v>2.7112315706402167E-2</v>
      </c>
      <c r="F15" s="15">
        <v>15912996481</v>
      </c>
      <c r="G15" s="16">
        <v>80.977819664870808</v>
      </c>
      <c r="H15" s="15">
        <v>-11440435379</v>
      </c>
      <c r="K15" s="126"/>
    </row>
    <row r="16" spans="1:13" ht="25.5" customHeight="1"/>
  </sheetData>
  <mergeCells count="2">
    <mergeCell ref="A2:H2"/>
    <mergeCell ref="J3:K3"/>
  </mergeCells>
  <conditionalFormatting sqref="H6:H15">
    <cfRule type="cellIs" dxfId="5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O25" sqref="O2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441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330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1239482411</v>
      </c>
      <c r="C8" s="31">
        <v>45</v>
      </c>
      <c r="D8" s="32">
        <v>1.0544461957089635E-3</v>
      </c>
      <c r="E8" s="138">
        <v>7740481734</v>
      </c>
      <c r="F8" s="31">
        <v>14</v>
      </c>
      <c r="G8" s="33">
        <v>1.7928046791832106E-2</v>
      </c>
      <c r="H8" s="134">
        <v>8979964145</v>
      </c>
      <c r="I8" s="34">
        <v>30</v>
      </c>
      <c r="J8" s="142">
        <v>-6500999323</v>
      </c>
    </row>
    <row r="9" spans="1:13" ht="21" customHeight="1">
      <c r="A9" s="35">
        <v>2009</v>
      </c>
      <c r="B9" s="135">
        <v>908083902</v>
      </c>
      <c r="C9" s="36">
        <v>47</v>
      </c>
      <c r="D9" s="37">
        <v>1.2592874040243326E-3</v>
      </c>
      <c r="E9" s="139">
        <v>6283353783</v>
      </c>
      <c r="F9" s="36">
        <v>14</v>
      </c>
      <c r="G9" s="38">
        <v>1.7537053222544497E-2</v>
      </c>
      <c r="H9" s="135">
        <v>7191437685</v>
      </c>
      <c r="I9" s="39">
        <v>29</v>
      </c>
      <c r="J9" s="143">
        <v>-5375269881</v>
      </c>
    </row>
    <row r="10" spans="1:13" ht="21" customHeight="1">
      <c r="A10" s="40">
        <v>2010</v>
      </c>
      <c r="B10" s="136">
        <v>675342787</v>
      </c>
      <c r="C10" s="41">
        <v>52</v>
      </c>
      <c r="D10" s="42">
        <v>7.1708801378068965E-4</v>
      </c>
      <c r="E10" s="140">
        <v>8437497461</v>
      </c>
      <c r="F10" s="41">
        <v>13</v>
      </c>
      <c r="G10" s="43">
        <v>2.10550276198125E-2</v>
      </c>
      <c r="H10" s="134">
        <v>9112840248</v>
      </c>
      <c r="I10" s="44">
        <v>28</v>
      </c>
      <c r="J10" s="142">
        <v>-7762154674</v>
      </c>
    </row>
    <row r="11" spans="1:13" ht="21" customHeight="1">
      <c r="A11" s="35">
        <v>2011</v>
      </c>
      <c r="B11" s="135">
        <v>982486532</v>
      </c>
      <c r="C11" s="36">
        <v>52</v>
      </c>
      <c r="D11" s="37">
        <v>7.1839155148007772E-4</v>
      </c>
      <c r="E11" s="139">
        <v>12263537558</v>
      </c>
      <c r="F11" s="36">
        <v>12</v>
      </c>
      <c r="G11" s="38">
        <v>2.4852690968145678E-2</v>
      </c>
      <c r="H11" s="135">
        <v>13246024090</v>
      </c>
      <c r="I11" s="39">
        <v>28</v>
      </c>
      <c r="J11" s="143">
        <v>-11281051026</v>
      </c>
    </row>
    <row r="12" spans="1:13" ht="21" customHeight="1">
      <c r="A12" s="40">
        <v>2012</v>
      </c>
      <c r="B12" s="136">
        <v>1046805541</v>
      </c>
      <c r="C12" s="41">
        <v>51</v>
      </c>
      <c r="D12" s="42">
        <v>7.1871197123368833E-4</v>
      </c>
      <c r="E12" s="140">
        <v>13620325970</v>
      </c>
      <c r="F12" s="41">
        <v>11</v>
      </c>
      <c r="G12" s="43">
        <v>2.3343538408045154E-2</v>
      </c>
      <c r="H12" s="134">
        <v>14667131511</v>
      </c>
      <c r="I12" s="44">
        <v>26</v>
      </c>
      <c r="J12" s="142">
        <v>-12573520429</v>
      </c>
    </row>
    <row r="13" spans="1:13" ht="21" customHeight="1">
      <c r="A13" s="35">
        <v>2013</v>
      </c>
      <c r="B13" s="135">
        <v>467488414</v>
      </c>
      <c r="C13" s="36">
        <v>58</v>
      </c>
      <c r="D13" s="37">
        <v>3.3166419816485845E-4</v>
      </c>
      <c r="E13" s="139">
        <v>19739585467</v>
      </c>
      <c r="F13" s="36">
        <v>9</v>
      </c>
      <c r="G13" s="38">
        <v>3.13037351361167E-2</v>
      </c>
      <c r="H13" s="135">
        <v>20207073881</v>
      </c>
      <c r="I13" s="39">
        <v>22</v>
      </c>
      <c r="J13" s="143">
        <v>-19272097053</v>
      </c>
    </row>
    <row r="14" spans="1:13" ht="21" customHeight="1">
      <c r="A14" s="40">
        <v>2014</v>
      </c>
      <c r="B14" s="136">
        <v>332025650</v>
      </c>
      <c r="C14" s="41">
        <v>61</v>
      </c>
      <c r="D14" s="42">
        <v>2.5856247888233238E-4</v>
      </c>
      <c r="E14" s="140">
        <v>17952876578</v>
      </c>
      <c r="F14" s="41">
        <v>10</v>
      </c>
      <c r="G14" s="43">
        <v>2.7540334617501064E-2</v>
      </c>
      <c r="H14" s="134">
        <v>18284902228</v>
      </c>
      <c r="I14" s="44">
        <v>24</v>
      </c>
      <c r="J14" s="142">
        <v>-17620850928</v>
      </c>
    </row>
    <row r="15" spans="1:13" ht="21" customHeight="1">
      <c r="A15" s="35">
        <v>2015</v>
      </c>
      <c r="B15" s="135">
        <v>423830081</v>
      </c>
      <c r="C15" s="36">
        <v>58</v>
      </c>
      <c r="D15" s="37">
        <v>5.5525065901487107E-4</v>
      </c>
      <c r="E15" s="139">
        <v>15316076450</v>
      </c>
      <c r="F15" s="36">
        <v>11</v>
      </c>
      <c r="G15" s="38">
        <v>2.3382131816025845E-2</v>
      </c>
      <c r="H15" s="135">
        <v>15739906531</v>
      </c>
      <c r="I15" s="39">
        <v>22</v>
      </c>
      <c r="J15" s="143">
        <v>-14892246369</v>
      </c>
    </row>
    <row r="16" spans="1:13" ht="21" customHeight="1">
      <c r="A16" s="40">
        <v>2016</v>
      </c>
      <c r="B16" s="136">
        <v>1181915519</v>
      </c>
      <c r="C16" s="41">
        <v>46</v>
      </c>
      <c r="D16" s="42">
        <v>1.7168448552003384E-3</v>
      </c>
      <c r="E16" s="140">
        <v>9144531694</v>
      </c>
      <c r="F16" s="41">
        <v>15</v>
      </c>
      <c r="G16" s="43">
        <v>1.7397081518582904E-2</v>
      </c>
      <c r="H16" s="136">
        <v>10326447213</v>
      </c>
      <c r="I16" s="44">
        <v>25</v>
      </c>
      <c r="J16" s="144">
        <v>-7962616175</v>
      </c>
    </row>
    <row r="17" spans="1:10" ht="21" customHeight="1">
      <c r="A17" s="45">
        <v>2017</v>
      </c>
      <c r="B17" s="137">
        <v>1605620620</v>
      </c>
      <c r="C17" s="46">
        <v>45</v>
      </c>
      <c r="D17" s="47">
        <v>1.9301078693431536E-3</v>
      </c>
      <c r="E17" s="141">
        <v>6643713068</v>
      </c>
      <c r="F17" s="46">
        <v>17</v>
      </c>
      <c r="G17" s="48">
        <v>1.3170299586851604E-2</v>
      </c>
      <c r="H17" s="137">
        <v>8249333688</v>
      </c>
      <c r="I17" s="49">
        <v>31</v>
      </c>
      <c r="J17" s="145">
        <v>-5038092448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447</v>
      </c>
      <c r="B20" s="205"/>
      <c r="C20" s="205"/>
      <c r="D20" s="206"/>
      <c r="E20" s="229">
        <v>1283002985</v>
      </c>
      <c r="F20" s="207" t="s">
        <v>481</v>
      </c>
      <c r="G20" s="205"/>
      <c r="H20" s="205"/>
      <c r="I20" s="206"/>
      <c r="J20" s="229">
        <v>1458268271</v>
      </c>
    </row>
    <row r="21" spans="1:10" ht="14.25" customHeight="1">
      <c r="A21" s="182" t="s">
        <v>448</v>
      </c>
      <c r="B21" s="183"/>
      <c r="C21" s="183"/>
      <c r="D21" s="184"/>
      <c r="E21" s="230"/>
      <c r="F21" s="185" t="s">
        <v>482</v>
      </c>
      <c r="G21" s="183"/>
      <c r="H21" s="183"/>
      <c r="I21" s="184"/>
      <c r="J21" s="230"/>
    </row>
    <row r="22" spans="1:10" ht="14.25" customHeight="1">
      <c r="A22" s="208" t="s">
        <v>443</v>
      </c>
      <c r="B22" s="209"/>
      <c r="C22" s="209"/>
      <c r="D22" s="210"/>
      <c r="E22" s="231">
        <v>146861100</v>
      </c>
      <c r="F22" s="213" t="s">
        <v>572</v>
      </c>
      <c r="G22" s="209"/>
      <c r="H22" s="209"/>
      <c r="I22" s="210"/>
      <c r="J22" s="231">
        <v>1304509189</v>
      </c>
    </row>
    <row r="23" spans="1:10" ht="14.25" customHeight="1">
      <c r="A23" s="214" t="s">
        <v>444</v>
      </c>
      <c r="B23" s="215"/>
      <c r="C23" s="215"/>
      <c r="D23" s="216"/>
      <c r="E23" s="232"/>
      <c r="F23" s="217" t="s">
        <v>573</v>
      </c>
      <c r="G23" s="215"/>
      <c r="H23" s="215"/>
      <c r="I23" s="216"/>
      <c r="J23" s="232"/>
    </row>
    <row r="24" spans="1:10" ht="14.25" customHeight="1">
      <c r="A24" s="223" t="s">
        <v>457</v>
      </c>
      <c r="B24" s="220"/>
      <c r="C24" s="220"/>
      <c r="D24" s="221"/>
      <c r="E24" s="233">
        <v>28781456</v>
      </c>
      <c r="F24" s="219" t="s">
        <v>473</v>
      </c>
      <c r="G24" s="220"/>
      <c r="H24" s="220"/>
      <c r="I24" s="221"/>
      <c r="J24" s="233">
        <v>904177260</v>
      </c>
    </row>
    <row r="25" spans="1:10" ht="14.25" customHeight="1">
      <c r="A25" s="182" t="s">
        <v>458</v>
      </c>
      <c r="B25" s="183"/>
      <c r="C25" s="183"/>
      <c r="D25" s="184"/>
      <c r="E25" s="230"/>
      <c r="F25" s="185" t="s">
        <v>474</v>
      </c>
      <c r="G25" s="183"/>
      <c r="H25" s="183"/>
      <c r="I25" s="184"/>
      <c r="J25" s="230"/>
    </row>
    <row r="26" spans="1:10" ht="14.25" customHeight="1">
      <c r="A26" s="208" t="s">
        <v>445</v>
      </c>
      <c r="B26" s="209"/>
      <c r="C26" s="209"/>
      <c r="D26" s="210"/>
      <c r="E26" s="234">
        <v>7633783</v>
      </c>
      <c r="F26" s="213" t="s">
        <v>447</v>
      </c>
      <c r="G26" s="209"/>
      <c r="H26" s="209"/>
      <c r="I26" s="210"/>
      <c r="J26" s="234">
        <v>675128573</v>
      </c>
    </row>
    <row r="27" spans="1:10" ht="14.25" customHeight="1">
      <c r="A27" s="214" t="s">
        <v>446</v>
      </c>
      <c r="B27" s="215"/>
      <c r="C27" s="215"/>
      <c r="D27" s="216"/>
      <c r="E27" s="235"/>
      <c r="F27" s="217" t="s">
        <v>448</v>
      </c>
      <c r="G27" s="215"/>
      <c r="H27" s="215"/>
      <c r="I27" s="216"/>
      <c r="J27" s="235"/>
    </row>
    <row r="28" spans="1:10" ht="14.25" customHeight="1">
      <c r="A28" s="223" t="s">
        <v>590</v>
      </c>
      <c r="B28" s="220"/>
      <c r="C28" s="220"/>
      <c r="D28" s="221"/>
      <c r="E28" s="233">
        <v>2508322</v>
      </c>
      <c r="F28" s="219" t="s">
        <v>463</v>
      </c>
      <c r="G28" s="220"/>
      <c r="H28" s="220"/>
      <c r="I28" s="221"/>
      <c r="J28" s="233">
        <v>448751304</v>
      </c>
    </row>
    <row r="29" spans="1:10" ht="14.25" customHeight="1">
      <c r="A29" s="182" t="s">
        <v>591</v>
      </c>
      <c r="B29" s="183"/>
      <c r="C29" s="183"/>
      <c r="D29" s="184"/>
      <c r="E29" s="230"/>
      <c r="F29" s="185" t="s">
        <v>464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T30" sqref="T3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259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331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48217803</v>
      </c>
      <c r="C8" s="31">
        <v>84</v>
      </c>
      <c r="D8" s="32">
        <v>4.1019605028339727E-5</v>
      </c>
      <c r="E8" s="138">
        <v>4033227439</v>
      </c>
      <c r="F8" s="31">
        <v>28</v>
      </c>
      <c r="G8" s="33">
        <v>9.3415232712043463E-3</v>
      </c>
      <c r="H8" s="134">
        <v>4081445242</v>
      </c>
      <c r="I8" s="34">
        <v>42</v>
      </c>
      <c r="J8" s="142">
        <v>-3985009636</v>
      </c>
    </row>
    <row r="9" spans="1:13" ht="21" customHeight="1">
      <c r="A9" s="35">
        <v>2009</v>
      </c>
      <c r="B9" s="135">
        <v>63256872</v>
      </c>
      <c r="C9" s="36">
        <v>66</v>
      </c>
      <c r="D9" s="37">
        <v>8.7721610252242412E-5</v>
      </c>
      <c r="E9" s="139">
        <v>2633970335</v>
      </c>
      <c r="F9" s="36">
        <v>29</v>
      </c>
      <c r="G9" s="38">
        <v>7.3515004163021772E-3</v>
      </c>
      <c r="H9" s="135">
        <v>2697227207</v>
      </c>
      <c r="I9" s="39">
        <v>44</v>
      </c>
      <c r="J9" s="143">
        <v>-2570713463</v>
      </c>
    </row>
    <row r="10" spans="1:13" ht="21" customHeight="1">
      <c r="A10" s="40">
        <v>2010</v>
      </c>
      <c r="B10" s="136">
        <v>67320482</v>
      </c>
      <c r="C10" s="41">
        <v>74</v>
      </c>
      <c r="D10" s="42">
        <v>7.1481789179364804E-5</v>
      </c>
      <c r="E10" s="140">
        <v>3386403517</v>
      </c>
      <c r="F10" s="41">
        <v>28</v>
      </c>
      <c r="G10" s="43">
        <v>8.4504700489491727E-3</v>
      </c>
      <c r="H10" s="134">
        <v>3453723999</v>
      </c>
      <c r="I10" s="44">
        <v>41</v>
      </c>
      <c r="J10" s="142">
        <v>-3319083035</v>
      </c>
    </row>
    <row r="11" spans="1:13" ht="21" customHeight="1">
      <c r="A11" s="35">
        <v>2011</v>
      </c>
      <c r="B11" s="135">
        <v>151147679</v>
      </c>
      <c r="C11" s="36">
        <v>65</v>
      </c>
      <c r="D11" s="37">
        <v>1.1051878278512908E-4</v>
      </c>
      <c r="E11" s="139">
        <v>4581793282</v>
      </c>
      <c r="F11" s="36">
        <v>27</v>
      </c>
      <c r="G11" s="38">
        <v>9.2852402480873078E-3</v>
      </c>
      <c r="H11" s="135">
        <v>4732940961</v>
      </c>
      <c r="I11" s="39">
        <v>43</v>
      </c>
      <c r="J11" s="143">
        <v>-4430645603</v>
      </c>
    </row>
    <row r="12" spans="1:13" ht="21" customHeight="1">
      <c r="A12" s="40">
        <v>2012</v>
      </c>
      <c r="B12" s="136">
        <v>174336076</v>
      </c>
      <c r="C12" s="41">
        <v>66</v>
      </c>
      <c r="D12" s="42">
        <v>1.1969503401693029E-4</v>
      </c>
      <c r="E12" s="140">
        <v>5495310488</v>
      </c>
      <c r="F12" s="41">
        <v>26</v>
      </c>
      <c r="G12" s="43">
        <v>9.4182761648516824E-3</v>
      </c>
      <c r="H12" s="134">
        <v>5669646564</v>
      </c>
      <c r="I12" s="44">
        <v>39</v>
      </c>
      <c r="J12" s="142">
        <v>-5320974412</v>
      </c>
    </row>
    <row r="13" spans="1:13" ht="21" customHeight="1">
      <c r="A13" s="35">
        <v>2013</v>
      </c>
      <c r="B13" s="135">
        <v>143418454</v>
      </c>
      <c r="C13" s="36">
        <v>73</v>
      </c>
      <c r="D13" s="37">
        <v>1.0174961586952534E-4</v>
      </c>
      <c r="E13" s="139">
        <v>6347571250</v>
      </c>
      <c r="F13" s="36">
        <v>25</v>
      </c>
      <c r="G13" s="38">
        <v>1.0066203745758184E-2</v>
      </c>
      <c r="H13" s="135">
        <v>6490989704</v>
      </c>
      <c r="I13" s="39">
        <v>38</v>
      </c>
      <c r="J13" s="143">
        <v>-6204152796</v>
      </c>
    </row>
    <row r="14" spans="1:13" ht="21" customHeight="1">
      <c r="A14" s="40">
        <v>2014</v>
      </c>
      <c r="B14" s="136">
        <v>172575217</v>
      </c>
      <c r="C14" s="41">
        <v>71</v>
      </c>
      <c r="D14" s="42">
        <v>1.3439165287734977E-4</v>
      </c>
      <c r="E14" s="140">
        <v>7107331977</v>
      </c>
      <c r="F14" s="41">
        <v>22</v>
      </c>
      <c r="G14" s="43">
        <v>1.0902893474136007E-2</v>
      </c>
      <c r="H14" s="134">
        <v>7279907194</v>
      </c>
      <c r="I14" s="44">
        <v>36</v>
      </c>
      <c r="J14" s="142">
        <v>-6934756760</v>
      </c>
    </row>
    <row r="15" spans="1:13" ht="21" customHeight="1">
      <c r="A15" s="35">
        <v>2015</v>
      </c>
      <c r="B15" s="135">
        <v>70341711</v>
      </c>
      <c r="C15" s="36">
        <v>83</v>
      </c>
      <c r="D15" s="37">
        <v>9.2153160287326581E-5</v>
      </c>
      <c r="E15" s="139">
        <v>4635545684</v>
      </c>
      <c r="F15" s="36">
        <v>29</v>
      </c>
      <c r="G15" s="38">
        <v>7.0768085140040992E-3</v>
      </c>
      <c r="H15" s="135">
        <v>4705887395</v>
      </c>
      <c r="I15" s="39">
        <v>39</v>
      </c>
      <c r="J15" s="143">
        <v>-4565203973</v>
      </c>
    </row>
    <row r="16" spans="1:13" ht="21" customHeight="1">
      <c r="A16" s="40">
        <v>2016</v>
      </c>
      <c r="B16" s="136">
        <v>47389018</v>
      </c>
      <c r="C16" s="41">
        <v>91</v>
      </c>
      <c r="D16" s="42">
        <v>6.8837061903657281E-5</v>
      </c>
      <c r="E16" s="140">
        <v>2709341058</v>
      </c>
      <c r="F16" s="41">
        <v>37</v>
      </c>
      <c r="G16" s="43">
        <v>5.1544058050119823E-3</v>
      </c>
      <c r="H16" s="136">
        <v>2756730076</v>
      </c>
      <c r="I16" s="44">
        <v>49</v>
      </c>
      <c r="J16" s="144">
        <v>-2661952040</v>
      </c>
    </row>
    <row r="17" spans="1:10" ht="21" customHeight="1">
      <c r="A17" s="45">
        <v>2017</v>
      </c>
      <c r="B17" s="137">
        <v>99751600</v>
      </c>
      <c r="C17" s="46">
        <v>82</v>
      </c>
      <c r="D17" s="47">
        <v>1.199108592287327E-4</v>
      </c>
      <c r="E17" s="141">
        <v>3745597219</v>
      </c>
      <c r="F17" s="46">
        <v>30</v>
      </c>
      <c r="G17" s="48">
        <v>7.4251607498694305E-3</v>
      </c>
      <c r="H17" s="137">
        <v>3845348819</v>
      </c>
      <c r="I17" s="49">
        <v>42</v>
      </c>
      <c r="J17" s="145">
        <v>-3645845619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24371269</v>
      </c>
      <c r="F20" s="207" t="s">
        <v>453</v>
      </c>
      <c r="G20" s="205"/>
      <c r="H20" s="205"/>
      <c r="I20" s="206"/>
      <c r="J20" s="229">
        <v>1324391267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454</v>
      </c>
      <c r="G21" s="183"/>
      <c r="H21" s="183"/>
      <c r="I21" s="184"/>
      <c r="J21" s="230"/>
    </row>
    <row r="22" spans="1:10" ht="14.25" customHeight="1">
      <c r="A22" s="208" t="s">
        <v>520</v>
      </c>
      <c r="B22" s="209"/>
      <c r="C22" s="209"/>
      <c r="D22" s="210"/>
      <c r="E22" s="231">
        <v>12944625</v>
      </c>
      <c r="F22" s="213" t="s">
        <v>504</v>
      </c>
      <c r="G22" s="209"/>
      <c r="H22" s="209"/>
      <c r="I22" s="210"/>
      <c r="J22" s="231">
        <v>1082280528</v>
      </c>
    </row>
    <row r="23" spans="1:10" ht="14.25" customHeight="1">
      <c r="A23" s="214" t="s">
        <v>521</v>
      </c>
      <c r="B23" s="215"/>
      <c r="C23" s="215"/>
      <c r="D23" s="216"/>
      <c r="E23" s="232"/>
      <c r="F23" s="217" t="s">
        <v>505</v>
      </c>
      <c r="G23" s="215"/>
      <c r="H23" s="215"/>
      <c r="I23" s="216"/>
      <c r="J23" s="232"/>
    </row>
    <row r="24" spans="1:10" ht="14.25" customHeight="1">
      <c r="A24" s="223" t="s">
        <v>532</v>
      </c>
      <c r="B24" s="220"/>
      <c r="C24" s="220"/>
      <c r="D24" s="221"/>
      <c r="E24" s="233">
        <v>6924391</v>
      </c>
      <c r="F24" s="219" t="s">
        <v>477</v>
      </c>
      <c r="G24" s="220"/>
      <c r="H24" s="220"/>
      <c r="I24" s="221"/>
      <c r="J24" s="233">
        <v>215010375</v>
      </c>
    </row>
    <row r="25" spans="1:10" ht="14.25" customHeight="1">
      <c r="A25" s="182" t="s">
        <v>533</v>
      </c>
      <c r="B25" s="183"/>
      <c r="C25" s="183"/>
      <c r="D25" s="184"/>
      <c r="E25" s="230"/>
      <c r="F25" s="185" t="s">
        <v>478</v>
      </c>
      <c r="G25" s="183"/>
      <c r="H25" s="183"/>
      <c r="I25" s="184"/>
      <c r="J25" s="230"/>
    </row>
    <row r="26" spans="1:10" ht="14.25" customHeight="1">
      <c r="A26" s="208" t="s">
        <v>457</v>
      </c>
      <c r="B26" s="209"/>
      <c r="C26" s="209"/>
      <c r="D26" s="210"/>
      <c r="E26" s="234">
        <v>3700331</v>
      </c>
      <c r="F26" s="213" t="s">
        <v>590</v>
      </c>
      <c r="G26" s="209"/>
      <c r="H26" s="209"/>
      <c r="I26" s="210"/>
      <c r="J26" s="234">
        <v>145071818</v>
      </c>
    </row>
    <row r="27" spans="1:10" ht="14.25" customHeight="1">
      <c r="A27" s="214" t="s">
        <v>458</v>
      </c>
      <c r="B27" s="215"/>
      <c r="C27" s="215"/>
      <c r="D27" s="216"/>
      <c r="E27" s="235"/>
      <c r="F27" s="217" t="s">
        <v>591</v>
      </c>
      <c r="G27" s="215"/>
      <c r="H27" s="215"/>
      <c r="I27" s="216"/>
      <c r="J27" s="235"/>
    </row>
    <row r="28" spans="1:10" ht="14.25" customHeight="1">
      <c r="A28" s="223" t="s">
        <v>485</v>
      </c>
      <c r="B28" s="220"/>
      <c r="C28" s="220"/>
      <c r="D28" s="221"/>
      <c r="E28" s="233">
        <v>2828563</v>
      </c>
      <c r="F28" s="219" t="s">
        <v>461</v>
      </c>
      <c r="G28" s="220"/>
      <c r="H28" s="220"/>
      <c r="I28" s="221"/>
      <c r="J28" s="233">
        <v>113246698</v>
      </c>
    </row>
    <row r="29" spans="1:10" ht="14.25" customHeight="1">
      <c r="A29" s="182" t="s">
        <v>486</v>
      </c>
      <c r="B29" s="183"/>
      <c r="C29" s="183"/>
      <c r="D29" s="184"/>
      <c r="E29" s="230"/>
      <c r="F29" s="185" t="s">
        <v>462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2" zoomScaleNormal="100" workbookViewId="0">
      <selection activeCell="L2" sqref="L2:M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260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332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>
      <c r="A8" s="30">
        <v>2008</v>
      </c>
      <c r="B8" s="134">
        <v>15072417</v>
      </c>
      <c r="C8" s="31">
        <v>101</v>
      </c>
      <c r="D8" s="32">
        <v>1.2822330211984838E-5</v>
      </c>
      <c r="E8" s="138">
        <v>5215347270</v>
      </c>
      <c r="F8" s="31">
        <v>21</v>
      </c>
      <c r="G8" s="33">
        <v>1.2079479431042582E-2</v>
      </c>
      <c r="H8" s="134">
        <v>5230419687</v>
      </c>
      <c r="I8" s="34">
        <v>36</v>
      </c>
      <c r="J8" s="142">
        <v>-5200274853</v>
      </c>
    </row>
    <row r="9" spans="1:13" ht="21" customHeight="1">
      <c r="A9" s="35">
        <v>2009</v>
      </c>
      <c r="B9" s="135">
        <v>2282485</v>
      </c>
      <c r="C9" s="36">
        <v>123</v>
      </c>
      <c r="D9" s="37">
        <v>3.1652412338155057E-6</v>
      </c>
      <c r="E9" s="139">
        <v>2639220326</v>
      </c>
      <c r="F9" s="36">
        <v>27</v>
      </c>
      <c r="G9" s="38">
        <v>7.3661533189978649E-3</v>
      </c>
      <c r="H9" s="135">
        <v>2641502811</v>
      </c>
      <c r="I9" s="39">
        <v>45</v>
      </c>
      <c r="J9" s="143">
        <v>-2636937841</v>
      </c>
    </row>
    <row r="10" spans="1:13" ht="21" customHeight="1">
      <c r="A10" s="40">
        <v>2010</v>
      </c>
      <c r="B10" s="136">
        <v>29665498</v>
      </c>
      <c r="C10" s="41">
        <v>91</v>
      </c>
      <c r="D10" s="42">
        <v>3.1499222984423499E-5</v>
      </c>
      <c r="E10" s="140">
        <v>3820730330</v>
      </c>
      <c r="F10" s="41">
        <v>25</v>
      </c>
      <c r="G10" s="43">
        <v>9.5342941432388934E-3</v>
      </c>
      <c r="H10" s="134">
        <v>3850395828</v>
      </c>
      <c r="I10" s="44">
        <v>38</v>
      </c>
      <c r="J10" s="142">
        <v>-3791064832</v>
      </c>
    </row>
    <row r="11" spans="1:13" ht="21" customHeight="1">
      <c r="A11" s="35">
        <v>2011</v>
      </c>
      <c r="B11" s="135">
        <v>28622606</v>
      </c>
      <c r="C11" s="36">
        <v>94</v>
      </c>
      <c r="D11" s="37">
        <v>2.0928773740934073E-5</v>
      </c>
      <c r="E11" s="139">
        <v>4244157419</v>
      </c>
      <c r="F11" s="36">
        <v>28</v>
      </c>
      <c r="G11" s="38">
        <v>8.6010037687503753E-3</v>
      </c>
      <c r="H11" s="135">
        <v>4272780025</v>
      </c>
      <c r="I11" s="39">
        <v>45</v>
      </c>
      <c r="J11" s="143">
        <v>-4215534813</v>
      </c>
    </row>
    <row r="12" spans="1:13" ht="21" customHeight="1">
      <c r="A12" s="40">
        <v>2012</v>
      </c>
      <c r="B12" s="136">
        <v>131207639</v>
      </c>
      <c r="C12" s="41">
        <v>70</v>
      </c>
      <c r="D12" s="42">
        <v>9.0084067358417021E-5</v>
      </c>
      <c r="E12" s="140">
        <v>5771975719</v>
      </c>
      <c r="F12" s="41">
        <v>24</v>
      </c>
      <c r="G12" s="43">
        <v>9.8924458330552391E-3</v>
      </c>
      <c r="H12" s="134">
        <v>5903183358</v>
      </c>
      <c r="I12" s="44">
        <v>38</v>
      </c>
      <c r="J12" s="142">
        <v>-5640768080</v>
      </c>
    </row>
    <row r="13" spans="1:13" ht="21" customHeight="1">
      <c r="A13" s="35">
        <v>2013</v>
      </c>
      <c r="B13" s="135">
        <v>794349838</v>
      </c>
      <c r="C13" s="36">
        <v>52</v>
      </c>
      <c r="D13" s="37">
        <v>5.635592117212454E-4</v>
      </c>
      <c r="E13" s="139">
        <v>3746034202</v>
      </c>
      <c r="F13" s="36">
        <v>34</v>
      </c>
      <c r="G13" s="38">
        <v>5.9405939737833856E-3</v>
      </c>
      <c r="H13" s="135">
        <v>4540384040</v>
      </c>
      <c r="I13" s="39">
        <v>44</v>
      </c>
      <c r="J13" s="143">
        <v>-2951684364</v>
      </c>
    </row>
    <row r="14" spans="1:13" ht="21" customHeight="1">
      <c r="A14" s="40">
        <v>2014</v>
      </c>
      <c r="B14" s="136">
        <v>171050202</v>
      </c>
      <c r="C14" s="41">
        <v>72</v>
      </c>
      <c r="D14" s="42">
        <v>1.3320405891064044E-4</v>
      </c>
      <c r="E14" s="140">
        <v>4623102601</v>
      </c>
      <c r="F14" s="41">
        <v>33</v>
      </c>
      <c r="G14" s="43">
        <v>7.0919995494540134E-3</v>
      </c>
      <c r="H14" s="134">
        <v>4794152803</v>
      </c>
      <c r="I14" s="44">
        <v>44</v>
      </c>
      <c r="J14" s="142">
        <v>-4452052399</v>
      </c>
    </row>
    <row r="15" spans="1:13" ht="21" customHeight="1">
      <c r="A15" s="35">
        <v>2015</v>
      </c>
      <c r="B15" s="135">
        <v>59673564</v>
      </c>
      <c r="C15" s="36">
        <v>86</v>
      </c>
      <c r="D15" s="37">
        <v>7.8177050714732266E-5</v>
      </c>
      <c r="E15" s="139">
        <v>3477221985</v>
      </c>
      <c r="F15" s="36">
        <v>35</v>
      </c>
      <c r="G15" s="38">
        <v>5.3084654593019507E-3</v>
      </c>
      <c r="H15" s="135">
        <v>3536895549</v>
      </c>
      <c r="I15" s="39">
        <v>45</v>
      </c>
      <c r="J15" s="143">
        <v>-3417548421</v>
      </c>
    </row>
    <row r="16" spans="1:13" ht="21" customHeight="1">
      <c r="A16" s="40">
        <v>2016</v>
      </c>
      <c r="B16" s="136">
        <v>126968795</v>
      </c>
      <c r="C16" s="41">
        <v>75</v>
      </c>
      <c r="D16" s="42">
        <v>1.8443426705418904E-4</v>
      </c>
      <c r="E16" s="140">
        <v>2723338317</v>
      </c>
      <c r="F16" s="41">
        <v>36</v>
      </c>
      <c r="G16" s="43">
        <v>5.181034993253464E-3</v>
      </c>
      <c r="H16" s="136">
        <v>2850307112</v>
      </c>
      <c r="I16" s="44">
        <v>47</v>
      </c>
      <c r="J16" s="144">
        <v>-2596369522</v>
      </c>
    </row>
    <row r="17" spans="1:10" ht="21" customHeight="1">
      <c r="A17" s="45">
        <v>2017</v>
      </c>
      <c r="B17" s="137">
        <v>133116532</v>
      </c>
      <c r="C17" s="46">
        <v>76</v>
      </c>
      <c r="D17" s="47">
        <v>1.6001866365721544E-4</v>
      </c>
      <c r="E17" s="141">
        <v>2495415084</v>
      </c>
      <c r="F17" s="46">
        <v>39</v>
      </c>
      <c r="G17" s="48">
        <v>4.9468367934381811E-3</v>
      </c>
      <c r="H17" s="137">
        <v>2628531616</v>
      </c>
      <c r="I17" s="49">
        <v>53</v>
      </c>
      <c r="J17" s="145">
        <v>-2362298552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445</v>
      </c>
      <c r="B20" s="205"/>
      <c r="C20" s="205"/>
      <c r="D20" s="206"/>
      <c r="E20" s="229">
        <v>114589163</v>
      </c>
      <c r="F20" s="207" t="s">
        <v>504</v>
      </c>
      <c r="G20" s="205"/>
      <c r="H20" s="205"/>
      <c r="I20" s="206"/>
      <c r="J20" s="229">
        <v>1537147088</v>
      </c>
    </row>
    <row r="21" spans="1:10" ht="14.25" customHeight="1">
      <c r="A21" s="182" t="s">
        <v>446</v>
      </c>
      <c r="B21" s="183"/>
      <c r="C21" s="183"/>
      <c r="D21" s="184"/>
      <c r="E21" s="230"/>
      <c r="F21" s="185" t="s">
        <v>505</v>
      </c>
      <c r="G21" s="183"/>
      <c r="H21" s="183"/>
      <c r="I21" s="184"/>
      <c r="J21" s="230"/>
    </row>
    <row r="22" spans="1:10" ht="14.25" customHeight="1">
      <c r="A22" s="208" t="s">
        <v>463</v>
      </c>
      <c r="B22" s="209"/>
      <c r="C22" s="209"/>
      <c r="D22" s="210"/>
      <c r="E22" s="231">
        <v>5674490</v>
      </c>
      <c r="F22" s="213" t="s">
        <v>461</v>
      </c>
      <c r="G22" s="209"/>
      <c r="H22" s="209"/>
      <c r="I22" s="210"/>
      <c r="J22" s="231">
        <v>431990610</v>
      </c>
    </row>
    <row r="23" spans="1:10" ht="14.25" customHeight="1">
      <c r="A23" s="214" t="s">
        <v>464</v>
      </c>
      <c r="B23" s="215"/>
      <c r="C23" s="215"/>
      <c r="D23" s="216"/>
      <c r="E23" s="232"/>
      <c r="F23" s="217" t="s">
        <v>462</v>
      </c>
      <c r="G23" s="215"/>
      <c r="H23" s="215"/>
      <c r="I23" s="216"/>
      <c r="J23" s="232"/>
    </row>
    <row r="24" spans="1:10" ht="14.25" customHeight="1">
      <c r="A24" s="223" t="s">
        <v>494</v>
      </c>
      <c r="B24" s="220"/>
      <c r="C24" s="220"/>
      <c r="D24" s="221"/>
      <c r="E24" s="233">
        <v>4853250</v>
      </c>
      <c r="F24" s="219" t="s">
        <v>477</v>
      </c>
      <c r="G24" s="220"/>
      <c r="H24" s="220"/>
      <c r="I24" s="221"/>
      <c r="J24" s="233">
        <v>143902676</v>
      </c>
    </row>
    <row r="25" spans="1:10" ht="14.25" customHeight="1">
      <c r="A25" s="182" t="s">
        <v>495</v>
      </c>
      <c r="B25" s="183"/>
      <c r="C25" s="183"/>
      <c r="D25" s="184"/>
      <c r="E25" s="230"/>
      <c r="F25" s="185" t="s">
        <v>478</v>
      </c>
      <c r="G25" s="183"/>
      <c r="H25" s="183"/>
      <c r="I25" s="184"/>
      <c r="J25" s="230"/>
    </row>
    <row r="26" spans="1:10" ht="14.25" customHeight="1">
      <c r="A26" s="208" t="s">
        <v>534</v>
      </c>
      <c r="B26" s="209"/>
      <c r="C26" s="209"/>
      <c r="D26" s="210"/>
      <c r="E26" s="234">
        <v>1877872</v>
      </c>
      <c r="F26" s="213" t="s">
        <v>455</v>
      </c>
      <c r="G26" s="209"/>
      <c r="H26" s="209"/>
      <c r="I26" s="210"/>
      <c r="J26" s="234">
        <v>65219352</v>
      </c>
    </row>
    <row r="27" spans="1:10" ht="14.25" customHeight="1">
      <c r="A27" s="214" t="s">
        <v>535</v>
      </c>
      <c r="B27" s="215"/>
      <c r="C27" s="215"/>
      <c r="D27" s="216"/>
      <c r="E27" s="235"/>
      <c r="F27" s="217" t="s">
        <v>456</v>
      </c>
      <c r="G27" s="215"/>
      <c r="H27" s="215"/>
      <c r="I27" s="216"/>
      <c r="J27" s="235"/>
    </row>
    <row r="28" spans="1:10" ht="14.25" customHeight="1">
      <c r="A28" s="223" t="s">
        <v>538</v>
      </c>
      <c r="B28" s="220"/>
      <c r="C28" s="220"/>
      <c r="D28" s="221"/>
      <c r="E28" s="233">
        <v>1604048</v>
      </c>
      <c r="F28" s="219" t="s">
        <v>500</v>
      </c>
      <c r="G28" s="220"/>
      <c r="H28" s="220"/>
      <c r="I28" s="221"/>
      <c r="J28" s="233">
        <v>51275188</v>
      </c>
    </row>
    <row r="29" spans="1:10" ht="14.25" customHeight="1">
      <c r="A29" s="182" t="s">
        <v>539</v>
      </c>
      <c r="B29" s="183"/>
      <c r="C29" s="183"/>
      <c r="D29" s="184"/>
      <c r="E29" s="230"/>
      <c r="F29" s="185" t="s">
        <v>501</v>
      </c>
      <c r="G29" s="183"/>
      <c r="H29" s="183"/>
      <c r="I29" s="184"/>
      <c r="J29" s="230"/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6"/>
  <sheetViews>
    <sheetView showGridLines="0" rightToLeft="1" zoomScaleNormal="100" workbookViewId="0">
      <pane ySplit="6" topLeftCell="A7" activePane="bottomLeft" state="frozen"/>
      <selection activeCell="M6" sqref="M6"/>
      <selection pane="bottomLeft" activeCell="M3" sqref="M3:N3"/>
    </sheetView>
  </sheetViews>
  <sheetFormatPr defaultRowHeight="15"/>
  <cols>
    <col min="1" max="1" width="6" customWidth="1"/>
    <col min="2" max="2" width="15.140625" customWidth="1"/>
    <col min="3" max="3" width="12.7109375" bestFit="1" customWidth="1"/>
    <col min="4" max="11" width="7.140625" customWidth="1"/>
    <col min="12" max="12" width="10.140625" style="73" customWidth="1"/>
  </cols>
  <sheetData>
    <row r="1" spans="1:14" ht="18" customHeight="1"/>
    <row r="2" spans="1:14" ht="42" customHeight="1">
      <c r="A2" s="153" t="s">
        <v>333</v>
      </c>
      <c r="B2" s="153"/>
      <c r="C2" s="153"/>
      <c r="D2" s="153"/>
      <c r="E2" s="153"/>
      <c r="F2" s="153"/>
      <c r="G2" s="153"/>
      <c r="H2" s="153"/>
      <c r="I2" s="153"/>
      <c r="J2" s="153"/>
      <c r="K2" s="242"/>
    </row>
    <row r="3" spans="1:14" ht="16.5" customHeight="1" thickBot="1">
      <c r="A3" s="123" t="s">
        <v>0</v>
      </c>
      <c r="B3" s="114"/>
      <c r="C3" s="114"/>
      <c r="D3" s="114"/>
      <c r="E3" s="114"/>
      <c r="F3" s="114"/>
      <c r="G3" s="114"/>
      <c r="H3" s="114"/>
      <c r="I3" s="114"/>
      <c r="J3" s="116"/>
      <c r="K3" s="124" t="s">
        <v>1</v>
      </c>
      <c r="M3" s="179" t="s">
        <v>337</v>
      </c>
      <c r="N3" s="179"/>
    </row>
    <row r="4" spans="1:14" ht="16.5" customHeight="1">
      <c r="A4" s="243" t="s">
        <v>179</v>
      </c>
      <c r="B4" s="246" t="s">
        <v>180</v>
      </c>
      <c r="C4" s="247"/>
      <c r="D4" s="174" t="s">
        <v>181</v>
      </c>
      <c r="E4" s="252"/>
      <c r="F4" s="174" t="s">
        <v>182</v>
      </c>
      <c r="G4" s="255"/>
      <c r="H4" s="174" t="s">
        <v>183</v>
      </c>
      <c r="I4" s="255"/>
      <c r="J4" s="258" t="s">
        <v>184</v>
      </c>
      <c r="K4" s="259"/>
    </row>
    <row r="5" spans="1:14" ht="18.75" customHeight="1" thickBot="1">
      <c r="A5" s="244"/>
      <c r="B5" s="248"/>
      <c r="C5" s="249"/>
      <c r="D5" s="253"/>
      <c r="E5" s="254"/>
      <c r="F5" s="256"/>
      <c r="G5" s="257"/>
      <c r="H5" s="256"/>
      <c r="I5" s="257"/>
      <c r="J5" s="260"/>
      <c r="K5" s="261"/>
    </row>
    <row r="6" spans="1:14" ht="14.25" customHeight="1" thickBot="1">
      <c r="A6" s="245"/>
      <c r="B6" s="250"/>
      <c r="C6" s="251"/>
      <c r="D6" s="74">
        <v>2016</v>
      </c>
      <c r="E6" s="74">
        <v>2017</v>
      </c>
      <c r="F6" s="74">
        <v>2016</v>
      </c>
      <c r="G6" s="74">
        <v>2017</v>
      </c>
      <c r="H6" s="74">
        <v>2016</v>
      </c>
      <c r="I6" s="74">
        <v>2017</v>
      </c>
      <c r="J6" s="74">
        <v>2016</v>
      </c>
      <c r="K6" s="74">
        <v>2017</v>
      </c>
    </row>
    <row r="7" spans="1:14" ht="20.25" customHeight="1" thickBot="1">
      <c r="A7" s="75">
        <v>71</v>
      </c>
      <c r="B7" s="76" t="s">
        <v>188</v>
      </c>
      <c r="C7" s="77" t="s">
        <v>409</v>
      </c>
      <c r="D7" s="82">
        <v>17318647</v>
      </c>
      <c r="E7" s="82">
        <v>18900317</v>
      </c>
      <c r="F7" s="82">
        <v>604051366</v>
      </c>
      <c r="G7" s="82">
        <v>691117981</v>
      </c>
      <c r="H7" s="146">
        <f>+D7+F7</f>
        <v>621370013</v>
      </c>
      <c r="I7" s="82">
        <f>+E7+G7</f>
        <v>710018298</v>
      </c>
      <c r="J7" s="147">
        <f>+D7-F7</f>
        <v>-586732719</v>
      </c>
      <c r="K7" s="147">
        <f>+E7-G7</f>
        <v>-672217664</v>
      </c>
    </row>
    <row r="8" spans="1:14" ht="20.25" customHeight="1" thickBot="1">
      <c r="A8" s="78">
        <v>72</v>
      </c>
      <c r="B8" s="79" t="s">
        <v>192</v>
      </c>
      <c r="C8" s="80" t="s">
        <v>416</v>
      </c>
      <c r="D8" s="81">
        <v>128910447</v>
      </c>
      <c r="E8" s="81">
        <v>144278490</v>
      </c>
      <c r="F8" s="81">
        <v>294207887</v>
      </c>
      <c r="G8" s="81">
        <v>453873146</v>
      </c>
      <c r="H8" s="151">
        <f t="shared" ref="H8:H36" si="0">+D8+F8</f>
        <v>423118334</v>
      </c>
      <c r="I8" s="81">
        <f t="shared" ref="I8:I36" si="1">+E8+G8</f>
        <v>598151636</v>
      </c>
      <c r="J8" s="152">
        <f t="shared" ref="J8:J36" si="2">+D8-F8</f>
        <v>-165297440</v>
      </c>
      <c r="K8" s="152">
        <f t="shared" ref="K8:K36" si="3">+E8-G8</f>
        <v>-309594656</v>
      </c>
    </row>
    <row r="9" spans="1:14" ht="20.25" customHeight="1" thickBot="1">
      <c r="A9" s="75">
        <v>73</v>
      </c>
      <c r="B9" s="76" t="s">
        <v>413</v>
      </c>
      <c r="C9" s="77" t="s">
        <v>414</v>
      </c>
      <c r="D9" s="82">
        <v>428559513</v>
      </c>
      <c r="E9" s="82">
        <v>565959587</v>
      </c>
      <c r="F9" s="82">
        <v>19606088</v>
      </c>
      <c r="G9" s="82">
        <v>22866321</v>
      </c>
      <c r="H9" s="146">
        <f t="shared" si="0"/>
        <v>448165601</v>
      </c>
      <c r="I9" s="82">
        <f t="shared" si="1"/>
        <v>588825908</v>
      </c>
      <c r="J9" s="147">
        <f t="shared" si="2"/>
        <v>408953425</v>
      </c>
      <c r="K9" s="147">
        <f t="shared" si="3"/>
        <v>543093266</v>
      </c>
    </row>
    <row r="10" spans="1:14" ht="20.25" customHeight="1" thickBot="1">
      <c r="A10" s="78">
        <v>74</v>
      </c>
      <c r="B10" s="79" t="s">
        <v>193</v>
      </c>
      <c r="C10" s="80" t="s">
        <v>610</v>
      </c>
      <c r="D10" s="81">
        <v>418125659</v>
      </c>
      <c r="E10" s="81">
        <v>257125945</v>
      </c>
      <c r="F10" s="81">
        <v>651246101</v>
      </c>
      <c r="G10" s="81">
        <v>323452618</v>
      </c>
      <c r="H10" s="151">
        <f t="shared" si="0"/>
        <v>1069371760</v>
      </c>
      <c r="I10" s="81">
        <f t="shared" si="1"/>
        <v>580578563</v>
      </c>
      <c r="J10" s="152">
        <f t="shared" si="2"/>
        <v>-233120442</v>
      </c>
      <c r="K10" s="152">
        <f t="shared" si="3"/>
        <v>-66326673</v>
      </c>
    </row>
    <row r="11" spans="1:14" ht="20.25" customHeight="1" thickBot="1">
      <c r="A11" s="75">
        <v>75</v>
      </c>
      <c r="B11" s="76" t="s">
        <v>602</v>
      </c>
      <c r="C11" s="77" t="s">
        <v>412</v>
      </c>
      <c r="D11" s="82">
        <v>55165657</v>
      </c>
      <c r="E11" s="82">
        <v>68871378</v>
      </c>
      <c r="F11" s="82">
        <v>428262843</v>
      </c>
      <c r="G11" s="82">
        <v>493241417</v>
      </c>
      <c r="H11" s="146">
        <f t="shared" si="0"/>
        <v>483428500</v>
      </c>
      <c r="I11" s="82">
        <f t="shared" si="1"/>
        <v>562112795</v>
      </c>
      <c r="J11" s="147">
        <f t="shared" si="2"/>
        <v>-373097186</v>
      </c>
      <c r="K11" s="147">
        <f t="shared" si="3"/>
        <v>-424370039</v>
      </c>
    </row>
    <row r="12" spans="1:14" ht="20.25" customHeight="1" thickBot="1">
      <c r="A12" s="78">
        <v>76</v>
      </c>
      <c r="B12" s="79" t="s">
        <v>185</v>
      </c>
      <c r="C12" s="80" t="s">
        <v>408</v>
      </c>
      <c r="D12" s="81">
        <v>64005691</v>
      </c>
      <c r="E12" s="81">
        <v>50892461</v>
      </c>
      <c r="F12" s="81">
        <v>584664245</v>
      </c>
      <c r="G12" s="81">
        <v>509322778</v>
      </c>
      <c r="H12" s="151">
        <f t="shared" si="0"/>
        <v>648669936</v>
      </c>
      <c r="I12" s="81">
        <f t="shared" si="1"/>
        <v>560215239</v>
      </c>
      <c r="J12" s="152">
        <f t="shared" si="2"/>
        <v>-520658554</v>
      </c>
      <c r="K12" s="152">
        <f t="shared" si="3"/>
        <v>-458430317</v>
      </c>
    </row>
    <row r="13" spans="1:14" ht="20.25" customHeight="1" thickBot="1">
      <c r="A13" s="75">
        <v>77</v>
      </c>
      <c r="B13" s="76" t="s">
        <v>189</v>
      </c>
      <c r="C13" s="77" t="s">
        <v>411</v>
      </c>
      <c r="D13" s="82">
        <v>491909557</v>
      </c>
      <c r="E13" s="82">
        <v>498271697</v>
      </c>
      <c r="F13" s="82">
        <v>98196549</v>
      </c>
      <c r="G13" s="82">
        <v>51185579</v>
      </c>
      <c r="H13" s="146">
        <f t="shared" si="0"/>
        <v>590106106</v>
      </c>
      <c r="I13" s="82">
        <f t="shared" si="1"/>
        <v>549457276</v>
      </c>
      <c r="J13" s="147">
        <f t="shared" si="2"/>
        <v>393713008</v>
      </c>
      <c r="K13" s="147">
        <f t="shared" si="3"/>
        <v>447086118</v>
      </c>
    </row>
    <row r="14" spans="1:14" ht="20.25" customHeight="1" thickBot="1">
      <c r="A14" s="78">
        <v>78</v>
      </c>
      <c r="B14" s="79" t="s">
        <v>186</v>
      </c>
      <c r="C14" s="80" t="s">
        <v>611</v>
      </c>
      <c r="D14" s="81">
        <v>24026471</v>
      </c>
      <c r="E14" s="81">
        <v>32294897</v>
      </c>
      <c r="F14" s="81">
        <v>764554030</v>
      </c>
      <c r="G14" s="81">
        <v>508904660</v>
      </c>
      <c r="H14" s="151">
        <f t="shared" si="0"/>
        <v>788580501</v>
      </c>
      <c r="I14" s="81">
        <f t="shared" si="1"/>
        <v>541199557</v>
      </c>
      <c r="J14" s="152">
        <f t="shared" si="2"/>
        <v>-740527559</v>
      </c>
      <c r="K14" s="152">
        <f t="shared" si="3"/>
        <v>-476609763</v>
      </c>
    </row>
    <row r="15" spans="1:14" ht="20.25" customHeight="1" thickBot="1">
      <c r="A15" s="75">
        <v>79</v>
      </c>
      <c r="B15" s="76" t="s">
        <v>603</v>
      </c>
      <c r="C15" s="77" t="s">
        <v>612</v>
      </c>
      <c r="D15" s="82">
        <v>167958079</v>
      </c>
      <c r="E15" s="82">
        <v>212174747</v>
      </c>
      <c r="F15" s="82">
        <v>1147932377</v>
      </c>
      <c r="G15" s="82">
        <v>307459236</v>
      </c>
      <c r="H15" s="146">
        <f t="shared" si="0"/>
        <v>1315890456</v>
      </c>
      <c r="I15" s="82">
        <f t="shared" si="1"/>
        <v>519633983</v>
      </c>
      <c r="J15" s="147">
        <f t="shared" si="2"/>
        <v>-979974298</v>
      </c>
      <c r="K15" s="147">
        <f t="shared" si="3"/>
        <v>-95284489</v>
      </c>
    </row>
    <row r="16" spans="1:14" ht="20.25" customHeight="1" thickBot="1">
      <c r="A16" s="78">
        <v>80</v>
      </c>
      <c r="B16" s="79" t="s">
        <v>190</v>
      </c>
      <c r="C16" s="80" t="s">
        <v>407</v>
      </c>
      <c r="D16" s="81">
        <v>259847874</v>
      </c>
      <c r="E16" s="81">
        <v>78977561</v>
      </c>
      <c r="F16" s="81">
        <v>423096649</v>
      </c>
      <c r="G16" s="81">
        <v>346297371</v>
      </c>
      <c r="H16" s="151">
        <f t="shared" si="0"/>
        <v>682944523</v>
      </c>
      <c r="I16" s="81">
        <f t="shared" si="1"/>
        <v>425274932</v>
      </c>
      <c r="J16" s="152">
        <f t="shared" si="2"/>
        <v>-163248775</v>
      </c>
      <c r="K16" s="152">
        <f t="shared" si="3"/>
        <v>-267319810</v>
      </c>
    </row>
    <row r="17" spans="1:11" ht="20.25" customHeight="1" thickBot="1">
      <c r="A17" s="75">
        <v>81</v>
      </c>
      <c r="B17" s="76" t="s">
        <v>203</v>
      </c>
      <c r="C17" s="77" t="s">
        <v>423</v>
      </c>
      <c r="D17" s="82">
        <v>114792679</v>
      </c>
      <c r="E17" s="82">
        <v>323191882</v>
      </c>
      <c r="F17" s="82">
        <v>104548075</v>
      </c>
      <c r="G17" s="82">
        <v>98538950</v>
      </c>
      <c r="H17" s="146">
        <f t="shared" si="0"/>
        <v>219340754</v>
      </c>
      <c r="I17" s="82">
        <f t="shared" si="1"/>
        <v>421730832</v>
      </c>
      <c r="J17" s="147">
        <f t="shared" si="2"/>
        <v>10244604</v>
      </c>
      <c r="K17" s="147">
        <f t="shared" si="3"/>
        <v>224652932</v>
      </c>
    </row>
    <row r="18" spans="1:11" ht="20.25" customHeight="1" thickBot="1">
      <c r="A18" s="78">
        <v>82</v>
      </c>
      <c r="B18" s="79" t="s">
        <v>191</v>
      </c>
      <c r="C18" s="80" t="s">
        <v>415</v>
      </c>
      <c r="D18" s="81">
        <v>444503733</v>
      </c>
      <c r="E18" s="81">
        <v>411704517</v>
      </c>
      <c r="F18" s="81">
        <v>781784</v>
      </c>
      <c r="G18" s="81">
        <v>114221</v>
      </c>
      <c r="H18" s="151">
        <f t="shared" si="0"/>
        <v>445285517</v>
      </c>
      <c r="I18" s="81">
        <f t="shared" si="1"/>
        <v>411818738</v>
      </c>
      <c r="J18" s="152">
        <f t="shared" si="2"/>
        <v>443721949</v>
      </c>
      <c r="K18" s="152">
        <f t="shared" si="3"/>
        <v>411590296</v>
      </c>
    </row>
    <row r="19" spans="1:11" ht="20.25" customHeight="1" thickBot="1">
      <c r="A19" s="75">
        <v>83</v>
      </c>
      <c r="B19" s="76" t="s">
        <v>604</v>
      </c>
      <c r="C19" s="77" t="s">
        <v>422</v>
      </c>
      <c r="D19" s="82">
        <v>131197853</v>
      </c>
      <c r="E19" s="82">
        <v>116684103</v>
      </c>
      <c r="F19" s="82">
        <v>96593346</v>
      </c>
      <c r="G19" s="82">
        <v>208173560</v>
      </c>
      <c r="H19" s="146">
        <f t="shared" si="0"/>
        <v>227791199</v>
      </c>
      <c r="I19" s="82">
        <f t="shared" si="1"/>
        <v>324857663</v>
      </c>
      <c r="J19" s="147">
        <f t="shared" si="2"/>
        <v>34604507</v>
      </c>
      <c r="K19" s="147">
        <f t="shared" si="3"/>
        <v>-91489457</v>
      </c>
    </row>
    <row r="20" spans="1:11" ht="20.25" customHeight="1" thickBot="1">
      <c r="A20" s="78">
        <v>84</v>
      </c>
      <c r="B20" s="79" t="s">
        <v>195</v>
      </c>
      <c r="C20" s="80" t="s">
        <v>421</v>
      </c>
      <c r="D20" s="81">
        <v>233601326</v>
      </c>
      <c r="E20" s="81">
        <v>302155076</v>
      </c>
      <c r="F20" s="81">
        <v>21039761</v>
      </c>
      <c r="G20" s="81">
        <v>21542504</v>
      </c>
      <c r="H20" s="151">
        <f t="shared" si="0"/>
        <v>254641087</v>
      </c>
      <c r="I20" s="81">
        <f t="shared" si="1"/>
        <v>323697580</v>
      </c>
      <c r="J20" s="152">
        <f t="shared" si="2"/>
        <v>212561565</v>
      </c>
      <c r="K20" s="152">
        <f t="shared" si="3"/>
        <v>280612572</v>
      </c>
    </row>
    <row r="21" spans="1:11" ht="20.25" customHeight="1" thickBot="1">
      <c r="A21" s="75">
        <v>85</v>
      </c>
      <c r="B21" s="76" t="s">
        <v>108</v>
      </c>
      <c r="C21" s="77" t="s">
        <v>410</v>
      </c>
      <c r="D21" s="82">
        <v>8700514</v>
      </c>
      <c r="E21" s="82">
        <v>9638537</v>
      </c>
      <c r="F21" s="82">
        <v>599651366</v>
      </c>
      <c r="G21" s="82">
        <v>309047154</v>
      </c>
      <c r="H21" s="146">
        <f t="shared" si="0"/>
        <v>608351880</v>
      </c>
      <c r="I21" s="82">
        <f t="shared" si="1"/>
        <v>318685691</v>
      </c>
      <c r="J21" s="147">
        <f t="shared" si="2"/>
        <v>-590950852</v>
      </c>
      <c r="K21" s="147">
        <f t="shared" si="3"/>
        <v>-299408617</v>
      </c>
    </row>
    <row r="22" spans="1:11" ht="20.25" customHeight="1" thickBot="1">
      <c r="A22" s="78">
        <v>86</v>
      </c>
      <c r="B22" s="79" t="s">
        <v>419</v>
      </c>
      <c r="C22" s="80" t="s">
        <v>420</v>
      </c>
      <c r="D22" s="81">
        <v>255930032</v>
      </c>
      <c r="E22" s="81">
        <v>312041436</v>
      </c>
      <c r="F22" s="81">
        <v>4037784</v>
      </c>
      <c r="G22" s="81">
        <v>3746915</v>
      </c>
      <c r="H22" s="151">
        <f t="shared" si="0"/>
        <v>259967816</v>
      </c>
      <c r="I22" s="81">
        <f t="shared" si="1"/>
        <v>315788351</v>
      </c>
      <c r="J22" s="152">
        <f t="shared" si="2"/>
        <v>251892248</v>
      </c>
      <c r="K22" s="152">
        <f t="shared" si="3"/>
        <v>308294521</v>
      </c>
    </row>
    <row r="23" spans="1:11" ht="20.25" customHeight="1" thickBot="1">
      <c r="A23" s="75">
        <v>87</v>
      </c>
      <c r="B23" s="76" t="s">
        <v>194</v>
      </c>
      <c r="C23" s="77" t="s">
        <v>417</v>
      </c>
      <c r="D23" s="82">
        <v>112965730</v>
      </c>
      <c r="E23" s="82">
        <v>60370583</v>
      </c>
      <c r="F23" s="82">
        <v>278681166</v>
      </c>
      <c r="G23" s="82">
        <v>243868648</v>
      </c>
      <c r="H23" s="146">
        <f t="shared" si="0"/>
        <v>391646896</v>
      </c>
      <c r="I23" s="82">
        <f t="shared" si="1"/>
        <v>304239231</v>
      </c>
      <c r="J23" s="147">
        <f t="shared" si="2"/>
        <v>-165715436</v>
      </c>
      <c r="K23" s="147">
        <f t="shared" si="3"/>
        <v>-183498065</v>
      </c>
    </row>
    <row r="24" spans="1:11" ht="20.25" customHeight="1" thickBot="1">
      <c r="A24" s="78">
        <v>88</v>
      </c>
      <c r="B24" s="79" t="s">
        <v>196</v>
      </c>
      <c r="C24" s="80" t="s">
        <v>418</v>
      </c>
      <c r="D24" s="81">
        <v>6592401</v>
      </c>
      <c r="E24" s="81">
        <v>38443865</v>
      </c>
      <c r="F24" s="81">
        <v>293181358</v>
      </c>
      <c r="G24" s="81">
        <v>260240329</v>
      </c>
      <c r="H24" s="151">
        <f t="shared" si="0"/>
        <v>299773759</v>
      </c>
      <c r="I24" s="81">
        <f t="shared" si="1"/>
        <v>298684194</v>
      </c>
      <c r="J24" s="152">
        <f t="shared" si="2"/>
        <v>-286588957</v>
      </c>
      <c r="K24" s="152">
        <f t="shared" si="3"/>
        <v>-221796464</v>
      </c>
    </row>
    <row r="25" spans="1:11" ht="20.25" customHeight="1" thickBot="1">
      <c r="A25" s="75">
        <v>89</v>
      </c>
      <c r="B25" s="76" t="s">
        <v>173</v>
      </c>
      <c r="C25" s="77" t="s">
        <v>613</v>
      </c>
      <c r="D25" s="82">
        <v>906601092</v>
      </c>
      <c r="E25" s="82">
        <v>287096248</v>
      </c>
      <c r="F25" s="82">
        <v>273356</v>
      </c>
      <c r="G25" s="82">
        <v>185840</v>
      </c>
      <c r="H25" s="146">
        <f t="shared" si="0"/>
        <v>906874448</v>
      </c>
      <c r="I25" s="82">
        <f t="shared" si="1"/>
        <v>287282088</v>
      </c>
      <c r="J25" s="147">
        <f t="shared" si="2"/>
        <v>906327736</v>
      </c>
      <c r="K25" s="147">
        <f t="shared" si="3"/>
        <v>286910408</v>
      </c>
    </row>
    <row r="26" spans="1:11" ht="20.25" customHeight="1" thickBot="1">
      <c r="A26" s="78">
        <v>90</v>
      </c>
      <c r="B26" s="79" t="s">
        <v>197</v>
      </c>
      <c r="C26" s="80" t="s">
        <v>198</v>
      </c>
      <c r="D26" s="81">
        <v>1032543</v>
      </c>
      <c r="E26" s="81">
        <v>1795913</v>
      </c>
      <c r="F26" s="81">
        <v>330596102</v>
      </c>
      <c r="G26" s="81">
        <v>270585344</v>
      </c>
      <c r="H26" s="151">
        <f t="shared" si="0"/>
        <v>331628645</v>
      </c>
      <c r="I26" s="81">
        <f t="shared" si="1"/>
        <v>272381257</v>
      </c>
      <c r="J26" s="152">
        <f t="shared" si="2"/>
        <v>-329563559</v>
      </c>
      <c r="K26" s="152">
        <f t="shared" si="3"/>
        <v>-268789431</v>
      </c>
    </row>
    <row r="27" spans="1:11" ht="20.25" customHeight="1" thickBot="1">
      <c r="A27" s="75">
        <v>91</v>
      </c>
      <c r="B27" s="76" t="s">
        <v>199</v>
      </c>
      <c r="C27" s="77" t="s">
        <v>427</v>
      </c>
      <c r="D27" s="82">
        <v>113257384</v>
      </c>
      <c r="E27" s="82">
        <v>124896966</v>
      </c>
      <c r="F27" s="82">
        <v>58940828</v>
      </c>
      <c r="G27" s="82">
        <v>108524754</v>
      </c>
      <c r="H27" s="146">
        <f t="shared" si="0"/>
        <v>172198212</v>
      </c>
      <c r="I27" s="82">
        <f t="shared" si="1"/>
        <v>233421720</v>
      </c>
      <c r="J27" s="147">
        <f t="shared" si="2"/>
        <v>54316556</v>
      </c>
      <c r="K27" s="147">
        <f t="shared" si="3"/>
        <v>16372212</v>
      </c>
    </row>
    <row r="28" spans="1:11" ht="20.25" customHeight="1" thickBot="1">
      <c r="A28" s="78">
        <v>92</v>
      </c>
      <c r="B28" s="79" t="s">
        <v>605</v>
      </c>
      <c r="C28" s="80" t="s">
        <v>614</v>
      </c>
      <c r="D28" s="81">
        <v>15841037</v>
      </c>
      <c r="E28" s="81">
        <v>26993686</v>
      </c>
      <c r="F28" s="81">
        <v>16379453</v>
      </c>
      <c r="G28" s="81">
        <v>161567032</v>
      </c>
      <c r="H28" s="151">
        <f t="shared" si="0"/>
        <v>32220490</v>
      </c>
      <c r="I28" s="81">
        <f t="shared" si="1"/>
        <v>188560718</v>
      </c>
      <c r="J28" s="152">
        <f t="shared" si="2"/>
        <v>-538416</v>
      </c>
      <c r="K28" s="152">
        <f t="shared" si="3"/>
        <v>-134573346</v>
      </c>
    </row>
    <row r="29" spans="1:11" ht="20.25" customHeight="1" thickBot="1">
      <c r="A29" s="75">
        <v>93</v>
      </c>
      <c r="B29" s="76" t="s">
        <v>200</v>
      </c>
      <c r="C29" s="77" t="s">
        <v>426</v>
      </c>
      <c r="D29" s="82">
        <v>172204937</v>
      </c>
      <c r="E29" s="82">
        <v>166318704</v>
      </c>
      <c r="F29" s="82">
        <v>156438</v>
      </c>
      <c r="G29" s="82">
        <v>14964356</v>
      </c>
      <c r="H29" s="146">
        <f t="shared" si="0"/>
        <v>172361375</v>
      </c>
      <c r="I29" s="82">
        <f t="shared" si="1"/>
        <v>181283060</v>
      </c>
      <c r="J29" s="147">
        <f t="shared" si="2"/>
        <v>172048499</v>
      </c>
      <c r="K29" s="147">
        <f t="shared" si="3"/>
        <v>151354348</v>
      </c>
    </row>
    <row r="30" spans="1:11" ht="20.25" customHeight="1" thickBot="1">
      <c r="A30" s="78">
        <v>94</v>
      </c>
      <c r="B30" s="79" t="s">
        <v>201</v>
      </c>
      <c r="C30" s="80" t="s">
        <v>424</v>
      </c>
      <c r="D30" s="81">
        <v>3149916</v>
      </c>
      <c r="E30" s="81">
        <v>11668276</v>
      </c>
      <c r="F30" s="81">
        <v>197553767</v>
      </c>
      <c r="G30" s="81">
        <v>160721806</v>
      </c>
      <c r="H30" s="151">
        <f t="shared" si="0"/>
        <v>200703683</v>
      </c>
      <c r="I30" s="81">
        <f t="shared" si="1"/>
        <v>172390082</v>
      </c>
      <c r="J30" s="152">
        <f t="shared" si="2"/>
        <v>-194403851</v>
      </c>
      <c r="K30" s="152">
        <f t="shared" si="3"/>
        <v>-149053530</v>
      </c>
    </row>
    <row r="31" spans="1:11" ht="20.25" customHeight="1" thickBot="1">
      <c r="A31" s="75">
        <v>95</v>
      </c>
      <c r="B31" s="76" t="s">
        <v>606</v>
      </c>
      <c r="C31" s="77" t="s">
        <v>615</v>
      </c>
      <c r="D31" s="82">
        <v>39483280</v>
      </c>
      <c r="E31" s="82">
        <v>154475115</v>
      </c>
      <c r="F31" s="82">
        <v>17692124</v>
      </c>
      <c r="G31" s="82">
        <v>16731181</v>
      </c>
      <c r="H31" s="146">
        <f t="shared" si="0"/>
        <v>57175404</v>
      </c>
      <c r="I31" s="82">
        <f t="shared" si="1"/>
        <v>171206296</v>
      </c>
      <c r="J31" s="147">
        <f t="shared" si="2"/>
        <v>21791156</v>
      </c>
      <c r="K31" s="147">
        <f t="shared" si="3"/>
        <v>137743934</v>
      </c>
    </row>
    <row r="32" spans="1:11" ht="20.25" customHeight="1" thickBot="1">
      <c r="A32" s="78">
        <v>96</v>
      </c>
      <c r="B32" s="79" t="s">
        <v>607</v>
      </c>
      <c r="C32" s="80" t="s">
        <v>616</v>
      </c>
      <c r="D32" s="81">
        <v>2469571</v>
      </c>
      <c r="E32" s="81">
        <v>1752669</v>
      </c>
      <c r="F32" s="81">
        <v>54535724</v>
      </c>
      <c r="G32" s="81">
        <v>168851714</v>
      </c>
      <c r="H32" s="151">
        <f t="shared" si="0"/>
        <v>57005295</v>
      </c>
      <c r="I32" s="81">
        <f t="shared" si="1"/>
        <v>170604383</v>
      </c>
      <c r="J32" s="152">
        <f t="shared" si="2"/>
        <v>-52066153</v>
      </c>
      <c r="K32" s="152">
        <f t="shared" si="3"/>
        <v>-167099045</v>
      </c>
    </row>
    <row r="33" spans="1:11" ht="20.25" customHeight="1" thickBot="1">
      <c r="A33" s="75">
        <v>97</v>
      </c>
      <c r="B33" s="76" t="s">
        <v>608</v>
      </c>
      <c r="C33" s="77" t="s">
        <v>617</v>
      </c>
      <c r="D33" s="82">
        <v>70421</v>
      </c>
      <c r="E33" s="82">
        <v>168031804</v>
      </c>
      <c r="F33" s="82"/>
      <c r="G33" s="82">
        <v>0</v>
      </c>
      <c r="H33" s="146">
        <f t="shared" si="0"/>
        <v>70421</v>
      </c>
      <c r="I33" s="82">
        <f t="shared" si="1"/>
        <v>168031804</v>
      </c>
      <c r="J33" s="147">
        <f t="shared" si="2"/>
        <v>70421</v>
      </c>
      <c r="K33" s="147">
        <f t="shared" si="3"/>
        <v>168031804</v>
      </c>
    </row>
    <row r="34" spans="1:11" ht="20.25" customHeight="1" thickBot="1">
      <c r="A34" s="78">
        <v>98</v>
      </c>
      <c r="B34" s="79" t="s">
        <v>202</v>
      </c>
      <c r="C34" s="80" t="s">
        <v>425</v>
      </c>
      <c r="D34" s="81">
        <v>105356</v>
      </c>
      <c r="E34" s="81">
        <v>0</v>
      </c>
      <c r="F34" s="81">
        <v>175857889</v>
      </c>
      <c r="G34" s="81">
        <v>155314389</v>
      </c>
      <c r="H34" s="151">
        <f t="shared" si="0"/>
        <v>175963245</v>
      </c>
      <c r="I34" s="81">
        <f t="shared" si="1"/>
        <v>155314389</v>
      </c>
      <c r="J34" s="152">
        <f t="shared" si="2"/>
        <v>-175752533</v>
      </c>
      <c r="K34" s="152">
        <f t="shared" si="3"/>
        <v>-155314389</v>
      </c>
    </row>
    <row r="35" spans="1:11" ht="20.25" customHeight="1" thickBot="1">
      <c r="A35" s="75">
        <v>99</v>
      </c>
      <c r="B35" s="76" t="s">
        <v>609</v>
      </c>
      <c r="C35" s="77" t="s">
        <v>428</v>
      </c>
      <c r="D35" s="82">
        <v>157672789</v>
      </c>
      <c r="E35" s="82">
        <v>135821241</v>
      </c>
      <c r="F35" s="82">
        <v>3116404</v>
      </c>
      <c r="G35" s="82">
        <v>2663507</v>
      </c>
      <c r="H35" s="146">
        <f t="shared" si="0"/>
        <v>160789193</v>
      </c>
      <c r="I35" s="82">
        <f t="shared" si="1"/>
        <v>138484748</v>
      </c>
      <c r="J35" s="147">
        <f t="shared" si="2"/>
        <v>154556385</v>
      </c>
      <c r="K35" s="147">
        <f t="shared" si="3"/>
        <v>133157734</v>
      </c>
    </row>
    <row r="36" spans="1:11" ht="20.25" customHeight="1" thickBot="1">
      <c r="A36" s="78">
        <v>100</v>
      </c>
      <c r="B36" s="79" t="s">
        <v>204</v>
      </c>
      <c r="C36" s="80" t="s">
        <v>429</v>
      </c>
      <c r="D36" s="81">
        <v>151566432</v>
      </c>
      <c r="E36" s="81">
        <v>137354525</v>
      </c>
      <c r="F36" s="81">
        <v>52706</v>
      </c>
      <c r="G36" s="81">
        <v>3190</v>
      </c>
      <c r="H36" s="151">
        <f t="shared" si="0"/>
        <v>151619138</v>
      </c>
      <c r="I36" s="81">
        <f t="shared" si="1"/>
        <v>137357715</v>
      </c>
      <c r="J36" s="152">
        <f t="shared" si="2"/>
        <v>151513726</v>
      </c>
      <c r="K36" s="152">
        <f t="shared" si="3"/>
        <v>137351335</v>
      </c>
    </row>
  </sheetData>
  <mergeCells count="8">
    <mergeCell ref="M3:N3"/>
    <mergeCell ref="A2:K2"/>
    <mergeCell ref="A4:A6"/>
    <mergeCell ref="B4:C6"/>
    <mergeCell ref="D4:E5"/>
    <mergeCell ref="F4:G5"/>
    <mergeCell ref="H4:I5"/>
    <mergeCell ref="J4:K5"/>
  </mergeCells>
  <conditionalFormatting sqref="K7:K36">
    <cfRule type="cellIs" dxfId="1" priority="6" operator="lessThan">
      <formula>0</formula>
    </cfRule>
  </conditionalFormatting>
  <conditionalFormatting sqref="J7:J36">
    <cfRule type="cellIs" dxfId="0" priority="5" operator="lessThan">
      <formula>0</formula>
    </cfRule>
  </conditionalFormatting>
  <hyperlinks>
    <hyperlink ref="M3:N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horizontalDpi="4294967295" verticalDpi="4294967295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11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E20" sqref="E20:E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86" t="s">
        <v>209</v>
      </c>
      <c r="B2" s="186"/>
      <c r="C2" s="186"/>
      <c r="D2" s="186"/>
      <c r="E2" s="186"/>
      <c r="F2" s="186"/>
      <c r="G2" s="186"/>
      <c r="H2" s="186"/>
      <c r="I2" s="186"/>
      <c r="J2" s="186"/>
      <c r="L2" s="179" t="s">
        <v>337</v>
      </c>
      <c r="M2" s="179"/>
    </row>
    <row r="3" spans="1:13" ht="28.5" customHeight="1">
      <c r="A3" s="187" t="s">
        <v>264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88" t="s">
        <v>16</v>
      </c>
      <c r="B5" s="191" t="s">
        <v>17</v>
      </c>
      <c r="C5" s="192"/>
      <c r="D5" s="193"/>
      <c r="E5" s="194" t="s">
        <v>18</v>
      </c>
      <c r="F5" s="192"/>
      <c r="G5" s="195"/>
      <c r="H5" s="196" t="s">
        <v>19</v>
      </c>
      <c r="I5" s="197"/>
      <c r="J5" s="198" t="s">
        <v>20</v>
      </c>
    </row>
    <row r="6" spans="1:13" ht="15" customHeight="1">
      <c r="A6" s="189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199"/>
    </row>
    <row r="7" spans="1:13" ht="15" customHeight="1" thickBot="1">
      <c r="A7" s="190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0"/>
    </row>
    <row r="8" spans="1:13" ht="21" customHeight="1" thickTop="1" thickBot="1">
      <c r="A8" s="30">
        <v>2008</v>
      </c>
      <c r="B8" s="128">
        <v>6208690112</v>
      </c>
      <c r="C8" s="31">
        <v>28</v>
      </c>
      <c r="D8" s="32">
        <v>5.2818253900452153E-3</v>
      </c>
      <c r="E8" s="128">
        <v>478319100</v>
      </c>
      <c r="F8" s="31">
        <v>58</v>
      </c>
      <c r="G8" s="33">
        <v>1.1078544593109713E-3</v>
      </c>
      <c r="H8" s="128">
        <v>6687009212</v>
      </c>
      <c r="I8" s="34">
        <v>33</v>
      </c>
      <c r="J8" s="128">
        <v>5730371012</v>
      </c>
    </row>
    <row r="9" spans="1:13" ht="21" customHeight="1" thickBot="1">
      <c r="A9" s="35">
        <v>2009</v>
      </c>
      <c r="B9" s="129">
        <v>7215510498</v>
      </c>
      <c r="C9" s="36">
        <v>21</v>
      </c>
      <c r="D9" s="37">
        <v>1.0006125495369413E-2</v>
      </c>
      <c r="E9" s="129">
        <v>669060974</v>
      </c>
      <c r="F9" s="36">
        <v>49</v>
      </c>
      <c r="G9" s="38">
        <v>1.8673718392096244E-3</v>
      </c>
      <c r="H9" s="129">
        <v>7884571472</v>
      </c>
      <c r="I9" s="39">
        <v>26</v>
      </c>
      <c r="J9" s="129">
        <v>6546449524</v>
      </c>
    </row>
    <row r="10" spans="1:13" ht="21" customHeight="1" thickBot="1">
      <c r="A10" s="40">
        <v>2010</v>
      </c>
      <c r="B10" s="128">
        <v>5996048240</v>
      </c>
      <c r="C10" s="41">
        <v>28</v>
      </c>
      <c r="D10" s="42">
        <v>6.3666843056914149E-3</v>
      </c>
      <c r="E10" s="128">
        <v>941941987</v>
      </c>
      <c r="F10" s="41">
        <v>48</v>
      </c>
      <c r="G10" s="43">
        <v>2.3505328024354196E-3</v>
      </c>
      <c r="H10" s="128">
        <v>6937990227</v>
      </c>
      <c r="I10" s="44">
        <v>31</v>
      </c>
      <c r="J10" s="128">
        <v>5054106253</v>
      </c>
    </row>
    <row r="11" spans="1:13" ht="21" customHeight="1" thickBot="1">
      <c r="A11" s="35">
        <v>2011</v>
      </c>
      <c r="B11" s="129">
        <v>5294044316</v>
      </c>
      <c r="C11" s="36">
        <v>33</v>
      </c>
      <c r="D11" s="37">
        <v>3.8709911901118324E-3</v>
      </c>
      <c r="E11" s="129">
        <v>1797348885</v>
      </c>
      <c r="F11" s="36">
        <v>41</v>
      </c>
      <c r="G11" s="38">
        <v>3.6424201572821738E-3</v>
      </c>
      <c r="H11" s="129">
        <v>7091393201</v>
      </c>
      <c r="I11" s="39">
        <v>34</v>
      </c>
      <c r="J11" s="129">
        <v>3496695431</v>
      </c>
    </row>
    <row r="12" spans="1:13" ht="21" customHeight="1" thickBot="1">
      <c r="A12" s="40">
        <v>2012</v>
      </c>
      <c r="B12" s="128">
        <v>5451724578</v>
      </c>
      <c r="C12" s="41">
        <v>31</v>
      </c>
      <c r="D12" s="42">
        <v>3.7430253897342792E-3</v>
      </c>
      <c r="E12" s="128">
        <v>2268417657</v>
      </c>
      <c r="F12" s="41">
        <v>42</v>
      </c>
      <c r="G12" s="43">
        <v>3.887784684324064E-3</v>
      </c>
      <c r="H12" s="128">
        <v>7720142235</v>
      </c>
      <c r="I12" s="44">
        <v>33</v>
      </c>
      <c r="J12" s="128">
        <v>3183306921</v>
      </c>
    </row>
    <row r="13" spans="1:13" ht="21" customHeight="1" thickBot="1">
      <c r="A13" s="35">
        <v>2013</v>
      </c>
      <c r="B13" s="129">
        <v>5813058166</v>
      </c>
      <c r="C13" s="36">
        <v>30</v>
      </c>
      <c r="D13" s="37">
        <v>4.1241306046829055E-3</v>
      </c>
      <c r="E13" s="129">
        <v>2388766661</v>
      </c>
      <c r="F13" s="36">
        <v>42</v>
      </c>
      <c r="G13" s="38">
        <v>3.788190941645668E-3</v>
      </c>
      <c r="H13" s="129">
        <v>8201824827</v>
      </c>
      <c r="I13" s="39">
        <v>33</v>
      </c>
      <c r="J13" s="129">
        <v>3424291505</v>
      </c>
    </row>
    <row r="14" spans="1:13" ht="21" customHeight="1" thickBot="1">
      <c r="A14" s="40">
        <v>2014</v>
      </c>
      <c r="B14" s="128">
        <v>6195238619</v>
      </c>
      <c r="C14" s="41">
        <v>30</v>
      </c>
      <c r="D14" s="42">
        <v>4.8244955008632535E-3</v>
      </c>
      <c r="E14" s="128">
        <v>2108541269</v>
      </c>
      <c r="F14" s="41">
        <v>46</v>
      </c>
      <c r="G14" s="43">
        <v>3.2345753534690357E-3</v>
      </c>
      <c r="H14" s="128">
        <v>8303779888</v>
      </c>
      <c r="I14" s="44">
        <v>34</v>
      </c>
      <c r="J14" s="128">
        <v>4086697350</v>
      </c>
    </row>
    <row r="15" spans="1:13" ht="21" customHeight="1" thickBot="1">
      <c r="A15" s="35">
        <v>2015</v>
      </c>
      <c r="B15" s="129">
        <v>6797586748</v>
      </c>
      <c r="C15" s="36">
        <v>24</v>
      </c>
      <c r="D15" s="37">
        <v>8.9053719656527978E-3</v>
      </c>
      <c r="E15" s="129">
        <v>1802931285</v>
      </c>
      <c r="F15" s="36">
        <v>47</v>
      </c>
      <c r="G15" s="38">
        <v>2.7524266478251261E-3</v>
      </c>
      <c r="H15" s="129">
        <v>8600518033</v>
      </c>
      <c r="I15" s="39">
        <v>31</v>
      </c>
      <c r="J15" s="129">
        <v>4994655463</v>
      </c>
    </row>
    <row r="16" spans="1:13" ht="21" customHeight="1" thickBot="1">
      <c r="A16" s="40">
        <v>2016</v>
      </c>
      <c r="B16" s="128">
        <v>7154525775</v>
      </c>
      <c r="C16" s="41">
        <v>22</v>
      </c>
      <c r="D16" s="42">
        <v>1.0392630074440171E-2</v>
      </c>
      <c r="E16" s="128">
        <v>1209209333</v>
      </c>
      <c r="F16" s="41">
        <v>51</v>
      </c>
      <c r="G16" s="43">
        <v>2.3004691812742121E-3</v>
      </c>
      <c r="H16" s="128">
        <v>8363735108</v>
      </c>
      <c r="I16" s="44">
        <v>30</v>
      </c>
      <c r="J16" s="128">
        <v>5945316442</v>
      </c>
    </row>
    <row r="17" spans="1:10" ht="21" customHeight="1" thickBot="1">
      <c r="A17" s="45">
        <v>2017</v>
      </c>
      <c r="B17" s="129">
        <v>2768195028</v>
      </c>
      <c r="C17" s="46">
        <v>37</v>
      </c>
      <c r="D17" s="47">
        <v>3.3276322817898238E-3</v>
      </c>
      <c r="E17" s="129">
        <v>677007985</v>
      </c>
      <c r="F17" s="46">
        <v>58</v>
      </c>
      <c r="G17" s="48">
        <v>1.3420805344660823E-3</v>
      </c>
      <c r="H17" s="129">
        <v>3445203013</v>
      </c>
      <c r="I17" s="49">
        <v>45</v>
      </c>
      <c r="J17" s="129">
        <v>2091187043</v>
      </c>
    </row>
    <row r="18" spans="1:10" ht="7.5" customHeight="1">
      <c r="A18" s="50"/>
      <c r="B18" s="51"/>
      <c r="C18" s="52"/>
      <c r="D18" s="53"/>
      <c r="E18" s="51"/>
      <c r="F18" s="54"/>
      <c r="G18" s="53"/>
      <c r="H18" s="55"/>
      <c r="I18" s="54"/>
      <c r="J18" s="55"/>
    </row>
    <row r="19" spans="1:10" ht="31.5" customHeight="1" thickBot="1">
      <c r="A19" s="201" t="s">
        <v>579</v>
      </c>
      <c r="B19" s="201"/>
      <c r="C19" s="201"/>
      <c r="D19" s="201"/>
      <c r="E19" s="56" t="s">
        <v>26</v>
      </c>
      <c r="F19" s="202" t="s">
        <v>580</v>
      </c>
      <c r="G19" s="203"/>
      <c r="H19" s="203"/>
      <c r="I19" s="203"/>
      <c r="J19" s="56" t="s">
        <v>26</v>
      </c>
    </row>
    <row r="20" spans="1:10" ht="14.25" customHeight="1" thickTop="1">
      <c r="A20" s="204" t="s">
        <v>451</v>
      </c>
      <c r="B20" s="205"/>
      <c r="C20" s="205"/>
      <c r="D20" s="206"/>
      <c r="E20" s="180">
        <v>304.22623199999998</v>
      </c>
      <c r="F20" s="207" t="s">
        <v>463</v>
      </c>
      <c r="G20" s="205"/>
      <c r="H20" s="205"/>
      <c r="I20" s="206"/>
      <c r="J20" s="180">
        <v>135.10099500000001</v>
      </c>
    </row>
    <row r="21" spans="1:10" ht="14.25" customHeight="1">
      <c r="A21" s="182" t="s">
        <v>452</v>
      </c>
      <c r="B21" s="183"/>
      <c r="C21" s="183"/>
      <c r="D21" s="184"/>
      <c r="E21" s="181">
        <v>0</v>
      </c>
      <c r="F21" s="185" t="s">
        <v>464</v>
      </c>
      <c r="G21" s="183"/>
      <c r="H21" s="183"/>
      <c r="I21" s="184"/>
      <c r="J21" s="181">
        <v>0</v>
      </c>
    </row>
    <row r="22" spans="1:10" ht="14.25" customHeight="1">
      <c r="A22" s="208" t="s">
        <v>443</v>
      </c>
      <c r="B22" s="209"/>
      <c r="C22" s="209"/>
      <c r="D22" s="210"/>
      <c r="E22" s="211">
        <v>199.99504200000001</v>
      </c>
      <c r="F22" s="213" t="s">
        <v>457</v>
      </c>
      <c r="G22" s="209"/>
      <c r="H22" s="209"/>
      <c r="I22" s="210"/>
      <c r="J22" s="211">
        <v>117.231071</v>
      </c>
    </row>
    <row r="23" spans="1:10" ht="14.25" customHeight="1">
      <c r="A23" s="214" t="s">
        <v>444</v>
      </c>
      <c r="B23" s="215"/>
      <c r="C23" s="215"/>
      <c r="D23" s="216"/>
      <c r="E23" s="212">
        <v>0</v>
      </c>
      <c r="F23" s="217" t="s">
        <v>458</v>
      </c>
      <c r="G23" s="215"/>
      <c r="H23" s="215"/>
      <c r="I23" s="216"/>
      <c r="J23" s="212">
        <v>0</v>
      </c>
    </row>
    <row r="24" spans="1:10" ht="14.25" customHeight="1">
      <c r="A24" s="223" t="s">
        <v>455</v>
      </c>
      <c r="B24" s="220"/>
      <c r="C24" s="220"/>
      <c r="D24" s="221"/>
      <c r="E24" s="218">
        <v>193.83976699999999</v>
      </c>
      <c r="F24" s="219" t="s">
        <v>461</v>
      </c>
      <c r="G24" s="220"/>
      <c r="H24" s="220"/>
      <c r="I24" s="221"/>
      <c r="J24" s="218">
        <v>108.259891</v>
      </c>
    </row>
    <row r="25" spans="1:10" ht="14.25" customHeight="1">
      <c r="A25" s="182" t="s">
        <v>456</v>
      </c>
      <c r="B25" s="183"/>
      <c r="C25" s="183"/>
      <c r="D25" s="184"/>
      <c r="E25" s="181">
        <v>0</v>
      </c>
      <c r="F25" s="185" t="s">
        <v>462</v>
      </c>
      <c r="G25" s="183"/>
      <c r="H25" s="183"/>
      <c r="I25" s="184"/>
      <c r="J25" s="181">
        <v>0</v>
      </c>
    </row>
    <row r="26" spans="1:10" ht="14.25" customHeight="1">
      <c r="A26" s="208" t="s">
        <v>445</v>
      </c>
      <c r="B26" s="209"/>
      <c r="C26" s="209"/>
      <c r="D26" s="210"/>
      <c r="E26" s="224">
        <v>169.42202</v>
      </c>
      <c r="F26" s="213" t="s">
        <v>445</v>
      </c>
      <c r="G26" s="209"/>
      <c r="H26" s="209"/>
      <c r="I26" s="210"/>
      <c r="J26" s="224">
        <v>75.074980999999994</v>
      </c>
    </row>
    <row r="27" spans="1:10" ht="14.25" customHeight="1">
      <c r="A27" s="214" t="s">
        <v>446</v>
      </c>
      <c r="B27" s="215"/>
      <c r="C27" s="215"/>
      <c r="D27" s="216"/>
      <c r="E27" s="225">
        <v>0</v>
      </c>
      <c r="F27" s="217" t="s">
        <v>446</v>
      </c>
      <c r="G27" s="215"/>
      <c r="H27" s="215"/>
      <c r="I27" s="216"/>
      <c r="J27" s="225">
        <v>0</v>
      </c>
    </row>
    <row r="28" spans="1:10" ht="14.25" customHeight="1">
      <c r="A28" s="223" t="s">
        <v>473</v>
      </c>
      <c r="B28" s="220"/>
      <c r="C28" s="220"/>
      <c r="D28" s="221"/>
      <c r="E28" s="218">
        <v>115.09030300000001</v>
      </c>
      <c r="F28" s="219" t="s">
        <v>491</v>
      </c>
      <c r="G28" s="220"/>
      <c r="H28" s="220"/>
      <c r="I28" s="221"/>
      <c r="J28" s="218">
        <v>49.636595</v>
      </c>
    </row>
    <row r="29" spans="1:10" ht="14.25" customHeight="1">
      <c r="A29" s="182" t="s">
        <v>474</v>
      </c>
      <c r="B29" s="183"/>
      <c r="C29" s="183"/>
      <c r="D29" s="184"/>
      <c r="E29" s="181">
        <v>0</v>
      </c>
      <c r="F29" s="185" t="s">
        <v>492</v>
      </c>
      <c r="G29" s="183"/>
      <c r="H29" s="183"/>
      <c r="I29" s="184"/>
      <c r="J29" s="181">
        <v>0</v>
      </c>
    </row>
    <row r="30" spans="1:10" ht="21" customHeight="1">
      <c r="A30" s="222"/>
      <c r="B30" s="222"/>
      <c r="C30" s="222"/>
      <c r="D30" s="222"/>
      <c r="E30" s="57"/>
      <c r="F30" s="222"/>
      <c r="G30" s="222"/>
      <c r="H30" s="222"/>
      <c r="I30" s="222"/>
      <c r="J30" s="57"/>
    </row>
  </sheetData>
  <mergeCells count="42"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84</vt:i4>
      </vt:variant>
      <vt:variant>
        <vt:lpstr>نطاقات تمت تسميتها</vt:lpstr>
      </vt:variant>
      <vt:variant>
        <vt:i4>84</vt:i4>
      </vt:variant>
    </vt:vector>
  </HeadingPairs>
  <TitlesOfParts>
    <vt:vector size="168" baseType="lpstr">
      <vt:lpstr>المحتويات Index</vt:lpstr>
      <vt:lpstr>أ A</vt:lpstr>
      <vt:lpstr>ب 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'8'!Print_Area</vt:lpstr>
      <vt:lpstr>'80'!Print_Area</vt:lpstr>
      <vt:lpstr>'81'!Print_Area</vt:lpstr>
      <vt:lpstr>'9'!Print_Area</vt:lpstr>
      <vt:lpstr>'أ A'!Print_Area</vt:lpstr>
      <vt:lpstr>'ب B'!Print_Area</vt:lpstr>
      <vt:lpstr>'المحتويات Index'!Print_Titles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Mohammad</cp:lastModifiedBy>
  <cp:lastPrinted>2018-07-16T11:57:02Z</cp:lastPrinted>
  <dcterms:created xsi:type="dcterms:W3CDTF">2016-08-04T12:03:38Z</dcterms:created>
  <dcterms:modified xsi:type="dcterms:W3CDTF">2018-07-16T12:01:32Z</dcterms:modified>
</cp:coreProperties>
</file>