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charts/chart24.xml" ContentType="application/vnd.openxmlformats-officedocument.drawingml.chart+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8.xml" ContentType="application/vnd.openxmlformats-officedocument.drawing+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drawings/drawing33.xml" ContentType="application/vnd.openxmlformats-officedocument.drawing+xml"/>
  <Override PartName="/xl/charts/chart32.xml" ContentType="application/vnd.openxmlformats-officedocument.drawingml.chart+xml"/>
  <Override PartName="/xl/drawings/drawing34.xml" ContentType="application/vnd.openxmlformats-officedocument.drawing+xml"/>
  <Override PartName="/xl/charts/chart33.xml" ContentType="application/vnd.openxmlformats-officedocument.drawingml.chart+xml"/>
  <Override PartName="/xl/drawings/drawing35.xml" ContentType="application/vnd.openxmlformats-officedocument.drawing+xml"/>
  <Override PartName="/xl/charts/chart34.xml" ContentType="application/vnd.openxmlformats-officedocument.drawingml.chart+xml"/>
  <Override PartName="/xl/drawings/drawing36.xml" ContentType="application/vnd.openxmlformats-officedocument.drawing+xml"/>
  <Override PartName="/xl/charts/chart35.xml" ContentType="application/vnd.openxmlformats-officedocument.drawingml.chart+xml"/>
  <Override PartName="/xl/drawings/drawing37.xml" ContentType="application/vnd.openxmlformats-officedocument.drawing+xml"/>
  <Override PartName="/xl/charts/chart36.xml" ContentType="application/vnd.openxmlformats-officedocument.drawingml.chart+xml"/>
  <Override PartName="/xl/drawings/drawing38.xml" ContentType="application/vnd.openxmlformats-officedocument.drawing+xml"/>
  <Override PartName="/xl/charts/chart37.xml" ContentType="application/vnd.openxmlformats-officedocument.drawingml.chart+xml"/>
  <Override PartName="/xl/drawings/drawing39.xml" ContentType="application/vnd.openxmlformats-officedocument.drawing+xml"/>
  <Override PartName="/xl/charts/chart38.xml" ContentType="application/vnd.openxmlformats-officedocument.drawingml.chart+xml"/>
  <Override PartName="/xl/drawings/drawing40.xml" ContentType="application/vnd.openxmlformats-officedocument.drawing+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1.xml" ContentType="application/vnd.openxmlformats-officedocument.drawing+xml"/>
  <Override PartName="/xl/charts/chart40.xml" ContentType="application/vnd.openxmlformats-officedocument.drawingml.chart+xml"/>
  <Override PartName="/xl/drawings/drawing42.xml" ContentType="application/vnd.openxmlformats-officedocument.drawing+xml"/>
  <Override PartName="/xl/charts/chart41.xml" ContentType="application/vnd.openxmlformats-officedocument.drawingml.chart+xml"/>
  <Override PartName="/xl/drawings/drawing43.xml" ContentType="application/vnd.openxmlformats-officedocument.drawing+xml"/>
  <Override PartName="/xl/charts/chart42.xml" ContentType="application/vnd.openxmlformats-officedocument.drawingml.chart+xml"/>
  <Override PartName="/xl/drawings/drawing44.xml" ContentType="application/vnd.openxmlformats-officedocument.drawing+xml"/>
  <Override PartName="/xl/charts/chart43.xml" ContentType="application/vnd.openxmlformats-officedocument.drawingml.chart+xml"/>
  <Override PartName="/xl/drawings/drawing45.xml" ContentType="application/vnd.openxmlformats-officedocument.drawing+xml"/>
  <Override PartName="/xl/charts/chart44.xml" ContentType="application/vnd.openxmlformats-officedocument.drawingml.chart+xml"/>
  <Override PartName="/xl/drawings/drawing46.xml" ContentType="application/vnd.openxmlformats-officedocument.drawing+xml"/>
  <Override PartName="/xl/charts/chart4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7.xml" ContentType="application/vnd.openxmlformats-officedocument.drawing+xml"/>
  <Override PartName="/xl/charts/chart46.xml" ContentType="application/vnd.openxmlformats-officedocument.drawingml.chart+xml"/>
  <Override PartName="/xl/drawings/drawing48.xml" ContentType="application/vnd.openxmlformats-officedocument.drawing+xml"/>
  <Override PartName="/xl/charts/chart47.xml" ContentType="application/vnd.openxmlformats-officedocument.drawingml.chart+xml"/>
  <Override PartName="/xl/drawings/drawing49.xml" ContentType="application/vnd.openxmlformats-officedocument.drawing+xml"/>
  <Override PartName="/xl/charts/chart4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0.xml" ContentType="application/vnd.openxmlformats-officedocument.drawing+xml"/>
  <Override PartName="/xl/charts/chart49.xml" ContentType="application/vnd.openxmlformats-officedocument.drawingml.chart+xml"/>
  <Override PartName="/xl/drawings/drawing51.xml" ContentType="application/vnd.openxmlformats-officedocument.drawing+xml"/>
  <Override PartName="/xl/charts/chart50.xml" ContentType="application/vnd.openxmlformats-officedocument.drawingml.chart+xml"/>
  <Override PartName="/xl/drawings/drawing52.xml" ContentType="application/vnd.openxmlformats-officedocument.drawing+xml"/>
  <Override PartName="/xl/charts/chart5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3.xml" ContentType="application/vnd.openxmlformats-officedocument.drawing+xml"/>
  <Override PartName="/xl/charts/chart52.xml" ContentType="application/vnd.openxmlformats-officedocument.drawingml.chart+xml"/>
  <Override PartName="/xl/drawings/drawing54.xml" ContentType="application/vnd.openxmlformats-officedocument.drawing+xml"/>
  <Override PartName="/xl/charts/chart53.xml" ContentType="application/vnd.openxmlformats-officedocument.drawingml.chart+xml"/>
  <Override PartName="/xl/drawings/drawing55.xml" ContentType="application/vnd.openxmlformats-officedocument.drawing+xml"/>
  <Override PartName="/xl/charts/chart54.xml" ContentType="application/vnd.openxmlformats-officedocument.drawingml.chart+xml"/>
  <Override PartName="/xl/drawings/drawing56.xml" ContentType="application/vnd.openxmlformats-officedocument.drawing+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7.xml" ContentType="application/vnd.openxmlformats-officedocument.drawing+xml"/>
  <Override PartName="/xl/charts/chart56.xml" ContentType="application/vnd.openxmlformats-officedocument.drawingml.chart+xml"/>
  <Override PartName="/xl/drawings/drawing58.xml" ContentType="application/vnd.openxmlformats-officedocument.drawing+xml"/>
  <Override PartName="/xl/charts/chart57.xml" ContentType="application/vnd.openxmlformats-officedocument.drawingml.chart+xml"/>
  <Override PartName="/xl/drawings/drawing59.xml" ContentType="application/vnd.openxmlformats-officedocument.drawing+xml"/>
  <Override PartName="/xl/charts/chart58.xml" ContentType="application/vnd.openxmlformats-officedocument.drawingml.chart+xml"/>
  <Override PartName="/xl/drawings/drawing60.xml" ContentType="application/vnd.openxmlformats-officedocument.drawing+xml"/>
  <Override PartName="/xl/charts/chart59.xml" ContentType="application/vnd.openxmlformats-officedocument.drawingml.chart+xml"/>
  <Override PartName="/xl/drawings/drawing61.xml" ContentType="application/vnd.openxmlformats-officedocument.drawing+xml"/>
  <Override PartName="/xl/charts/chart60.xml" ContentType="application/vnd.openxmlformats-officedocument.drawingml.chart+xml"/>
  <Override PartName="/xl/drawings/drawing62.xml" ContentType="application/vnd.openxmlformats-officedocument.drawing+xml"/>
  <Override PartName="/xl/charts/chart61.xml" ContentType="application/vnd.openxmlformats-officedocument.drawingml.chart+xml"/>
  <Override PartName="/xl/drawings/drawing63.xml" ContentType="application/vnd.openxmlformats-officedocument.drawing+xml"/>
  <Override PartName="/xl/charts/chart62.xml" ContentType="application/vnd.openxmlformats-officedocument.drawingml.chart+xml"/>
  <Override PartName="/xl/drawings/drawing64.xml" ContentType="application/vnd.openxmlformats-officedocument.drawing+xml"/>
  <Override PartName="/xl/charts/chart63.xml" ContentType="application/vnd.openxmlformats-officedocument.drawingml.chart+xml"/>
  <Override PartName="/xl/drawings/drawing65.xml" ContentType="application/vnd.openxmlformats-officedocument.drawing+xml"/>
  <Override PartName="/xl/charts/chart64.xml" ContentType="application/vnd.openxmlformats-officedocument.drawingml.chart+xml"/>
  <Override PartName="/xl/drawings/drawing66.xml" ContentType="application/vnd.openxmlformats-officedocument.drawing+xml"/>
  <Override PartName="/xl/charts/chart65.xml" ContentType="application/vnd.openxmlformats-officedocument.drawingml.chart+xml"/>
  <Override PartName="/xl/drawings/drawing67.xml" ContentType="application/vnd.openxmlformats-officedocument.drawing+xml"/>
  <Override PartName="/xl/charts/chart66.xml" ContentType="application/vnd.openxmlformats-officedocument.drawingml.chart+xml"/>
  <Override PartName="/xl/drawings/drawing68.xml" ContentType="application/vnd.openxmlformats-officedocument.drawing+xml"/>
  <Override PartName="/xl/charts/chart67.xml" ContentType="application/vnd.openxmlformats-officedocument.drawingml.chart+xml"/>
  <Override PartName="/xl/drawings/drawing69.xml" ContentType="application/vnd.openxmlformats-officedocument.drawing+xml"/>
  <Override PartName="/xl/charts/chart68.xml" ContentType="application/vnd.openxmlformats-officedocument.drawingml.chart+xml"/>
  <Override PartName="/xl/drawings/drawing70.xml" ContentType="application/vnd.openxmlformats-officedocument.drawing+xml"/>
  <Override PartName="/xl/charts/chart69.xml" ContentType="application/vnd.openxmlformats-officedocument.drawingml.chart+xml"/>
  <Override PartName="/xl/drawings/drawing71.xml" ContentType="application/vnd.openxmlformats-officedocument.drawing+xml"/>
  <Override PartName="/xl/charts/chart70.xml" ContentType="application/vnd.openxmlformats-officedocument.drawingml.chart+xml"/>
  <Override PartName="/xl/drawings/drawing72.xml" ContentType="application/vnd.openxmlformats-officedocument.drawing+xml"/>
  <Override PartName="/xl/charts/chart71.xml" ContentType="application/vnd.openxmlformats-officedocument.drawingml.chart+xml"/>
  <Override PartName="/xl/drawings/drawing73.xml" ContentType="application/vnd.openxmlformats-officedocument.drawing+xml"/>
  <Override PartName="/xl/charts/chart72.xml" ContentType="application/vnd.openxmlformats-officedocument.drawingml.chart+xml"/>
  <Override PartName="/xl/drawings/drawing74.xml" ContentType="application/vnd.openxmlformats-officedocument.drawing+xml"/>
  <Override PartName="/xl/charts/chart73.xml" ContentType="application/vnd.openxmlformats-officedocument.drawingml.chart+xml"/>
  <Override PartName="/xl/drawings/drawing75.xml" ContentType="application/vnd.openxmlformats-officedocument.drawing+xml"/>
  <Override PartName="/xl/charts/chart74.xml" ContentType="application/vnd.openxmlformats-officedocument.drawingml.chart+xml"/>
  <Override PartName="/xl/drawings/drawing76.xml" ContentType="application/vnd.openxmlformats-officedocument.drawing+xml"/>
  <Override PartName="/xl/charts/chart75.xml" ContentType="application/vnd.openxmlformats-officedocument.drawingml.chart+xml"/>
  <Override PartName="/xl/drawings/drawing77.xml" ContentType="application/vnd.openxmlformats-officedocument.drawing+xml"/>
  <Override PartName="/xl/charts/chart76.xml" ContentType="application/vnd.openxmlformats-officedocument.drawingml.chart+xml"/>
  <Override PartName="/xl/drawings/drawing78.xml" ContentType="application/vnd.openxmlformats-officedocument.drawing+xml"/>
  <Override PartName="/xl/charts/chart7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9.xml" ContentType="application/vnd.openxmlformats-officedocument.drawing+xml"/>
  <Override PartName="/xl/charts/chart78.xml" ContentType="application/vnd.openxmlformats-officedocument.drawingml.chart+xml"/>
  <Override PartName="/xl/drawings/drawing80.xml" ContentType="application/vnd.openxmlformats-officedocument.drawing+xml"/>
  <Override PartName="/xl/charts/chart79.xml" ContentType="application/vnd.openxmlformats-officedocument.drawingml.chart+xml"/>
  <Override PartName="/xl/drawings/drawing81.xml" ContentType="application/vnd.openxmlformats-officedocument.drawing+xml"/>
  <Override PartName="/xl/charts/chart80.xml" ContentType="application/vnd.openxmlformats-officedocument.drawingml.chart+xml"/>
  <Override PartName="/xl/drawings/drawing82.xml" ContentType="application/vnd.openxmlformats-officedocument.drawing+xml"/>
  <Override PartName="/xl/charts/chart8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S:\Technical\التقارير والنشرات\النشرات\التبادل التجاري\2018\"/>
    </mc:Choice>
  </mc:AlternateContent>
  <xr:revisionPtr revIDLastSave="0" documentId="13_ncr:1_{54D8EDFF-8165-44E5-AFC3-6666127EE145}" xr6:coauthVersionLast="43" xr6:coauthVersionMax="43" xr10:uidLastSave="{00000000-0000-0000-0000-000000000000}"/>
  <bookViews>
    <workbookView xWindow="705" yWindow="345" windowWidth="27840" windowHeight="15330" tabRatio="957" xr2:uid="{00000000-000D-0000-FFFF-FFFF00000000}"/>
  </bookViews>
  <sheets>
    <sheet name="المحتويات Index" sheetId="1" r:id="rId1"/>
    <sheet name="المنهجيات" sheetId="107" r:id="rId2"/>
    <sheet name="أ A" sheetId="98" r:id="rId3"/>
    <sheet name="ب B" sheetId="99" r:id="rId4"/>
    <sheet name="1" sheetId="87" r:id="rId5"/>
    <sheet name="2" sheetId="3" r:id="rId6"/>
    <sheet name="3" sheetId="5" r:id="rId7"/>
    <sheet name="4" sheetId="9" r:id="rId8"/>
    <sheet name="5" sheetId="7" r:id="rId9"/>
    <sheet name="6" sheetId="88" r:id="rId10"/>
    <sheet name="7" sheetId="11" r:id="rId11"/>
    <sheet name="8" sheetId="13" r:id="rId12"/>
    <sheet name="9" sheetId="14" r:id="rId13"/>
    <sheet name="10" sheetId="17" r:id="rId14"/>
    <sheet name="11" sheetId="18" r:id="rId15"/>
    <sheet name="12" sheetId="20" r:id="rId16"/>
    <sheet name="13" sheetId="15" r:id="rId17"/>
    <sheet name="14" sheetId="19" r:id="rId18"/>
    <sheet name="15" sheetId="16" r:id="rId19"/>
    <sheet name="16" sheetId="22" r:id="rId20"/>
    <sheet name="17" sheetId="89" r:id="rId21"/>
    <sheet name="18" sheetId="24" r:id="rId22"/>
    <sheet name="19" sheetId="25" r:id="rId23"/>
    <sheet name="20" sheetId="26" r:id="rId24"/>
    <sheet name="21" sheetId="27" r:id="rId25"/>
    <sheet name="22" sheetId="28" r:id="rId26"/>
    <sheet name="23" sheetId="29" r:id="rId27"/>
    <sheet name="24" sheetId="104" r:id="rId28"/>
    <sheet name="25" sheetId="90" r:id="rId29"/>
    <sheet name="26" sheetId="32" r:id="rId30"/>
    <sheet name="27" sheetId="33" r:id="rId31"/>
    <sheet name="28" sheetId="34" r:id="rId32"/>
    <sheet name="29" sheetId="35" r:id="rId33"/>
    <sheet name="30" sheetId="36" r:id="rId34"/>
    <sheet name="31" sheetId="38" r:id="rId35"/>
    <sheet name="32" sheetId="37" r:id="rId36"/>
    <sheet name="33" sheetId="100" r:id="rId37"/>
    <sheet name="34" sheetId="39" r:id="rId38"/>
    <sheet name="35" sheetId="40" r:id="rId39"/>
    <sheet name="36" sheetId="41" r:id="rId40"/>
    <sheet name="37" sheetId="101" r:id="rId41"/>
    <sheet name="38" sheetId="91" r:id="rId42"/>
    <sheet name="39" sheetId="42" r:id="rId43"/>
    <sheet name="40" sheetId="43" r:id="rId44"/>
    <sheet name="41" sheetId="46" r:id="rId45"/>
    <sheet name="42" sheetId="45" r:id="rId46"/>
    <sheet name="43" sheetId="47" r:id="rId47"/>
    <sheet name="44" sheetId="92" r:id="rId48"/>
    <sheet name="45" sheetId="50" r:id="rId49"/>
    <sheet name="46" sheetId="51" r:id="rId50"/>
    <sheet name="47" sheetId="93" r:id="rId51"/>
    <sheet name="48" sheetId="53" r:id="rId52"/>
    <sheet name="49" sheetId="54" r:id="rId53"/>
    <sheet name="50" sheetId="94" r:id="rId54"/>
    <sheet name="51" sheetId="56" r:id="rId55"/>
    <sheet name="52" sheetId="57" r:id="rId56"/>
    <sheet name="53" sheetId="58" r:id="rId57"/>
    <sheet name="54" sheetId="95" r:id="rId58"/>
    <sheet name="55" sheetId="65" r:id="rId59"/>
    <sheet name="56" sheetId="61" r:id="rId60"/>
    <sheet name="57" sheetId="62" r:id="rId61"/>
    <sheet name="58" sheetId="63" r:id="rId62"/>
    <sheet name="59" sheetId="60" r:id="rId63"/>
    <sheet name="60" sheetId="64" r:id="rId64"/>
    <sheet name="61" sheetId="66" r:id="rId65"/>
    <sheet name="62" sheetId="67" r:id="rId66"/>
    <sheet name="63" sheetId="69" r:id="rId67"/>
    <sheet name="64" sheetId="68" r:id="rId68"/>
    <sheet name="65" sheetId="70" r:id="rId69"/>
    <sheet name="66" sheetId="73" r:id="rId70"/>
    <sheet name="67" sheetId="72" r:id="rId71"/>
    <sheet name="68" sheetId="74" r:id="rId72"/>
    <sheet name="69" sheetId="71" r:id="rId73"/>
    <sheet name="70" sheetId="79" r:id="rId74"/>
    <sheet name="71" sheetId="76" r:id="rId75"/>
    <sheet name="72" sheetId="75" r:id="rId76"/>
    <sheet name="73" sheetId="77" r:id="rId77"/>
    <sheet name="74" sheetId="30" r:id="rId78"/>
    <sheet name="75" sheetId="78" r:id="rId79"/>
    <sheet name="76" sheetId="96" r:id="rId80"/>
    <sheet name="77" sheetId="81" r:id="rId81"/>
    <sheet name="78" sheetId="83" r:id="rId82"/>
    <sheet name="79" sheetId="82" r:id="rId83"/>
    <sheet name="80" sheetId="103" r:id="rId84"/>
    <sheet name="81" sheetId="97" r:id="rId85"/>
  </sheets>
  <externalReferences>
    <externalReference r:id="rId86"/>
    <externalReference r:id="rId87"/>
  </externalReferences>
  <definedNames>
    <definedName name="Port1">INDIRECT([2]Imp!$AA$185)</definedName>
    <definedName name="Port2">INDIRECT([2]Imp!$AA$186)</definedName>
    <definedName name="Port3">INDIRECT([2]Imp!$AA$187)</definedName>
    <definedName name="Port4">INDIRECT([2]Imp!$AA$188)</definedName>
    <definedName name="Port5">INDIRECT([2]Imp!$AA$189)</definedName>
    <definedName name="PortQ1">INDIRECT([2]QImp!$AB$185)</definedName>
    <definedName name="PortQ2">INDIRECT([2]QImp!$AB$186)</definedName>
    <definedName name="PortQ3">INDIRECT([2]QImp!$AB$187)</definedName>
    <definedName name="PortQ4">INDIRECT([2]QImp!$AB$188)</definedName>
    <definedName name="PortQ5">INDIRECT([2]QImp!$AB$189)</definedName>
    <definedName name="_xlnm.Print_Area" localSheetId="4">'1'!$A$1:$H$33</definedName>
    <definedName name="_xlnm.Print_Area" localSheetId="13">'10'!$A$1:$J$44</definedName>
    <definedName name="_xlnm.Print_Area" localSheetId="14">'11'!$A$1:$J$44</definedName>
    <definedName name="_xlnm.Print_Area" localSheetId="15">'12'!$A$1:$J$44</definedName>
    <definedName name="_xlnm.Print_Area" localSheetId="16">'13'!$A$1:$J$44</definedName>
    <definedName name="_xlnm.Print_Area" localSheetId="17">'14'!$A$1:$J$44</definedName>
    <definedName name="_xlnm.Print_Area" localSheetId="18">'15'!$A$1:$J$44</definedName>
    <definedName name="_xlnm.Print_Area" localSheetId="19">'16'!$A$1:$J$44</definedName>
    <definedName name="_xlnm.Print_Area" localSheetId="20">'17'!$A$1:$H$33</definedName>
    <definedName name="_xlnm.Print_Area" localSheetId="21">'18'!$A$1:$J$44</definedName>
    <definedName name="_xlnm.Print_Area" localSheetId="22">'19'!$A$1:$J$44</definedName>
    <definedName name="_xlnm.Print_Area" localSheetId="5">'2'!$A$1:$L$44</definedName>
    <definedName name="_xlnm.Print_Area" localSheetId="23">'20'!$A$1:$J$44</definedName>
    <definedName name="_xlnm.Print_Area" localSheetId="24">'21'!$A$1:$J$44</definedName>
    <definedName name="_xlnm.Print_Area" localSheetId="25">'22'!$A$1:$J$44</definedName>
    <definedName name="_xlnm.Print_Area" localSheetId="26">'23'!$A$1:$J$44</definedName>
    <definedName name="_xlnm.Print_Area" localSheetId="27">'24'!$A$1:$J$44</definedName>
    <definedName name="_xlnm.Print_Area" localSheetId="28">'25'!$A$1:$H$33</definedName>
    <definedName name="_xlnm.Print_Area" localSheetId="29">'26'!$A$1:$J$44</definedName>
    <definedName name="_xlnm.Print_Area" localSheetId="30">'27'!$A$1:$J$44</definedName>
    <definedName name="_xlnm.Print_Area" localSheetId="31">'28'!$A$1:$J$44</definedName>
    <definedName name="_xlnm.Print_Area" localSheetId="32">'29'!$A$1:$J$44</definedName>
    <definedName name="_xlnm.Print_Area" localSheetId="6">'3'!$A$1:$J$44</definedName>
    <definedName name="_xlnm.Print_Area" localSheetId="33">'30'!$A$1:$J$44</definedName>
    <definedName name="_xlnm.Print_Area" localSheetId="34">'31'!$A$1:$J$44</definedName>
    <definedName name="_xlnm.Print_Area" localSheetId="35">'32'!$A$1:$J$44</definedName>
    <definedName name="_xlnm.Print_Area" localSheetId="36">'33'!$A$1:$J$44</definedName>
    <definedName name="_xlnm.Print_Area" localSheetId="37">'34'!$A$1:$J$44</definedName>
    <definedName name="_xlnm.Print_Area" localSheetId="38">'35'!$A$1:$J$44</definedName>
    <definedName name="_xlnm.Print_Area" localSheetId="39">'36'!$A$1:$J$44</definedName>
    <definedName name="_xlnm.Print_Area" localSheetId="40">'37'!$A$1:$J$44</definedName>
    <definedName name="_xlnm.Print_Area" localSheetId="41">'38'!$A$1:$H$33</definedName>
    <definedName name="_xlnm.Print_Area" localSheetId="42">'39'!$A$1:$J$44</definedName>
    <definedName name="_xlnm.Print_Area" localSheetId="7">'4'!$A$1:$J$44</definedName>
    <definedName name="_xlnm.Print_Area" localSheetId="43">'40'!$A$1:$J$44</definedName>
    <definedName name="_xlnm.Print_Area" localSheetId="44">'41'!$A$1:$J$44</definedName>
    <definedName name="_xlnm.Print_Area" localSheetId="45">'42'!$A$1:$J$44</definedName>
    <definedName name="_xlnm.Print_Area" localSheetId="46">'43'!$A$1:$J$44</definedName>
    <definedName name="_xlnm.Print_Area" localSheetId="47">'44'!$A$1:$H$33</definedName>
    <definedName name="_xlnm.Print_Area" localSheetId="48">'45'!$A$1:$J$44</definedName>
    <definedName name="_xlnm.Print_Area" localSheetId="49">'46'!$A$1:$J$44</definedName>
    <definedName name="_xlnm.Print_Area" localSheetId="50">'47'!$A$1:$H$33</definedName>
    <definedName name="_xlnm.Print_Area" localSheetId="51">'48'!$A$1:$J$44</definedName>
    <definedName name="_xlnm.Print_Area" localSheetId="52">'49'!$A$1:$J$44</definedName>
    <definedName name="_xlnm.Print_Area" localSheetId="8">'5'!$A$1:$J$44</definedName>
    <definedName name="_xlnm.Print_Area" localSheetId="53">'50'!$A$1:$H$33</definedName>
    <definedName name="_xlnm.Print_Area" localSheetId="54">'51'!$A$1:$J$44</definedName>
    <definedName name="_xlnm.Print_Area" localSheetId="55">'52'!$A$1:$J$44</definedName>
    <definedName name="_xlnm.Print_Area" localSheetId="56">'53'!$A$1:$J$44</definedName>
    <definedName name="_xlnm.Print_Area" localSheetId="57">'54'!$A$1:$H$33</definedName>
    <definedName name="_xlnm.Print_Area" localSheetId="58">'55'!$A$1:$J$44</definedName>
    <definedName name="_xlnm.Print_Area" localSheetId="59">'56'!$A$1:$J$44</definedName>
    <definedName name="_xlnm.Print_Area" localSheetId="60">'57'!$A$1:$J$44</definedName>
    <definedName name="_xlnm.Print_Area" localSheetId="61">'58'!$A$1:$J$44</definedName>
    <definedName name="_xlnm.Print_Area" localSheetId="62">'59'!$A$1:$J$44</definedName>
    <definedName name="_xlnm.Print_Area" localSheetId="9">'6'!$A$1:$H$33</definedName>
    <definedName name="_xlnm.Print_Area" localSheetId="63">'60'!$A$1:$J$44</definedName>
    <definedName name="_xlnm.Print_Area" localSheetId="64">'61'!$A$1:$J$44</definedName>
    <definedName name="_xlnm.Print_Area" localSheetId="65">'62'!$A$1:$J$44</definedName>
    <definedName name="_xlnm.Print_Area" localSheetId="66">'63'!$A$1:$J$44</definedName>
    <definedName name="_xlnm.Print_Area" localSheetId="67">'64'!$A$1:$J$44</definedName>
    <definedName name="_xlnm.Print_Area" localSheetId="68">'65'!$A$1:$J$44</definedName>
    <definedName name="_xlnm.Print_Area" localSheetId="69">'66'!$A$1:$J$44</definedName>
    <definedName name="_xlnm.Print_Area" localSheetId="70">'67'!$A$1:$J$44</definedName>
    <definedName name="_xlnm.Print_Area" localSheetId="71">'68'!$A$1:$J$44</definedName>
    <definedName name="_xlnm.Print_Area" localSheetId="72">'69'!$A$1:$J$44</definedName>
    <definedName name="_xlnm.Print_Area" localSheetId="10">'7'!$A$1:$J$44</definedName>
    <definedName name="_xlnm.Print_Area" localSheetId="73">'70'!$A$1:$J$44</definedName>
    <definedName name="_xlnm.Print_Area" localSheetId="74">'71'!$A$1:$J$44</definedName>
    <definedName name="_xlnm.Print_Area" localSheetId="75">'72'!$A$1:$J$44</definedName>
    <definedName name="_xlnm.Print_Area" localSheetId="76">'73'!$A$1:$J$44</definedName>
    <definedName name="_xlnm.Print_Area" localSheetId="77">'74'!$A$1:$J$44</definedName>
    <definedName name="_xlnm.Print_Area" localSheetId="78">'75'!$A$1:$J$44</definedName>
    <definedName name="_xlnm.Print_Area" localSheetId="79">'76'!$A$1:$H$33</definedName>
    <definedName name="_xlnm.Print_Area" localSheetId="80">'77'!$A$1:$J$44</definedName>
    <definedName name="_xlnm.Print_Area" localSheetId="81">'78'!$A$1:$J$44</definedName>
    <definedName name="_xlnm.Print_Area" localSheetId="82">'79'!$A$1:$J$44</definedName>
    <definedName name="_xlnm.Print_Area" localSheetId="11">'8'!$A$1:$J$44</definedName>
    <definedName name="_xlnm.Print_Area" localSheetId="83">'80'!$A$1:$J$44</definedName>
    <definedName name="_xlnm.Print_Area" localSheetId="84">'81'!$A$1:$K$36</definedName>
    <definedName name="_xlnm.Print_Area" localSheetId="12">'9'!$A$1:$J$44</definedName>
    <definedName name="_xlnm.Print_Area" localSheetId="2">'أ A'!$A$1:$G$33</definedName>
    <definedName name="_xlnm.Print_Area" localSheetId="0">'المحتويات Index'!$A$1:$F$87</definedName>
    <definedName name="_xlnm.Print_Area" localSheetId="1">المنهجيات!$A$1:$AA$108</definedName>
    <definedName name="_xlnm.Print_Area" localSheetId="3">'ب B'!$A$1:$H$40</definedName>
    <definedName name="_xlnm.Print_Titles" localSheetId="0">'المحتويات Index'!$1:$2</definedName>
    <definedName name="_xlnm.Print_Titles" localSheetId="1">المنهجيات!#REF!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96" l="1"/>
  <c r="G13" i="96"/>
  <c r="G12" i="96"/>
  <c r="G11" i="96"/>
  <c r="G10" i="96"/>
  <c r="G9" i="96"/>
  <c r="G8" i="96"/>
  <c r="G7" i="96"/>
  <c r="G6" i="96"/>
  <c r="G14" i="95"/>
  <c r="G13" i="95"/>
  <c r="G12" i="95"/>
  <c r="G11" i="95"/>
  <c r="G10" i="95"/>
  <c r="G9" i="95"/>
  <c r="G8" i="95"/>
  <c r="G7" i="95"/>
  <c r="G6" i="95"/>
  <c r="G14" i="94"/>
  <c r="G13" i="94"/>
  <c r="G12" i="94"/>
  <c r="G11" i="94"/>
  <c r="G10" i="94"/>
  <c r="G9" i="94"/>
  <c r="G8" i="94"/>
  <c r="G7" i="94"/>
  <c r="G6" i="94"/>
  <c r="G14" i="93"/>
  <c r="G13" i="93"/>
  <c r="G12" i="93"/>
  <c r="G11" i="93"/>
  <c r="G10" i="93"/>
  <c r="G9" i="93"/>
  <c r="G8" i="93"/>
  <c r="G7" i="93"/>
  <c r="G6" i="93"/>
  <c r="G14" i="92"/>
  <c r="G13" i="92"/>
  <c r="G12" i="92"/>
  <c r="G11" i="92"/>
  <c r="G10" i="92"/>
  <c r="G9" i="92"/>
  <c r="G8" i="92"/>
  <c r="G7" i="92"/>
  <c r="G6" i="92"/>
  <c r="G14" i="91"/>
  <c r="G13" i="91"/>
  <c r="G12" i="91"/>
  <c r="G11" i="91"/>
  <c r="G10" i="91"/>
  <c r="G9" i="91"/>
  <c r="G8" i="91"/>
  <c r="G7" i="91"/>
  <c r="G6" i="91"/>
  <c r="G14" i="90"/>
  <c r="G13" i="90"/>
  <c r="G12" i="90"/>
  <c r="G11" i="90"/>
  <c r="G10" i="90"/>
  <c r="G9" i="90"/>
  <c r="G8" i="90"/>
  <c r="G7" i="90"/>
  <c r="G6" i="90"/>
  <c r="G14" i="89"/>
  <c r="G13" i="89"/>
  <c r="G12" i="89"/>
  <c r="G11" i="89"/>
  <c r="G10" i="89"/>
  <c r="G9" i="89"/>
  <c r="G8" i="89"/>
  <c r="G7" i="89"/>
  <c r="G6" i="89"/>
  <c r="G14" i="88"/>
  <c r="G13" i="88"/>
  <c r="G12" i="88"/>
  <c r="G11" i="88"/>
  <c r="G10" i="88"/>
  <c r="G9" i="88"/>
  <c r="G8" i="88"/>
  <c r="G7" i="88"/>
  <c r="G6" i="88"/>
  <c r="G7" i="87" l="1"/>
  <c r="G8" i="87"/>
  <c r="G9" i="87"/>
  <c r="G10" i="87"/>
  <c r="G11" i="87"/>
  <c r="G12" i="87"/>
  <c r="G13" i="87"/>
  <c r="G14" i="87"/>
  <c r="G6" i="87"/>
  <c r="D34" i="99"/>
  <c r="D32" i="99"/>
  <c r="D30" i="99"/>
  <c r="D28" i="99"/>
  <c r="D26" i="99"/>
  <c r="J8" i="97" l="1"/>
  <c r="K8" i="97"/>
  <c r="J9" i="97"/>
  <c r="K9" i="97"/>
  <c r="J10" i="97"/>
  <c r="K10" i="97"/>
  <c r="J11" i="97"/>
  <c r="K11" i="97"/>
  <c r="J12" i="97"/>
  <c r="K12" i="97"/>
  <c r="J13" i="97"/>
  <c r="K13" i="97"/>
  <c r="J14" i="97"/>
  <c r="K14" i="97"/>
  <c r="J15" i="97"/>
  <c r="K15" i="97"/>
  <c r="J16" i="97"/>
  <c r="K16" i="97"/>
  <c r="J17" i="97"/>
  <c r="K17" i="97"/>
  <c r="J18" i="97"/>
  <c r="K18" i="97"/>
  <c r="J19" i="97"/>
  <c r="K19" i="97"/>
  <c r="J20" i="97"/>
  <c r="K20" i="97"/>
  <c r="J21" i="97"/>
  <c r="K21" i="97"/>
  <c r="J22" i="97"/>
  <c r="K22" i="97"/>
  <c r="J23" i="97"/>
  <c r="K23" i="97"/>
  <c r="J24" i="97"/>
  <c r="K24" i="97"/>
  <c r="J25" i="97"/>
  <c r="K25" i="97"/>
  <c r="J26" i="97"/>
  <c r="K26" i="97"/>
  <c r="J27" i="97"/>
  <c r="K27" i="97"/>
  <c r="J28" i="97"/>
  <c r="K28" i="97"/>
  <c r="J29" i="97"/>
  <c r="K29" i="97"/>
  <c r="J30" i="97"/>
  <c r="K30" i="97"/>
  <c r="J31" i="97"/>
  <c r="K31" i="97"/>
  <c r="J32" i="97"/>
  <c r="K32" i="97"/>
  <c r="J33" i="97"/>
  <c r="K33" i="97"/>
  <c r="J34" i="97"/>
  <c r="K34" i="97"/>
  <c r="J35" i="97"/>
  <c r="K35" i="97"/>
  <c r="J36" i="97"/>
  <c r="K36" i="97"/>
  <c r="K7" i="97"/>
  <c r="J7" i="97"/>
  <c r="H8" i="97"/>
  <c r="I8" i="97"/>
  <c r="H9" i="97"/>
  <c r="I9" i="97"/>
  <c r="H10" i="97"/>
  <c r="I10" i="97"/>
  <c r="H11" i="97"/>
  <c r="I11" i="97"/>
  <c r="H12" i="97"/>
  <c r="I12" i="97"/>
  <c r="H13" i="97"/>
  <c r="I13" i="97"/>
  <c r="H14" i="97"/>
  <c r="I14" i="97"/>
  <c r="H15" i="97"/>
  <c r="I15" i="97"/>
  <c r="H16" i="97"/>
  <c r="I16" i="97"/>
  <c r="H17" i="97"/>
  <c r="I17" i="97"/>
  <c r="H18" i="97"/>
  <c r="I18" i="97"/>
  <c r="H19" i="97"/>
  <c r="I19" i="97"/>
  <c r="H20" i="97"/>
  <c r="I20" i="97"/>
  <c r="H21" i="97"/>
  <c r="I21" i="97"/>
  <c r="H22" i="97"/>
  <c r="I22" i="97"/>
  <c r="H23" i="97"/>
  <c r="I23" i="97"/>
  <c r="I24" i="97"/>
  <c r="H25" i="97"/>
  <c r="I25" i="97"/>
  <c r="H26" i="97"/>
  <c r="I26" i="97"/>
  <c r="H27" i="97"/>
  <c r="I27" i="97"/>
  <c r="H28" i="97"/>
  <c r="I28" i="97"/>
  <c r="H29" i="97"/>
  <c r="I29" i="97"/>
  <c r="H30" i="97"/>
  <c r="I30" i="97"/>
  <c r="H31" i="97"/>
  <c r="I31" i="97"/>
  <c r="H32" i="97"/>
  <c r="I32" i="97"/>
  <c r="H33" i="97"/>
  <c r="I33" i="97"/>
  <c r="H34" i="97"/>
  <c r="I34" i="97"/>
  <c r="H35" i="97"/>
  <c r="I35" i="97"/>
  <c r="H36" i="97"/>
  <c r="I36" i="97"/>
  <c r="I7" i="97"/>
  <c r="H7" i="97"/>
  <c r="G36" i="99" l="1"/>
  <c r="D36" i="99"/>
</calcChain>
</file>

<file path=xl/sharedStrings.xml><?xml version="1.0" encoding="utf-8"?>
<sst xmlns="http://schemas.openxmlformats.org/spreadsheetml/2006/main" count="4049" uniqueCount="686">
  <si>
    <t>القيمة (مليون ريال)</t>
  </si>
  <si>
    <t>Value (Million S.R.)</t>
  </si>
  <si>
    <t>السنة</t>
  </si>
  <si>
    <t>الصادرات</t>
  </si>
  <si>
    <t>النسبة</t>
  </si>
  <si>
    <t>الواردات</t>
  </si>
  <si>
    <t>حجم التجارة</t>
  </si>
  <si>
    <t>التطور</t>
  </si>
  <si>
    <t>الميزان التجاري</t>
  </si>
  <si>
    <t>Year</t>
  </si>
  <si>
    <t>Export</t>
  </si>
  <si>
    <t>% of Total</t>
  </si>
  <si>
    <t>Import</t>
  </si>
  <si>
    <t>Trade Volume</t>
  </si>
  <si>
    <t>Balance
 of Trade</t>
  </si>
  <si>
    <t>Value (Million SR)</t>
  </si>
  <si>
    <t>السنة
Year</t>
  </si>
  <si>
    <t>الصادرات   Export</t>
  </si>
  <si>
    <t>الواردات   Import</t>
  </si>
  <si>
    <r>
      <rPr>
        <b/>
        <sz val="10"/>
        <color rgb="FFFFFFFF"/>
        <rFont val="Neo Sans Arabic"/>
        <family val="2"/>
      </rPr>
      <t>حجم التجارة</t>
    </r>
    <r>
      <rPr>
        <sz val="10"/>
        <color rgb="FFFFFFFF"/>
        <rFont val="Neo Sans Arabic"/>
        <family val="2"/>
      </rPr>
      <t xml:space="preserve">
</t>
    </r>
    <r>
      <rPr>
        <b/>
        <sz val="10"/>
        <color rgb="FFFFFFFF"/>
        <rFont val="Neo Sans Arabic"/>
        <family val="2"/>
      </rPr>
      <t>Volume Of Trade</t>
    </r>
  </si>
  <si>
    <t xml:space="preserve">الميزان التجاري
Balance
of Trade </t>
  </si>
  <si>
    <t>القيمة</t>
  </si>
  <si>
    <t>الترتيب</t>
  </si>
  <si>
    <t>Value</t>
  </si>
  <si>
    <t>Rank</t>
  </si>
  <si>
    <t>%</t>
  </si>
  <si>
    <t>القيمة
Value</t>
  </si>
  <si>
    <t>زيوت نفط خام ومنتجاتها</t>
  </si>
  <si>
    <t>بوليمرات إيثيلين</t>
  </si>
  <si>
    <t>دول مجلس التعاون الخليجي</t>
  </si>
  <si>
    <t>Gulf Cooperation Council Countries</t>
  </si>
  <si>
    <t>البحرين</t>
  </si>
  <si>
    <t>الكويت</t>
  </si>
  <si>
    <t>دول عربية أخرى</t>
  </si>
  <si>
    <t>Other Arab Countries</t>
  </si>
  <si>
    <t>المغرب</t>
  </si>
  <si>
    <t>جيبوتي</t>
  </si>
  <si>
    <t>لبنان</t>
  </si>
  <si>
    <t>الجزائر</t>
  </si>
  <si>
    <t>العراق</t>
  </si>
  <si>
    <t>تونس</t>
  </si>
  <si>
    <t>دول إسلامية (غير العربية)</t>
  </si>
  <si>
    <t>Islamic Countries (Non-Arabic)</t>
  </si>
  <si>
    <t>تركيا</t>
  </si>
  <si>
    <t>انـدونيسـيا</t>
  </si>
  <si>
    <t>موزمبيق</t>
  </si>
  <si>
    <t>دول آسيا (غير العربية والإسلامية)</t>
  </si>
  <si>
    <t>Asia Countries (Non-Arabic Non-Islamic)</t>
  </si>
  <si>
    <t>كوريا الجنوبية</t>
  </si>
  <si>
    <t>تايوان</t>
  </si>
  <si>
    <t>فيتنام</t>
  </si>
  <si>
    <t>هونج كونج</t>
  </si>
  <si>
    <t>دول أفريقيا (غير العربية والإسلامية)</t>
  </si>
  <si>
    <t>Africa Countries (Non-Arabic Non-Islamic)</t>
  </si>
  <si>
    <t>كينيا</t>
  </si>
  <si>
    <t>تنزانيا</t>
  </si>
  <si>
    <t>زامبيا</t>
  </si>
  <si>
    <t>دول استراليا وجزر الباسفيك</t>
  </si>
  <si>
    <t>Australia &amp; Oceania</t>
  </si>
  <si>
    <t>استراليا</t>
  </si>
  <si>
    <t>نيوزلندا</t>
  </si>
  <si>
    <t>دول أمريكا الشمالية</t>
  </si>
  <si>
    <t>North America Countries</t>
  </si>
  <si>
    <t>الولايات المتحدة الأمريكية</t>
  </si>
  <si>
    <t>كندا</t>
  </si>
  <si>
    <t>دول أمريكا الجنوبية</t>
  </si>
  <si>
    <t>South America Countries</t>
  </si>
  <si>
    <t>البرازيل</t>
  </si>
  <si>
    <t>المكسيك</t>
  </si>
  <si>
    <t>الأرجنتين</t>
  </si>
  <si>
    <t>دول الاتحاد الأوروبي</t>
  </si>
  <si>
    <t>European Union Countries</t>
  </si>
  <si>
    <t>فرنسا</t>
  </si>
  <si>
    <t>المملكة المتحدة</t>
  </si>
  <si>
    <t>اسبانيا</t>
  </si>
  <si>
    <t>بلجيكا</t>
  </si>
  <si>
    <t>هولندا</t>
  </si>
  <si>
    <t>السويد</t>
  </si>
  <si>
    <t>ايرلندا</t>
  </si>
  <si>
    <t>بولندا</t>
  </si>
  <si>
    <t>اليونان</t>
  </si>
  <si>
    <t>البرتغال</t>
  </si>
  <si>
    <t>الدنمرك</t>
  </si>
  <si>
    <t>فنلندا</t>
  </si>
  <si>
    <t>التشيك</t>
  </si>
  <si>
    <t>رومانيا</t>
  </si>
  <si>
    <t>لتوانيا</t>
  </si>
  <si>
    <t>دول أوروبا (غير دول الاتحاد الأوروبي)</t>
  </si>
  <si>
    <t>Europe Countries (Non-European Union)</t>
  </si>
  <si>
    <t>جبل طارق</t>
  </si>
  <si>
    <t>أ A</t>
  </si>
  <si>
    <t>التبادل والميزان التجاري للمملكة العربية السعودية</t>
  </si>
  <si>
    <t>Trade and Balance for Kingdom of Saudi Arabia</t>
  </si>
  <si>
    <t>التبادل التجاري بين المملكة العربية السعودية وبعض الدول الأخرى</t>
  </si>
  <si>
    <t>Trade between Kingdom of Saudi Arabia and other countries</t>
  </si>
  <si>
    <t>الترتيب
Rank</t>
  </si>
  <si>
    <t>الدولة
Country</t>
  </si>
  <si>
    <t>الصادرات
Export</t>
  </si>
  <si>
    <t>الواردات
Import</t>
  </si>
  <si>
    <t>حجم التجارة
Trade Volume</t>
  </si>
  <si>
    <t>الميزان التجاري
Balance of Trade</t>
  </si>
  <si>
    <t>شيلي</t>
  </si>
  <si>
    <t>النرويج</t>
  </si>
  <si>
    <t>بلغاريا</t>
  </si>
  <si>
    <t>سلوفاكيا</t>
  </si>
  <si>
    <t>بيرو</t>
  </si>
  <si>
    <t>سوريا</t>
  </si>
  <si>
    <t>ليبيا</t>
  </si>
  <si>
    <t>جواتيمالا</t>
  </si>
  <si>
    <t>كرواتيا</t>
  </si>
  <si>
    <t>سلوفينيا</t>
  </si>
  <si>
    <t>غانا</t>
  </si>
  <si>
    <t>كامبوديا</t>
  </si>
  <si>
    <t>لاتفيا</t>
  </si>
  <si>
    <t>LATVIA</t>
  </si>
  <si>
    <t>كولمبيا</t>
  </si>
  <si>
    <t>توجو</t>
  </si>
  <si>
    <t>لوكسمبورج</t>
  </si>
  <si>
    <t>قبرص</t>
  </si>
  <si>
    <t>Balance of Trade</t>
  </si>
  <si>
    <t>التبادل التجاري بين المملكة العربية السعودية و الإمارات العربية المتحدة</t>
  </si>
  <si>
    <t>التبادل التجاري بين المملكة العربية السعودية و البحرين</t>
  </si>
  <si>
    <t>التبادل التجاري بين المملكة العربية السعودية و سلطنة عمان</t>
  </si>
  <si>
    <t>التبادل التجاري بين المملكة العربية السعودية و الكويت</t>
  </si>
  <si>
    <t>التبادل التجاري بين المملكة العربية السعودية و الأردن</t>
  </si>
  <si>
    <t>التبادل التجاري بين المملكة العربية السعودية و المغرب</t>
  </si>
  <si>
    <t>التبادل التجاري بين المملكة العربية السعودية و جيبوتي</t>
  </si>
  <si>
    <t>التبادل التجاري بين المملكة العربية السعودية و لبنان</t>
  </si>
  <si>
    <t>التبادل التجاري بين المملكة العربية السعودية و الجمهورية اليمنية</t>
  </si>
  <si>
    <t>التبادل التجاري بين المملكة العربية السعودية و الجزائر</t>
  </si>
  <si>
    <t>التبادل التجاري بين المملكة العربية السعودية و العراق</t>
  </si>
  <si>
    <t>التبادل التجاري بين المملكة العربية السعودية و تونس</t>
  </si>
  <si>
    <t>التبادل التجاري بين المملكة العربية السعودية و تركيا</t>
  </si>
  <si>
    <t>التبادل التجاري بين المملكة العربية السعودية و ماليزيا</t>
  </si>
  <si>
    <t>التبادل التجاري بين المملكة العربية السعودية و باكستان</t>
  </si>
  <si>
    <t>التبادل التجاري بين المملكة العربية السعودية و موزمبيق</t>
  </si>
  <si>
    <t>التبادل التجاري بين المملكة العربية السعودية و الصين</t>
  </si>
  <si>
    <t>التبادل التجاري بين المملكة العربية السعودية و اليابان</t>
  </si>
  <si>
    <t>التبادل التجاري بين المملكة العربية السعودية و كوريا الجنوبية</t>
  </si>
  <si>
    <t>التبادل التجاري بين المملكة العربية السعودية و الهند</t>
  </si>
  <si>
    <t>التبادل التجاري بين المملكة العربية السعودية و سـنغافورة</t>
  </si>
  <si>
    <t>التبادل التجاري بين المملكة العربية السعودية و تايوان</t>
  </si>
  <si>
    <t>التبادل التجاري بين المملكة العربية السعودية و تايلند</t>
  </si>
  <si>
    <t>التبادل التجاري بين المملكة العربية السعودية و فيتنام</t>
  </si>
  <si>
    <t>التبادل التجاري بين المملكة العربية السعودية و الفلبين</t>
  </si>
  <si>
    <t>التبادل التجاري بين المملكة العربية السعودية و هونج كونج</t>
  </si>
  <si>
    <t>التبادل التجاري بين المملكة العربية السعودية و جنوب أفريقيا</t>
  </si>
  <si>
    <t>التبادل التجاري بين المملكة العربية السعودية و كينيا</t>
  </si>
  <si>
    <t>التبادل التجاري بين المملكة العربية السعودية و جمهورية كونجو الديمقراطية</t>
  </si>
  <si>
    <t>التبادل التجاري بين المملكة العربية السعودية و تنزانيا</t>
  </si>
  <si>
    <t>التبادل التجاري بين المملكة العربية السعودية و أثيوبيا</t>
  </si>
  <si>
    <t>التبادل التجاري بين المملكة العربية السعودية و نيوزلندا</t>
  </si>
  <si>
    <t>التبادل التجاري بين المملكة العربية السعودية و الولايات المتحدة الامريكية</t>
  </si>
  <si>
    <t>التبادل التجاري بين المملكة العربية السعودية و كندا</t>
  </si>
  <si>
    <t>التبادل التجاري بين المملكة العربية السعودية و البرازيل</t>
  </si>
  <si>
    <t>التبادل التجاري بين المملكة العربية السعودية و المكسيك</t>
  </si>
  <si>
    <t>التبادل التجاري بين المملكة العربية السعودية و الأرجنتين</t>
  </si>
  <si>
    <t>التبادل التجاري بين المملكة العربية السعودية و ألمانيا</t>
  </si>
  <si>
    <t>التبادل التجاري بين المملكة العربية السعودية و فرنسا</t>
  </si>
  <si>
    <t>التبادل التجاري بين المملكة العربية السعودية و المملكة المتحدة</t>
  </si>
  <si>
    <t>التبادل التجاري بين المملكة العربية السعودية و بلجيكا</t>
  </si>
  <si>
    <t>التبادل التجاري بين المملكة العربية السعودية و هولندا</t>
  </si>
  <si>
    <t>التبادل التجاري بين المملكة العربية السعودية و السويد</t>
  </si>
  <si>
    <t>التبادل التجاري بين المملكة العربية السعودية و بولندا</t>
  </si>
  <si>
    <t>التبادل التجاري بين المملكة العربية السعودية و اليونان</t>
  </si>
  <si>
    <t>التبادل التجاري بين المملكة العربية السعودية و البرتغال</t>
  </si>
  <si>
    <t>التبادل التجاري بين المملكة العربية السعودية و الدنمارك</t>
  </si>
  <si>
    <t>التبادل التجاري بين المملكة العربية السعودية و فنلندا</t>
  </si>
  <si>
    <t>التبادل التجاري بين المملكة العربية السعودية و التشيك</t>
  </si>
  <si>
    <t>التبادل التجاري بين المملكة العربية السعودية و رومانيا</t>
  </si>
  <si>
    <t>التبادل التجاري بين المملكة العربية السعودية و المجر</t>
  </si>
  <si>
    <t>التبادل التجاري بين المملكة العربية السعودية و لتوانيا</t>
  </si>
  <si>
    <t>التبادل التجاري بين المملكة العربية السعودية و روسيا الإتحادية</t>
  </si>
  <si>
    <t>التبادل التجاري بين المملكة العربية السعودية و أوكرانيا</t>
  </si>
  <si>
    <t>Trade between Kingdom of Saudi Arabia and U.A.E.</t>
  </si>
  <si>
    <t>Trade between Kingdom of Saudi Arabia and BAHRAIN</t>
  </si>
  <si>
    <t>Trade between Kingdom of Saudi Arabia and OMAN</t>
  </si>
  <si>
    <t>Trade between Kingdom of Saudi Arabia and KUWAIT</t>
  </si>
  <si>
    <t>التبادل التجاري بين المملكة العربية السعودية والدول العربية الأخرى
Trade between Kingdom of Saudi Arabia and Other Arab Countries</t>
  </si>
  <si>
    <t>Trade between Kingdom of Saudi Arabia and EGYPT</t>
  </si>
  <si>
    <t>Trade between Kingdom of Saudi Arabia and JORDAN</t>
  </si>
  <si>
    <t>Trade between Kingdom of Saudi Arabia and SUDAN</t>
  </si>
  <si>
    <t>Trade between Kingdom of Saudi Arabia and MOROCCO</t>
  </si>
  <si>
    <t>Trade between Kingdom of Saudi Arabia and DJIBOUTI</t>
  </si>
  <si>
    <t>Trade between Kingdom of Saudi Arabia and LEBANON</t>
  </si>
  <si>
    <t>Trade between Kingdom of Saudi Arabia and YEMEN</t>
  </si>
  <si>
    <t>Trade between Kingdom of Saudi Arabia and ALGERIA</t>
  </si>
  <si>
    <t>Trade between Kingdom of Saudi Arabia and IRAQ</t>
  </si>
  <si>
    <t>Trade between Kingdom of Saudi Arabia and TUNISIA</t>
  </si>
  <si>
    <t>التبادل التجاري بين المملكة العربية السعودية و الدول الإسلامية غير العربية
Trade between Kingdom of Saudi Arabia and Islamic Countries (non-Arabic)</t>
  </si>
  <si>
    <t>Trade between Kingdom of Saudi Arabia and TURKEY</t>
  </si>
  <si>
    <t>Trade between Kingdom of Saudi Arabia and INDONESIA</t>
  </si>
  <si>
    <t>Trade between Kingdom of Saudi Arabia and MALAYSIA</t>
  </si>
  <si>
    <t>Trade between Kingdom of Saudi Arabia and PAKISTAN</t>
  </si>
  <si>
    <t>Trade between Kingdom of Saudi Arabia and BANGLADESH</t>
  </si>
  <si>
    <t>Trade between Kingdom of Saudi Arabia and MOZAMBIQUE</t>
  </si>
  <si>
    <t>Trade between Kingdom of Saudi Arabia and CHINA</t>
  </si>
  <si>
    <t>Trade between Kingdom of Saudi Arabia and JAPAN</t>
  </si>
  <si>
    <t>Trade between Kingdom of Saudi Arabia and SOUTH KOREA</t>
  </si>
  <si>
    <t>Trade between Kingdom of Saudi Arabia and INDIA</t>
  </si>
  <si>
    <t>Trade between Kingdom of Saudi Arabia and SINGAPORE</t>
  </si>
  <si>
    <t>Trade between Kingdom of Saudi Arabia and TAIWAN</t>
  </si>
  <si>
    <t>Trade between Kingdom of Saudi Arabia and THAILAND</t>
  </si>
  <si>
    <t>Trade between Kingdom of Saudi Arabia and VIETNAM</t>
  </si>
  <si>
    <t>Trade between Kingdom of Saudi Arabia and PHILIPPINES</t>
  </si>
  <si>
    <t>Trade between Kingdom of Saudi Arabia and HONG KONG</t>
  </si>
  <si>
    <t>Trade between Kingdom of Saudi Arabia and SOUTH AFRICA</t>
  </si>
  <si>
    <t>Trade between Kingdom of Saudi Arabia and KENYA</t>
  </si>
  <si>
    <t>Trade between Kingdom of Saudi Arabia and CONGO,THE DEMOCRATIC REP.</t>
  </si>
  <si>
    <t>Trade between Kingdom of Saudi Arabia and TANZANIA</t>
  </si>
  <si>
    <t>Trade between Kingdom of Saudi Arabia and ETHIOPIA</t>
  </si>
  <si>
    <t>التبادل التجاري بين المملكة العربية السعودية ودول أستراليا وجزر الباسفيك
Trade between Kingdom of Saudi Arabia and Australia and Oceania</t>
  </si>
  <si>
    <t>Trade between Kingdom of Saudi Arabia and AUSTRALIA</t>
  </si>
  <si>
    <t>Trade between Kingdom of Saudi Arabia and NEW ZEALAND</t>
  </si>
  <si>
    <t>التبادل التجاري بين المملكة العربية السعودية ودول أمريكا الشمالية 
Trade between Kingdom of Saudi Arabia and North America Countries</t>
  </si>
  <si>
    <t>Trade between Kingdom of Saudi Arabia and U.S.A</t>
  </si>
  <si>
    <t>Trade between Kingdom of Saudi Arabia and CANADA</t>
  </si>
  <si>
    <t>التبادل التجاري بين المملكة العربية السعودية ودول أمريكا الجنوبية
Trade between Kingdom of Saudi Arabia and South America Countries</t>
  </si>
  <si>
    <t>Trade between Kingdom of Saudi Arabia and BRAZIL</t>
  </si>
  <si>
    <t>Trade between Kingdom of Saudi Arabia and MEXICO</t>
  </si>
  <si>
    <t>Trade between Kingdom of Saudi Arabia and ARGENTINA</t>
  </si>
  <si>
    <t>التبادل التجاري بين المملكة العربية السعودية ودول الإتحاد الأوروبي
Trade between Kingdom of Saudi Arabia and EU Countries</t>
  </si>
  <si>
    <t>Trade between Kingdom of Saudi Arabia and GERMANY</t>
  </si>
  <si>
    <t>Trade between Kingdom of Saudi Arabia and FRANCE</t>
  </si>
  <si>
    <t>Trade between Kingdom of Saudi Arabia and ITALY</t>
  </si>
  <si>
    <t>Trade between Kingdom of Saudi Arabia and UNITED KINGDOM</t>
  </si>
  <si>
    <t>Trade between Kingdom of Saudi Arabia and SPAIN</t>
  </si>
  <si>
    <t>Trade between Kingdom of Saudi Arabia and BELGIUM</t>
  </si>
  <si>
    <t>Trade between Kingdom of Saudi Arabia and NETHERLANDS</t>
  </si>
  <si>
    <t>Trade between Kingdom of Saudi Arabia and AUSTRIA</t>
  </si>
  <si>
    <t>Trade between Kingdom of Saudi Arabia and SWEDEN</t>
  </si>
  <si>
    <t>Trade between Kingdom of Saudi Arabia and IRELAND</t>
  </si>
  <si>
    <t>Trade between Kingdom of Saudi Arabia and POLAND</t>
  </si>
  <si>
    <t>Trade between Kingdom of Saudi Arabia and GREECE</t>
  </si>
  <si>
    <t>Trade between Kingdom of Saudi Arabia and PORTUGAL</t>
  </si>
  <si>
    <t>Trade between Kingdom of Saudi Arabia and DENMARK</t>
  </si>
  <si>
    <t>Trade between Kingdom of Saudi Arabia and FINLAND</t>
  </si>
  <si>
    <t>Trade between Kingdom of Saudi Arabia and CZECH REPUBLIC</t>
  </si>
  <si>
    <t>Trade between Kingdom of Saudi Arabia and ROMANIA</t>
  </si>
  <si>
    <t>Trade between Kingdom of Saudi Arabia and HUNGARY</t>
  </si>
  <si>
    <t>Trade between Kingdom of Saudi Arabia and LITHUANIA</t>
  </si>
  <si>
    <t>التبادل التجاري بين المملكة العربية السعودية ودول أوروبا غير دول الإتحاد الأوروبي
Trade between Kingdom of Saudi Arabia and Europ Non-EU Countries</t>
  </si>
  <si>
    <t>Trade between Kingdom of Saudi Arabia and SWITZERLAND</t>
  </si>
  <si>
    <t>Trade between Kingdom of Saudi Arabia and 	RUSSIAN FEDERATION</t>
  </si>
  <si>
    <t>Trade between Kingdom of Saudi Arabia and UKRAINE</t>
  </si>
  <si>
    <t>التبادل التجاري بين المملكة العربية السعودية وبعض الدول الأخرى 
Trade between Kingdom of Saudi Arabia and other Countries</t>
  </si>
  <si>
    <t>التبادل التجاري بين المملكة العربية السعودية ودول مجلس التعاون الخليجي
Trade between Kingdom of Saudi Arabia and GCC Countries</t>
  </si>
  <si>
    <t>المحتويات    Index</t>
  </si>
  <si>
    <t xml:space="preserve">
احصاءات التجارة الخارجية
Foreign Trade Statistics</t>
  </si>
  <si>
    <t>المحتويات  Index</t>
  </si>
  <si>
    <t>أهم السلع الوطنية المصدرة</t>
  </si>
  <si>
    <t>أهم السلع المستوردة</t>
  </si>
  <si>
    <t>Top National Exported Commodities</t>
  </si>
  <si>
    <t>Top Imported Commodities</t>
  </si>
  <si>
    <t>سيارات نقل ركاب</t>
  </si>
  <si>
    <t>Oil and Oil Products</t>
  </si>
  <si>
    <t>Vehicles for transporting persons</t>
  </si>
  <si>
    <t>أجهزة هاتف</t>
  </si>
  <si>
    <t>Polymers of Ethylene in primary forms</t>
  </si>
  <si>
    <t>Telephones</t>
  </si>
  <si>
    <t>بوليمرات بروبلين</t>
  </si>
  <si>
    <t>ذهب</t>
  </si>
  <si>
    <t>Polymers of Proplylene in primary forms</t>
  </si>
  <si>
    <t>Gold</t>
  </si>
  <si>
    <t>أثيرات وأثيرات الكحول</t>
  </si>
  <si>
    <t>أدوية بشرية</t>
  </si>
  <si>
    <t>Ethers, Ether-Alcohols, etc</t>
  </si>
  <si>
    <t>Medicaments</t>
  </si>
  <si>
    <t>كحولات غير دورية ومشتقاتها</t>
  </si>
  <si>
    <t>Acyclic Alcohols &amp; Halogenat</t>
  </si>
  <si>
    <t>هيدروكربونات دورية</t>
  </si>
  <si>
    <t>قطع غيار وأجزاء الطائرات</t>
  </si>
  <si>
    <t>Cyclic Hydrocarbons</t>
  </si>
  <si>
    <t>Parts for aircraft</t>
  </si>
  <si>
    <t>أجهزة حاسب آلي</t>
  </si>
  <si>
    <t>Ammonia</t>
  </si>
  <si>
    <t>Computer hardware</t>
  </si>
  <si>
    <t>ألومنيوم خام</t>
  </si>
  <si>
    <t>شعير</t>
  </si>
  <si>
    <t>Barley</t>
  </si>
  <si>
    <t>أسمدة معدنية أو أزوتية</t>
  </si>
  <si>
    <t>Mineral or chemical fertilizers, nitrogenous</t>
  </si>
  <si>
    <t>هيدروكربونات لادورية</t>
  </si>
  <si>
    <t>لحوم دواجن</t>
  </si>
  <si>
    <t>Acyclic Hydrocarbons</t>
  </si>
  <si>
    <t>Poultry meat</t>
  </si>
  <si>
    <t>بولي اسيتالات وبولي أثيرات</t>
  </si>
  <si>
    <t>حنفيات ومحابس وصمامات بأنواعها</t>
  </si>
  <si>
    <t>Polyacetals, polyethers in primary forms</t>
  </si>
  <si>
    <t>Taps, cocks, valves etc for pipes, tanks etc</t>
  </si>
  <si>
    <t>إطارات بجميع أنواعها</t>
  </si>
  <si>
    <t>Tires</t>
  </si>
  <si>
    <t>أسلاك معزولة</t>
  </si>
  <si>
    <t>Insulated Wire</t>
  </si>
  <si>
    <t>سلع أخرى</t>
  </si>
  <si>
    <t>Other Commodities</t>
  </si>
  <si>
    <t>إجمالي الصادرات الوطنية</t>
  </si>
  <si>
    <t>إجمالي الواردات</t>
  </si>
  <si>
    <t>National Exports Total</t>
  </si>
  <si>
    <t>Imports Total</t>
  </si>
  <si>
    <t>حسب تصنيف النظام المنسق (4 خانات)</t>
  </si>
  <si>
    <t>By Harmonized System Classification (4 Digit)</t>
  </si>
  <si>
    <t>أهم السلع الوطنية المصدرة والمستوردة للمملكة العربية السعودية</t>
  </si>
  <si>
    <t>Top Exported and Imported Commodities for Kingdom of Saudi Arabia</t>
  </si>
  <si>
    <t>ب B</t>
  </si>
  <si>
    <t>التبادل التجاري بين المملكة العربية السعودية و الدول الآسيوية غير العربية والإسلامية 
Trade between Kingdom of Saudi Arabia and Asian Countries (non Arabic nor Islamic)</t>
  </si>
  <si>
    <t>التبادل التجاري بين المملكة العربية السعودية ودول أفريقيا غير العربية والإسلامية 
Trade between Kingdom of Saudi Arabia and Africa counties (non Arabic nor Islamic)</t>
  </si>
  <si>
    <t>زيوت ومحضرات نفط غير خام</t>
  </si>
  <si>
    <t>Petro. non crude oils and preparations</t>
  </si>
  <si>
    <t>SYRIA</t>
  </si>
  <si>
    <t>CHILE</t>
  </si>
  <si>
    <t>SLOVAKIA</t>
  </si>
  <si>
    <t>ZAMBIA</t>
  </si>
  <si>
    <t>PERU</t>
  </si>
  <si>
    <t>ECUADOR</t>
  </si>
  <si>
    <t>مدغشقر</t>
  </si>
  <si>
    <t>MADAGASCAR</t>
  </si>
  <si>
    <t>LIBYA</t>
  </si>
  <si>
    <t>GUATEMALA</t>
  </si>
  <si>
    <t>SLOVENIA</t>
  </si>
  <si>
    <t>CAMBODIA</t>
  </si>
  <si>
    <t>ساحل العاج (كوت دي فوار)</t>
  </si>
  <si>
    <t>COTE DIVOIRE</t>
  </si>
  <si>
    <t>GHANA</t>
  </si>
  <si>
    <t>MALTA</t>
  </si>
  <si>
    <t>CYPRUS</t>
  </si>
  <si>
    <t>LUXEMBOURG</t>
  </si>
  <si>
    <t>TOGO</t>
  </si>
  <si>
    <t>COLOMBIA</t>
  </si>
  <si>
    <t>التبادل التجاري بين المملكة العربية السعودية و مصر</t>
  </si>
  <si>
    <t>التبادل التجاري بين المملكة العربية السعودية و إندونيسيا</t>
  </si>
  <si>
    <t>التبادل التجاري بين المملكة العربية السعودية و بنجلادش</t>
  </si>
  <si>
    <t>التبادل التجاري بين المملكة العربية السعودية و أستراليا</t>
  </si>
  <si>
    <t>التبادل التجاري بين المملكة العربية السعودية و إيطاليا</t>
  </si>
  <si>
    <t>التبادل التجاري بين المملكة العربية السعودية و إسبانيا</t>
  </si>
  <si>
    <t>التبادل التجاري بين المملكة العربية السعودية و أيرلندا</t>
  </si>
  <si>
    <t>التبادل التجاري بين المملكة العربية السعودية و النمسا</t>
  </si>
  <si>
    <t>التبادل التجاري بين المملكة العربية السعودية و بلغاريا</t>
  </si>
  <si>
    <t>Trade between Kingdom of Saudi Arabia and BULGARIA</t>
  </si>
  <si>
    <t>التبادل التجاري بين المملكة العربية السعودية و سويسرا</t>
  </si>
  <si>
    <t>التبادل والميزان التجاري للمملكة العربية السعودية
Trade and Balance of trade for Kingdom of Saudi Arabia</t>
  </si>
  <si>
    <t xml:space="preserve">منتجات معدنية </t>
  </si>
  <si>
    <t>Mineral products</t>
  </si>
  <si>
    <t>لدائن ومصنوعاتها</t>
  </si>
  <si>
    <t>Plastics and articles thereof</t>
  </si>
  <si>
    <t>معادن ثمينة وأحجار كريمة</t>
  </si>
  <si>
    <t>Precious stones and metals</t>
  </si>
  <si>
    <t>منتجات كيماوية عضوية</t>
  </si>
  <si>
    <t>Organic chemicals</t>
  </si>
  <si>
    <t>ألبان وبيض ومنتجات حيوانية للأكل</t>
  </si>
  <si>
    <t>Dairy; eggs; edible products of animal origin</t>
  </si>
  <si>
    <t>نحاس ومصنوعاته</t>
  </si>
  <si>
    <t>Copper and articles thereof</t>
  </si>
  <si>
    <t>مصنوعات من حديد أو صب (فولاذ)</t>
  </si>
  <si>
    <t>Articles of iron or steel</t>
  </si>
  <si>
    <t>ألومنيوم ومصنوعاته</t>
  </si>
  <si>
    <t>Aluminium and articles thereof</t>
  </si>
  <si>
    <t>أملاح وأحجار وأسمنت</t>
  </si>
  <si>
    <t>Salt; stone; cement</t>
  </si>
  <si>
    <t>الحديد والصلب (فولاذ)</t>
  </si>
  <si>
    <t>Iron and steel</t>
  </si>
  <si>
    <t>آلات وأدوات آلية وأجزاؤها</t>
  </si>
  <si>
    <t>Machinery appliances; parts</t>
  </si>
  <si>
    <t xml:space="preserve">ورق وورق مقوى </t>
  </si>
  <si>
    <t>Paper and paperboard</t>
  </si>
  <si>
    <t>شعير ومنتجات مطاحن</t>
  </si>
  <si>
    <t>Malt; products of the milling industry</t>
  </si>
  <si>
    <t>محضرات فواكه وخضار</t>
  </si>
  <si>
    <t>Prepsrations of vegetables and fruit</t>
  </si>
  <si>
    <t>أجهزة ومعدات كهربائية وأجزاؤها</t>
  </si>
  <si>
    <t>Electrical equipment; parts</t>
  </si>
  <si>
    <t>خامات معادن، خبث ورماد</t>
  </si>
  <si>
    <t>Ores, slag and ash</t>
  </si>
  <si>
    <t>شحوم وزيوت حيوانية أو نباتية</t>
  </si>
  <si>
    <t>Animal or vegetable fats and oils</t>
  </si>
  <si>
    <t>منتجات الصيدلة</t>
  </si>
  <si>
    <t>Pharmaceutical products</t>
  </si>
  <si>
    <t>خضار</t>
  </si>
  <si>
    <t>Vegetables</t>
  </si>
  <si>
    <t>فواكه</t>
  </si>
  <si>
    <t>Fruits</t>
  </si>
  <si>
    <t>سكر ومصنوعات سكرية</t>
  </si>
  <si>
    <t>Sugars and sugar confectionery</t>
  </si>
  <si>
    <t>منتجات كيماوية غير عضوية</t>
  </si>
  <si>
    <t>Inorganic chemicals</t>
  </si>
  <si>
    <t>Vehicles; parts</t>
  </si>
  <si>
    <t>أسمدة</t>
  </si>
  <si>
    <t>Fertilisers</t>
  </si>
  <si>
    <t>حيوانات حية</t>
  </si>
  <si>
    <t>Live animals</t>
  </si>
  <si>
    <t>بذور وأثمار زيتية؛ قش وعلف</t>
  </si>
  <si>
    <t>Oil seeds and fruits; straw and fodder</t>
  </si>
  <si>
    <t>لحوم وأحشاء وأطراف للأكل</t>
  </si>
  <si>
    <t>Meat and edible meat offal</t>
  </si>
  <si>
    <t>أسماك وقشريات</t>
  </si>
  <si>
    <t>Fish and crustaceans</t>
  </si>
  <si>
    <t>حبوب</t>
  </si>
  <si>
    <t>Cereals</t>
  </si>
  <si>
    <t>محضرات أساسها الحبوب أو الدقيق</t>
  </si>
  <si>
    <t>Preparations of cereals or flour</t>
  </si>
  <si>
    <t>كاكاو ومحضراته</t>
  </si>
  <si>
    <t>Cocoa and cocoa preparations</t>
  </si>
  <si>
    <t>خشب ومصنوعاته؛ فحم خشبي</t>
  </si>
  <si>
    <t>Wood and wood charcoal</t>
  </si>
  <si>
    <t>قاطرات للسكك الحديدية</t>
  </si>
  <si>
    <t>Railway locomotives</t>
  </si>
  <si>
    <t xml:space="preserve">محضرات لحوم الأسماك </t>
  </si>
  <si>
    <t>Preparations of meat, of fish</t>
  </si>
  <si>
    <t>بن وشاي وبهارات وتوابل</t>
  </si>
  <si>
    <t>Coffee, tea, mate and spices</t>
  </si>
  <si>
    <t>صمغ وعصارات نباتية</t>
  </si>
  <si>
    <t>Lac and vegetable saps</t>
  </si>
  <si>
    <t>مواد دابغة؛ ألوان ودهانات</t>
  </si>
  <si>
    <t>Tannins; dyes and pigments</t>
  </si>
  <si>
    <t>زيوت عطرية؛ محضرات تجميل</t>
  </si>
  <si>
    <t>Essential oils; cosmetic preparations</t>
  </si>
  <si>
    <t xml:space="preserve">ألبسة غير مصنرة </t>
  </si>
  <si>
    <t>Articles of apparel, not knitted</t>
  </si>
  <si>
    <t xml:space="preserve">ألبسة مصنرة </t>
  </si>
  <si>
    <t>Articles of apparel, knitted</t>
  </si>
  <si>
    <t>أصناف متنوعة من معادن عادية</t>
  </si>
  <si>
    <t>Misc. articles of base metal</t>
  </si>
  <si>
    <t>تبغ وأبداله مصنعة</t>
  </si>
  <si>
    <t>Tobacco; manufactured substitutes</t>
  </si>
  <si>
    <t>سجاد</t>
  </si>
  <si>
    <t>Carpets</t>
  </si>
  <si>
    <t>منتجات كيماوية منوعة</t>
  </si>
  <si>
    <t>Misc. chemical products</t>
  </si>
  <si>
    <t xml:space="preserve">أثاث ومباني مصنعة </t>
  </si>
  <si>
    <t>Furniture; premade buildings</t>
  </si>
  <si>
    <t xml:space="preserve">ألبسة جاهزة </t>
  </si>
  <si>
    <t>Worn clothing and sets</t>
  </si>
  <si>
    <t>مطاط ومصنوعاته</t>
  </si>
  <si>
    <t>Rubber and articles thereof</t>
  </si>
  <si>
    <t xml:space="preserve">أجهزة طبية وبصرية وتصويرية </t>
  </si>
  <si>
    <t>Medical, optical, photographic apparatus</t>
  </si>
  <si>
    <t>سفن وقوارب ومنشآت عائمة</t>
  </si>
  <si>
    <t>Ships, boats and floating structures</t>
  </si>
  <si>
    <t xml:space="preserve">أحذية </t>
  </si>
  <si>
    <t>Footwear</t>
  </si>
  <si>
    <t>زجاج ومصنوعاته</t>
  </si>
  <si>
    <t>Glass and glassware</t>
  </si>
  <si>
    <t>أشجار ونباتات وأزهار</t>
  </si>
  <si>
    <t>Trees, plants and flowers</t>
  </si>
  <si>
    <t>نسج نباتية أو ورقية</t>
  </si>
  <si>
    <t>Vegetable textile fibres;paper yarn</t>
  </si>
  <si>
    <t>مركبات جوية وأجزاؤها</t>
  </si>
  <si>
    <t>Aircraft; parts</t>
  </si>
  <si>
    <t>نفايات الأغذية؛ أغذية للحيوانات</t>
  </si>
  <si>
    <t>Waste from the food; animal fodder</t>
  </si>
  <si>
    <t>حشو ولباد وحبال</t>
  </si>
  <si>
    <t>Wadding; felt and ropes</t>
  </si>
  <si>
    <t>أقمشة</t>
  </si>
  <si>
    <t>Fabrics</t>
  </si>
  <si>
    <t>محضرات غذائية منوعة</t>
  </si>
  <si>
    <t>Misc. edible preparations</t>
  </si>
  <si>
    <t>ألياف تركيبية غير مستمرة</t>
  </si>
  <si>
    <t>Man-made staple fibres</t>
  </si>
  <si>
    <t>أصناف صناعة الساعات وأجزاؤها</t>
  </si>
  <si>
    <t>Clocks and watches; parts</t>
  </si>
  <si>
    <t>شعيرات تركيبية أو أصطناعية</t>
  </si>
  <si>
    <t>Man-made filaments</t>
  </si>
  <si>
    <t>سيارات وأجزاؤها</t>
  </si>
  <si>
    <t>التبادل التجاري بين المملكة العربية السعودية و السودان</t>
  </si>
  <si>
    <t>Index no
2008=100</t>
  </si>
  <si>
    <t>رصاص ومصنوعاته</t>
  </si>
  <si>
    <t>Lead and articles thereof</t>
  </si>
  <si>
    <t>مصنوعات متنوعة</t>
  </si>
  <si>
    <t>Misc. manufactured articles</t>
  </si>
  <si>
    <t>التبادل التجاري بين المملكة العربية السعودية و ميانمار (بورما)</t>
  </si>
  <si>
    <t>Trade between Kingdom of Saudi Arabia and MYANMAR</t>
  </si>
  <si>
    <t>التبادل التجاري بين المملكة العربية السعودية و سيريلنكا</t>
  </si>
  <si>
    <t>Trade between Kingdom of Saudi Arabia and SRI LANKA</t>
  </si>
  <si>
    <t>التبادل التجاري بين المملكة العربية السعودية و نيجيريا</t>
  </si>
  <si>
    <t>Trade between Kingdom of Saudi Arabia and NIGERIA</t>
  </si>
  <si>
    <t>اكوادور</t>
  </si>
  <si>
    <t>جمهورية الصومال</t>
  </si>
  <si>
    <t>مالطـه</t>
  </si>
  <si>
    <t>براغواى</t>
  </si>
  <si>
    <t>صربيا</t>
  </si>
  <si>
    <t>CROATIA</t>
  </si>
  <si>
    <t>NORWAY</t>
  </si>
  <si>
    <t>SOMALIA</t>
  </si>
  <si>
    <t>GIBRALTAR</t>
  </si>
  <si>
    <t>PARAGUAY</t>
  </si>
  <si>
    <t>SERBIA</t>
  </si>
  <si>
    <t>المانيا</t>
  </si>
  <si>
    <t>ايطاليا</t>
  </si>
  <si>
    <t>النمسـا</t>
  </si>
  <si>
    <t>المجر (هنغاريا)</t>
  </si>
  <si>
    <t>الجمهورية اليمنية</t>
  </si>
  <si>
    <t>نيجيريا</t>
  </si>
  <si>
    <t xml:space="preserve">قطع غيار للآلات الثقيلة </t>
  </si>
  <si>
    <t>Parts for heavy machinery</t>
  </si>
  <si>
    <t xml:space="preserve">Aluminum, unwrought  </t>
  </si>
  <si>
    <t>`</t>
  </si>
  <si>
    <t>أهم السلع الوطنية المصدرة والمستوردة للمملكة لعام 2018
Top Exported and Imported Commodities for Kingdom, 2018</t>
  </si>
  <si>
    <t>أهم السلع المصدرة 2018
Top Exported Commodities 2018</t>
  </si>
  <si>
    <t>أهم السلع المستوردة 2018
Top Imported Commodities 2018</t>
  </si>
  <si>
    <t>الامارات العربية المتحدة</t>
  </si>
  <si>
    <t>سـلطنة عمان</t>
  </si>
  <si>
    <t>UNITED ARAB EMIRATES</t>
  </si>
  <si>
    <t>BAHRAIN</t>
  </si>
  <si>
    <t>SULTANATE OF OMAN</t>
  </si>
  <si>
    <t>KUWAIT</t>
  </si>
  <si>
    <t>مـصـر</t>
  </si>
  <si>
    <t>الاردن</t>
  </si>
  <si>
    <t>السـودان</t>
  </si>
  <si>
    <t>EGYPT</t>
  </si>
  <si>
    <t>JORDAN</t>
  </si>
  <si>
    <t>SUDAN</t>
  </si>
  <si>
    <t>REPUBLIC OF YEMEN</t>
  </si>
  <si>
    <t>IRAQ</t>
  </si>
  <si>
    <t>MOROCCO</t>
  </si>
  <si>
    <t>LEBANON</t>
  </si>
  <si>
    <t>ALGERIA</t>
  </si>
  <si>
    <t>DJIBOUTI</t>
  </si>
  <si>
    <t>TUNISIA</t>
  </si>
  <si>
    <t>مـاليزيا</t>
  </si>
  <si>
    <t>باكسـتان</t>
  </si>
  <si>
    <t>بنجـلادش</t>
  </si>
  <si>
    <t>TURKEY</t>
  </si>
  <si>
    <t>INDONESIA</t>
  </si>
  <si>
    <t>MALAYSIA</t>
  </si>
  <si>
    <t>PAKISTAN</t>
  </si>
  <si>
    <t>BANGLADESH</t>
  </si>
  <si>
    <t>MOZAMBIQUE</t>
  </si>
  <si>
    <t>NIGERIA</t>
  </si>
  <si>
    <t>الصـين</t>
  </si>
  <si>
    <t>الـيـابـان</t>
  </si>
  <si>
    <t>الـهـنـد</t>
  </si>
  <si>
    <t>سـنغافورة</t>
  </si>
  <si>
    <t>تـايلند</t>
  </si>
  <si>
    <t>ميانمار ( بورما )</t>
  </si>
  <si>
    <t>الـفـلبين</t>
  </si>
  <si>
    <t>سـيريلنكا</t>
  </si>
  <si>
    <t>CHINA</t>
  </si>
  <si>
    <t>JAPAN</t>
  </si>
  <si>
    <t>INDIA</t>
  </si>
  <si>
    <t>SOUTH KOREA</t>
  </si>
  <si>
    <t>SINGAPORE</t>
  </si>
  <si>
    <t>TAIWAN</t>
  </si>
  <si>
    <t>THAILAND</t>
  </si>
  <si>
    <t>MYANMAR</t>
  </si>
  <si>
    <t>VIETNAM</t>
  </si>
  <si>
    <t>PHILIPPINES</t>
  </si>
  <si>
    <t>HONG KONG</t>
  </si>
  <si>
    <t>SRI LANKA</t>
  </si>
  <si>
    <t>جنوب افريقيا</t>
  </si>
  <si>
    <t>جمهورية كونجو الديمقراطية (زائير)</t>
  </si>
  <si>
    <t>اثيوبيا</t>
  </si>
  <si>
    <t>SOUTH AFRICA</t>
  </si>
  <si>
    <t>KENYA</t>
  </si>
  <si>
    <t>TANZANIA</t>
  </si>
  <si>
    <t>ETHIOPIA</t>
  </si>
  <si>
    <t>CONGO</t>
  </si>
  <si>
    <t>NETHERLANDS</t>
  </si>
  <si>
    <t>FRANCE</t>
  </si>
  <si>
    <t>ITALY</t>
  </si>
  <si>
    <t>BELGIUM</t>
  </si>
  <si>
    <t>GERMANY</t>
  </si>
  <si>
    <t>SPAIN</t>
  </si>
  <si>
    <t>UNITED KINGDOM</t>
  </si>
  <si>
    <t>POLAND</t>
  </si>
  <si>
    <t>GREECE</t>
  </si>
  <si>
    <t>SWEDEN</t>
  </si>
  <si>
    <t>IRELAND</t>
  </si>
  <si>
    <t>PORTUGAL</t>
  </si>
  <si>
    <t>DENMARK</t>
  </si>
  <si>
    <t>CZECH REPUBLIC</t>
  </si>
  <si>
    <t>AUSTRIA</t>
  </si>
  <si>
    <t>LITHUANIA</t>
  </si>
  <si>
    <t>ROMANIA</t>
  </si>
  <si>
    <t>FINLAND</t>
  </si>
  <si>
    <t>HUNGARY</t>
  </si>
  <si>
    <t>BULGARIA</t>
  </si>
  <si>
    <t>سـويسـرا</t>
  </si>
  <si>
    <t>روسيا الاتحادية</t>
  </si>
  <si>
    <t>اوكرانيا</t>
  </si>
  <si>
    <t>SWITZERLAND</t>
  </si>
  <si>
    <t xml:space="preserve">	RUSSIAN FEDERATION</t>
  </si>
  <si>
    <t>UKRAINE</t>
  </si>
  <si>
    <t>BRAZIL</t>
  </si>
  <si>
    <t>ARGENTINA</t>
  </si>
  <si>
    <t>MEXICO</t>
  </si>
  <si>
    <t>U.S.A</t>
  </si>
  <si>
    <t>CANADA</t>
  </si>
  <si>
    <t>AUSTRALIA</t>
  </si>
  <si>
    <t>NEW ZEALAND</t>
  </si>
  <si>
    <t>التبادل التجاري بين المملكة العربية السعودية و مالطـا</t>
  </si>
  <si>
    <t>Trade between Kingdom of Saudi Arabia and MALTA</t>
  </si>
  <si>
    <t>التبادل التجاري بين المملكة العربية السعودية و النرويج</t>
  </si>
  <si>
    <t>Trade between Kingdom of Saudi Arabia and NORWAY</t>
  </si>
  <si>
    <t>منتجات تصوير</t>
  </si>
  <si>
    <t>Photographic goods</t>
  </si>
  <si>
    <t>سلع ذات إحكام خاصة</t>
  </si>
  <si>
    <t>Commodities Subject to Special Provisions</t>
  </si>
  <si>
    <t>اسـتونيا</t>
  </si>
  <si>
    <t>جزر فيرجين البريطانية</t>
  </si>
  <si>
    <t>بنما</t>
  </si>
  <si>
    <t>فينزولا</t>
  </si>
  <si>
    <t>تركمانستان</t>
  </si>
  <si>
    <t>السـنغال</t>
  </si>
  <si>
    <t>اوغندا</t>
  </si>
  <si>
    <t>ESTONIA</t>
  </si>
  <si>
    <t>VIRGIN ISLANDS BRITISH</t>
  </si>
  <si>
    <t>PANAMA</t>
  </si>
  <si>
    <t>VENEZUELA</t>
  </si>
  <si>
    <t>TURKMENISTAN</t>
  </si>
  <si>
    <t>SENEGAL</t>
  </si>
  <si>
    <t>UGANDA</t>
  </si>
  <si>
    <t>أرز</t>
  </si>
  <si>
    <t xml:space="preserve">Ships and boats </t>
  </si>
  <si>
    <t>سفن وقوارب</t>
  </si>
  <si>
    <t>Rice</t>
  </si>
  <si>
    <t xml:space="preserve"> نشادر </t>
  </si>
  <si>
    <t>Nitrogen compounds</t>
  </si>
  <si>
    <t>مركبات نيتروجينية</t>
  </si>
  <si>
    <t>Carboxylic acids</t>
  </si>
  <si>
    <t>Index no
2009=100</t>
  </si>
  <si>
    <t>حديد</t>
  </si>
  <si>
    <t>Iron</t>
  </si>
  <si>
    <t>احماض كربوكسيلية</t>
  </si>
  <si>
    <t>منتجات من خزف</t>
  </si>
  <si>
    <t>Ceramic products</t>
  </si>
  <si>
    <t>مصنوعات حجرية أو إسمنتية</t>
  </si>
  <si>
    <t>Articles of stone or cement</t>
  </si>
  <si>
    <t>منهجية إحصاءات التبادل التجاري</t>
  </si>
  <si>
    <t>Trade Exchange Methodology</t>
  </si>
  <si>
    <t>2. الأهداف:</t>
  </si>
  <si>
    <t xml:space="preserve">3.7. المؤشرات: </t>
  </si>
  <si>
    <t>المؤشر</t>
  </si>
  <si>
    <t>وصفه</t>
  </si>
  <si>
    <t>يقصد به المجموع الكلي للصادرات والواردات</t>
  </si>
  <si>
    <t>إجمالي الصادرات ناقص الواردات.</t>
  </si>
  <si>
    <t>4. التغطية:</t>
  </si>
  <si>
    <t>5. التصنيفات الإحصائية المستخدمة:</t>
  </si>
  <si>
    <r>
      <t xml:space="preserve">تعتمد بيانات تقرير الصادرات والواردات السلعية في تصنيفها على </t>
    </r>
    <r>
      <rPr>
        <u/>
        <sz val="10"/>
        <color theme="1"/>
        <rFont val="Frutiger LT Arabic 55 Roman"/>
      </rPr>
      <t xml:space="preserve">النظام المنسق الخاص بتصنيف وتبويب السلع (H.S.2017) الصادر عن منظمة الجمارك العالمية (WCO) </t>
    </r>
    <r>
      <rPr>
        <sz val="10"/>
        <color theme="1"/>
        <rFont val="Frutiger LT Arabic 55 Roman"/>
      </rPr>
      <t>وهو عبارة عن جدول لوصف وتبويب السلع يتضمن البنود الفرعية ورموزها الرقمية والأقسام والفصول. وفقا لاتفاقية النظام المنسق لتصنيف وتبويب السلع الموقعة في بروكسل.</t>
    </r>
  </si>
  <si>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</si>
  <si>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</si>
  <si>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</si>
  <si>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</si>
  <si>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</si>
  <si>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</si>
  <si>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كبيانات مفتوحة بصيغة Excel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</si>
  <si>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</si>
  <si>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</si>
  <si>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</si>
  <si>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</si>
  <si>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</si>
  <si>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</si>
  <si>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</si>
  <si>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</si>
  <si>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</si>
  <si>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</si>
  <si>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</si>
  <si>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</si>
  <si>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1. مصادر البيانات في نشرة التبادل التجاري:</t>
  </si>
  <si>
    <t>تعتمد نشرة إحصاءات التبادل التجاري للمملكة العربية السعودية في مصادرها على بيانات الاستيراد والتصدير من واقع بيانات السجلات الإدارية في الجهات الحكومية ذات العلاقة والتي تقوم بتزويد الهيئة بها، لتقوم الهيئة بحساب مؤشراتها وإصدارها في نشرة إحصاءات التبادل التجاري. وذلك كما يلي:</t>
  </si>
  <si>
    <r>
      <t xml:space="preserve">1. </t>
    </r>
    <r>
      <rPr>
        <b/>
        <sz val="8"/>
        <color theme="1"/>
        <rFont val="Frutiger LT Arabic 55 Roman"/>
      </rPr>
      <t>البيانات المستوفاة من وزارة الطاقة والصناعة والثروة المعدنية:</t>
    </r>
    <r>
      <rPr>
        <sz val="10"/>
        <color theme="1"/>
        <rFont val="Frutiger LT Arabic 55 Roman"/>
      </rPr>
      <t xml:space="preserve"> تعتبر المصدر الرئيسي للصادرات البترولية.</t>
    </r>
  </si>
  <si>
    <r>
      <t xml:space="preserve">2. </t>
    </r>
    <r>
      <rPr>
        <b/>
        <sz val="8"/>
        <color theme="1"/>
        <rFont val="Frutiger LT Arabic 55 Roman"/>
      </rPr>
      <t>البيانات المستوفاة من الهيئة العامة للجمارك</t>
    </r>
    <r>
      <rPr>
        <sz val="10"/>
        <color theme="1"/>
        <rFont val="Frutiger LT Arabic 55 Roman"/>
      </rPr>
      <t>: تعتبر مصدر الصادرات والواردات السلعية غير البترولية.</t>
    </r>
  </si>
  <si>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
2. رصد التغيرات في حركة التبادل التجاري بين المملكة العربية السعودية واهم الدول خلال عشر سنوات.
3. التعرف على مقدار الفائض او العجز في الميزان التجاري بين المملكة والدول الاخرى.
4. التعرف على اهم السلع المستوردة والمصدرة من وإلى كل دولة.
5. بناء المؤشرات الاقتصادية الهامة لمكونات الحسابات القومية وميزان المدفوعات.
6. المساهمة في رسم السياسة التجارية لحماية وتشجيع السلع والصناعات المحلية من السلع المنافسة المستوردة.</t>
  </si>
  <si>
    <t>منهجية نشرة التبادل التجاري</t>
  </si>
  <si>
    <t>3. المصطلحات والمفاهيم المرتبطة بنشرة التبادل التجاري:</t>
  </si>
  <si>
    <t xml:space="preserve">3.1. الصادرات السلعية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</si>
  <si>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 بعد استيفاء الإجراءات الجمركية المطلوبة عليها.</t>
  </si>
  <si>
    <t>3.2. الواردات السلعية:</t>
  </si>
  <si>
    <t xml:space="preserve">هي كل السلع الواردة إلى المملكة العربية السعودية لتغطية الاحتياجات المحلية والتي تجري عليها كافة الاجراءات الجمركية المتبعة في الافراج الجمركي عن السلع المستوردة سواء كانت خاضعة للرسوم الجمركية </t>
  </si>
  <si>
    <t xml:space="preserve">3.3. الميزان التجاري: </t>
  </si>
  <si>
    <t>هو الفرق بين القيمة الكلية للصادرات والواردات السلعية، وعندما تكون قيمة الصادرات أكبر يكون فائض في الميزان التجاري للمملكة وعندما تكون قيمة الواردات أكبر يكون عجز في الميزان التجاري للمملكة.</t>
  </si>
  <si>
    <t xml:space="preserve">3.4. حجم التجارة: </t>
  </si>
  <si>
    <t>ويقصد به المجموع الكلي للصادرات والواردات.</t>
  </si>
  <si>
    <t xml:space="preserve">3.5. قيمة الواردات (C.I.F): </t>
  </si>
  <si>
    <t>3.6. قيمة الصادرات (F.O.B):</t>
  </si>
  <si>
    <t>وتحتسب قيمة الواردات على أساس (سيف) وتتمثل أقيام الواردات دائماً في التكلفة (القيمة محل الإرسال مضافاً إليها تكلفة التأمين والنقل أو الشحن والتكاليف الأخرى حتى تسليم البضاعة إلى رصيف التنـزيل بميناء الدخول) عدا الرسوم الجمركية.</t>
  </si>
  <si>
    <t>تحدد أقيام السلع المصدرة على أساس القيمة (فوب) (تسليم ظهر السفينة أو الطائرة) أي قيمة البضاعة مضافا إليها التكاليف الأخرى حتى تسليمها على ظهر وسيلة الشحن أو تتضمن قيمة البضائع بما فيها كافة المصاريف حتى مكتب التصدير.</t>
  </si>
  <si>
    <t>النسبة الى الإجمالي العام للصادرات / الإجمالي العام للواردات.</t>
  </si>
  <si>
    <t>تغطي إحصاءات التبادل التجاري جميع السلع المستوردة والمصدرة لأهم (100) دولة من الشركاء الرئيسيين للمملكة من خلال جميع المنافذ الجمركية بالمملكة بالعام الميلادي.</t>
  </si>
  <si>
    <t>قامت الهيئة العامة للإحصاء بالتنسيق مع كل من الهيئة العامة للجمارك ووزارة الطاقة والصناعة والثروة المعدنية للحصول على البيانات الخاصة بالتبادل التجاري للمملكة، والتي شملت بيانات الصادرات البترولية، والصادرات والواردات السلعية غير البترولية الصادرة حيثُ تم حفظها في قواعد البيانات في الهيئة وتمت علميات تدقيقها ومراجعتها وفق المنهج الإحصائي العلمي ومعايير الجودة المتعارف عليها بالتنسيق مع الجهة مُصدرة البيانات.</t>
  </si>
  <si>
    <t>بعد أن تمت مراجعة البيانات من السجلات الإدارية في الخطوات السابقة، تم القيام بعمليات الاحتساب واستخراج النتائج، وتحميل المخرجات وتخزينها على قاعدة البيانات، ومن ثمَّ تمت عمليات المراجعة النهائية عن طريق المتخصصين في التجارة الخارجية باستخدام تقنيات حديثة وبرمجية تم تصميمها لأغراض المراجعة والتدقيق.</t>
  </si>
  <si>
    <r>
      <rPr>
        <b/>
        <sz val="9"/>
        <color theme="1"/>
        <rFont val="Frutiger LT Arabic 55 Roman"/>
      </rPr>
      <t>وذلك لضمان انتشارها ووصلها لكافة العملاء والمهتمين بإحصاءات التبادل التجاري، وإدراجها</t>
    </r>
    <r>
      <rPr>
        <sz val="10"/>
        <color theme="1"/>
        <rFont val="Frutiger LT Arabic 55 Roman"/>
      </rPr>
      <t xml:space="preserve"> في المكتبة الإحصائية على الموقع.</t>
    </r>
  </si>
  <si>
    <t xml:space="preserve">إيمانًا من الهيئة بأهمية التواصل مع العملاء من مستخدمي البيانات تقوم الهيئة فور صدور نشرة التبادل التجاري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</si>
  <si>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t xml:space="preserve">تخضع نتائج نشرة إحصاءات التبادل التجاري للمملكة العربية السعودية للعديد من إجراءات الجودة الفنية وذلك لضمان جودة البيانات، ومن هذه الإجراءات: </t>
  </si>
  <si>
    <t>تستفيد من نشرة إحصاءات التبادل التجاري كافة القطاعات المهتمة بمجال التبادل التجاري في المملكة العربية السعودية، وتعتبر وزارة الاقتصاد والتخطيط، ومؤسسة النقد العربي السعودي أهم المستفيدين منها إضافة إلى المنظمات الدولية والإقليمية والباحثين والمخططين المهتمين بالتبادل التجاري، حيثُ تُعدُّ بيانات ومؤشرات التبادل التجاري من أهم المُنتجات الإحصائية للتعرف على مقدار الفائض أو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</si>
  <si>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نشرة إحصاءات التبادل التجاري من خلال الموقع الرسمي للهيئة على الإنترنت </t>
  </si>
  <si>
    <t>https://www.stats.gov.sa/ar/217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</si>
</sst>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
    <numFmt numFmtId="166" formatCode="#,##0,,"/>
    <numFmt numFmtId="167" formatCode="_-* #,##0_-;_-* #,##0\-;_-* &quot;-&quot;??_-;_-@_-"/>
    <numFmt numFmtId="168" formatCode="0.0000"/>
  </numFmts>
  <fonts count="68">
    <font>
      <sz val="11"/>
      <color theme="1"/>
      <name val="Arial"/>
      <family val="2"/>
      <charset val="178"/>
      <scheme val="minor"/>
    </font>
    <font>
      <sz val="11"/>
      <color theme="1"/>
      <name val="Arial"/>
      <family val="2"/>
      <charset val="178"/>
      <scheme val="minor"/>
    </font>
    <font>
      <shadow/>
      <sz val="16"/>
      <color rgb="FF474D9B"/>
      <name val="Neo Sans Arabic Medium"/>
      <family val="2"/>
    </font>
    <font>
      <b/>
      <sz val="9"/>
      <color theme="2" tint="-0.499984740745262"/>
      <name val="Neo Sans Arabic"/>
      <family val="2"/>
    </font>
    <font>
      <sz val="12"/>
      <color theme="0"/>
      <name val="Neo Sans Arabic"/>
      <family val="2"/>
    </font>
    <font>
      <sz val="9"/>
      <color theme="0"/>
      <name val="Neo Sans Arabic"/>
      <family val="2"/>
    </font>
    <font>
      <sz val="8"/>
      <color theme="0"/>
      <name val="Neo Sans Arabic"/>
      <family val="2"/>
    </font>
    <font>
      <sz val="10"/>
      <color theme="0"/>
      <name val="Neo Sans Arabic"/>
      <family val="2"/>
    </font>
    <font>
      <sz val="11"/>
      <name val="Neo Sans Arabic"/>
      <family val="2"/>
    </font>
    <font>
      <sz val="11"/>
      <color theme="1"/>
      <name val="Neo Sans Arabic"/>
      <family val="2"/>
    </font>
    <font>
      <b/>
      <sz val="8"/>
      <color theme="1" tint="0.499984740745262"/>
      <name val="Frutiger LT Arabic 45 Light"/>
    </font>
    <font>
      <b/>
      <sz val="11"/>
      <color rgb="FFFFFFFF"/>
      <name val="Neo Sans Arabic"/>
      <family val="2"/>
    </font>
    <font>
      <b/>
      <sz val="12"/>
      <color rgb="FFFFFFFF"/>
      <name val="Neo Sans Arabic"/>
      <family val="2"/>
    </font>
    <font>
      <sz val="10"/>
      <color rgb="FFFFFFFF"/>
      <name val="Neo Sans Arabic"/>
      <family val="2"/>
    </font>
    <font>
      <b/>
      <sz val="10"/>
      <color rgb="FFFFFFFF"/>
      <name val="Neo Sans Arabic"/>
      <family val="2"/>
    </font>
    <font>
      <b/>
      <sz val="9"/>
      <color rgb="FFFFFFFF"/>
      <name val="Neo Sans Arabic"/>
      <family val="2"/>
    </font>
    <font>
      <sz val="10"/>
      <color theme="1"/>
      <name val="Neo Sans Arabic"/>
      <family val="2"/>
    </font>
    <font>
      <sz val="9"/>
      <color theme="1"/>
      <name val="Arial"/>
      <family val="2"/>
      <scheme val="minor"/>
    </font>
    <font>
      <sz val="9"/>
      <color theme="1"/>
      <name val="Neo Sans Arabic"/>
      <family val="2"/>
    </font>
    <font>
      <sz val="8"/>
      <color theme="1"/>
      <name val="Neo Sans Arabic"/>
      <family val="2"/>
    </font>
    <font>
      <b/>
      <sz val="10"/>
      <color theme="1"/>
      <name val="Arial"/>
      <family val="2"/>
      <charset val="178"/>
      <scheme val="minor"/>
    </font>
    <font>
      <sz val="8"/>
      <color theme="1"/>
      <name val="Arial"/>
      <family val="2"/>
      <charset val="178"/>
      <scheme val="minor"/>
    </font>
    <font>
      <sz val="11"/>
      <color theme="0"/>
      <name val="Neo Sans Arabic"/>
      <family val="2"/>
    </font>
    <font>
      <sz val="9"/>
      <name val="Neo Sans Arabic"/>
      <family val="2"/>
    </font>
    <font>
      <sz val="13"/>
      <color theme="0"/>
      <name val="Neo Sans Arabic"/>
      <family val="2"/>
    </font>
    <font>
      <u/>
      <sz val="11"/>
      <color theme="10"/>
      <name val="Arial"/>
      <family val="2"/>
      <charset val="178"/>
      <scheme val="minor"/>
    </font>
    <font>
      <b/>
      <sz val="10"/>
      <color theme="0"/>
      <name val="Neo Sans Arabic"/>
      <family val="2"/>
    </font>
    <font>
      <b/>
      <sz val="11"/>
      <color theme="0"/>
      <name val="Neo Sans Arabic"/>
      <family val="2"/>
    </font>
    <font>
      <shadow/>
      <sz val="10"/>
      <color theme="0" tint="-0.34998626667073579"/>
      <name val="Neo Sans Arabic Medium"/>
      <family val="2"/>
    </font>
    <font>
      <u/>
      <sz val="11"/>
      <color theme="0"/>
      <name val="Neo Sans Arabic Medium"/>
      <family val="2"/>
    </font>
    <font>
      <b/>
      <sz val="12"/>
      <name val="Neo Sans Arabic"/>
      <family val="2"/>
    </font>
    <font>
      <shadow/>
      <sz val="14"/>
      <color rgb="FF474D9B"/>
      <name val="Frutiger LT Arabic 55 Roman"/>
    </font>
    <font>
      <shadow/>
      <sz val="16"/>
      <color rgb="FF474D9B"/>
      <name val="Frutiger LT Arabic 55 Roman"/>
    </font>
    <font>
      <shadow/>
      <sz val="15"/>
      <color rgb="FF474D9B"/>
      <name val="Frutiger LT Arabic 55 Roman"/>
    </font>
    <font>
      <sz val="11"/>
      <color theme="1"/>
      <name val="Frutiger LT Arabic 55 Roman"/>
    </font>
    <font>
      <b/>
      <sz val="9"/>
      <color theme="2" tint="-0.499984740745262"/>
      <name val="Frutiger LT Arabic 55 Roman"/>
    </font>
    <font>
      <sz val="9"/>
      <color theme="2" tint="-0.499984740745262"/>
      <name val="Frutiger LT Arabic 55 Roman"/>
    </font>
    <font>
      <u/>
      <sz val="11"/>
      <color theme="0"/>
      <name val="Frutiger LT Arabic 55 Roman"/>
    </font>
    <font>
      <b/>
      <sz val="9"/>
      <color theme="1"/>
      <name val="Frutiger LT Arabic 55 Roman"/>
    </font>
    <font>
      <sz val="11"/>
      <color theme="2" tint="-0.499984740745262"/>
      <name val="Frutiger LT Arabic 55 Roman"/>
    </font>
    <font>
      <shadow/>
      <sz val="16"/>
      <color theme="2" tint="-0.499984740745262"/>
      <name val="Frutiger LT Arabic 55 Roman"/>
    </font>
    <font>
      <b/>
      <sz val="10"/>
      <color theme="0"/>
      <name val="Frutiger LT Arabic 55 Roman"/>
    </font>
    <font>
      <shadow/>
      <sz val="13"/>
      <color rgb="FF474D9B"/>
      <name val="Frutiger LT Arabic 55 Roman"/>
    </font>
    <font>
      <sz val="8.5"/>
      <color theme="1"/>
      <name val="Neo Sans Arabic"/>
      <family val="2"/>
    </font>
    <font>
      <sz val="11"/>
      <color rgb="FFFF0000"/>
      <name val="Neo Sans Arabic"/>
      <family val="2"/>
    </font>
    <font>
      <sz val="10"/>
      <name val="Neo Sans Arabic"/>
      <family val="2"/>
    </font>
    <font>
      <sz val="10"/>
      <color rgb="FFFF0000"/>
      <name val="Neo Sans Arabic"/>
      <family val="2"/>
    </font>
    <font>
      <b/>
      <sz val="11"/>
      <color theme="0"/>
      <name val="Arial"/>
      <family val="2"/>
      <scheme val="minor"/>
    </font>
    <font>
      <b/>
      <sz val="10"/>
      <color rgb="FFFFFFFF"/>
      <name val="Arial"/>
      <family val="2"/>
      <scheme val="minor"/>
    </font>
    <font>
      <b/>
      <sz val="9"/>
      <color rgb="FFFFFFFF"/>
      <name val="Frutiger LT Arabic 55 Roman"/>
    </font>
    <font>
      <b/>
      <sz val="9"/>
      <color rgb="FFFFFFFF"/>
      <name val="Neo Sans Arabic"/>
      <family val="2"/>
      <charset val="178"/>
    </font>
    <font>
      <shadow/>
      <sz val="16"/>
      <color rgb="FF474D9B"/>
      <name val="Neo Sans Arabic"/>
      <family val="2"/>
    </font>
    <font>
      <sz val="11"/>
      <color theme="1"/>
      <name val="Segoe UI"/>
      <family val="2"/>
    </font>
    <font>
      <sz val="18"/>
      <color rgb="FF21409A"/>
      <name val="Neo Sans Arabic"/>
      <family val="2"/>
    </font>
    <font>
      <sz val="10"/>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u/>
      <sz val="10"/>
      <color theme="1"/>
      <name val="Frutiger LT Arabic 55 Roman"/>
    </font>
    <font>
      <sz val="10"/>
      <color theme="1"/>
      <name val="Frutiger LT Arabic 55 Roman"/>
      <family val="1"/>
      <charset val="2"/>
    </font>
    <font>
      <sz val="10"/>
      <color theme="1"/>
      <name val="Wingdings 2"/>
      <family val="1"/>
      <charset val="2"/>
    </font>
    <font>
      <b/>
      <sz val="8"/>
      <color theme="1"/>
      <name val="Frutiger LT Arabic 55 Roman"/>
    </font>
    <font>
      <sz val="12"/>
      <color rgb="FF21409A"/>
      <name val="Neo Sans Arabic"/>
      <family val="2"/>
      <charset val="178"/>
    </font>
  </fonts>
  <fills count="9">
    <fill>
      <patternFill patternType="none"/>
    </fill>
    <fill>
      <patternFill patternType="gray125"/>
    </fill>
    <fill>
      <patternFill patternType="solid">
        <fgColor rgb="FF0099BF"/>
        <bgColor indexed="64"/>
      </patternFill>
    </fill>
    <fill>
      <patternFill patternType="solid">
        <fgColor rgb="FFE2EFF4"/>
        <bgColor indexed="64"/>
      </patternFill>
    </fill>
    <fill>
      <patternFill patternType="solid">
        <fgColor rgb="FFC8E2EC"/>
        <bgColor indexed="64"/>
      </patternFill>
    </fill>
    <fill>
      <patternFill patternType="solid">
        <fgColor theme="1"/>
        <bgColor indexed="64"/>
      </patternFill>
    </fill>
    <fill>
      <patternFill patternType="solid">
        <fgColor theme="4" tint="-0.24994659260841701"/>
        <bgColor indexed="64"/>
      </patternFill>
    </fill>
    <fill>
      <patternFill patternType="solid">
        <fgColor theme="8" tint="-0.24994659260841701"/>
        <bgColor indexed="64"/>
      </patternFill>
    </fill>
    <fill>
      <patternFill patternType="solid">
        <fgColor theme="0" tint="-0.24994659260841701"/>
        <bgColor indexed="64"/>
      </patternFill>
    </fill>
  </fills>
  <borders count="109">
    <border>
      <left/>
      <right/>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thick">
        <color theme="0"/>
      </left>
      <right/>
      <top style="thick">
        <color theme="0"/>
      </top>
      <bottom style="thin">
        <color theme="0"/>
      </bottom>
      <diagonal/>
    </border>
    <border>
      <left style="thick">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thick">
        <color theme="0"/>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ck">
        <color theme="0"/>
      </right>
      <top style="thick">
        <color theme="0"/>
      </top>
      <bottom style="thin">
        <color theme="0"/>
      </bottom>
      <diagonal/>
    </border>
    <border>
      <left style="thick">
        <color theme="0"/>
      </left>
      <right/>
      <top style="thin">
        <color theme="0"/>
      </top>
      <bottom style="thin">
        <color theme="0"/>
      </bottom>
      <diagonal/>
    </border>
    <border>
      <left style="thick">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ck">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ck">
        <color theme="0"/>
      </right>
      <top style="thin">
        <color theme="0"/>
      </top>
      <bottom style="thin">
        <color theme="0"/>
      </bottom>
      <diagonal/>
    </border>
    <border>
      <left style="thick">
        <color theme="0"/>
      </left>
      <right/>
      <top style="thin">
        <color theme="0"/>
      </top>
      <bottom style="thick">
        <color theme="0"/>
      </bottom>
      <diagonal/>
    </border>
    <border>
      <left style="thick">
        <color theme="0"/>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ck">
        <color theme="0"/>
      </right>
      <top/>
      <bottom style="thick">
        <color theme="0"/>
      </bottom>
      <diagonal/>
    </border>
    <border>
      <left/>
      <right style="thin">
        <color theme="0"/>
      </right>
      <top/>
      <bottom style="thick">
        <color theme="0"/>
      </bottom>
      <diagonal/>
    </border>
    <border>
      <left style="thin">
        <color theme="0"/>
      </left>
      <right/>
      <top/>
      <bottom style="thick">
        <color theme="0"/>
      </bottom>
      <diagonal/>
    </border>
    <border>
      <left/>
      <right style="thick">
        <color theme="0"/>
      </right>
      <top style="thin">
        <color theme="0"/>
      </top>
      <bottom style="thick">
        <color theme="0"/>
      </bottom>
      <diagonal/>
    </border>
    <border>
      <left style="thick">
        <color theme="0"/>
      </left>
      <right/>
      <top/>
      <bottom/>
      <diagonal/>
    </border>
    <border>
      <left style="thick">
        <color theme="0"/>
      </left>
      <right style="thin">
        <color theme="0"/>
      </right>
      <top/>
      <bottom/>
      <diagonal/>
    </border>
    <border>
      <left style="thin">
        <color theme="0"/>
      </left>
      <right style="thin">
        <color theme="0"/>
      </right>
      <top/>
      <bottom/>
      <diagonal/>
    </border>
    <border>
      <left style="thin">
        <color theme="0"/>
      </left>
      <right style="thick">
        <color theme="0"/>
      </right>
      <top/>
      <bottom/>
      <diagonal/>
    </border>
    <border>
      <left/>
      <right style="thin">
        <color theme="0"/>
      </right>
      <top/>
      <bottom/>
      <diagonal/>
    </border>
    <border>
      <left style="thin">
        <color theme="0"/>
      </left>
      <right/>
      <top/>
      <bottom/>
      <diagonal/>
    </border>
    <border>
      <left/>
      <right style="thick">
        <color theme="0"/>
      </right>
      <top/>
      <bottom/>
      <diagonal/>
    </border>
    <border>
      <left style="thick">
        <color theme="0"/>
      </left>
      <right/>
      <top style="hair">
        <color theme="0"/>
      </top>
      <bottom style="hair">
        <color theme="0"/>
      </bottom>
      <diagonal/>
    </border>
    <border>
      <left style="thick">
        <color theme="0"/>
      </left>
      <right style="thin">
        <color theme="0"/>
      </right>
      <top style="hair">
        <color theme="0"/>
      </top>
      <bottom style="hair">
        <color theme="0"/>
      </bottom>
      <diagonal/>
    </border>
    <border>
      <left style="thin">
        <color theme="0"/>
      </left>
      <right style="thin">
        <color theme="0"/>
      </right>
      <top style="hair">
        <color theme="0"/>
      </top>
      <bottom style="hair">
        <color theme="0"/>
      </bottom>
      <diagonal/>
    </border>
    <border>
      <left style="thin">
        <color theme="0"/>
      </left>
      <right style="thick">
        <color theme="0"/>
      </right>
      <top style="hair">
        <color theme="0"/>
      </top>
      <bottom style="hair">
        <color theme="0"/>
      </bottom>
      <diagonal/>
    </border>
    <border>
      <left/>
      <right style="thin">
        <color theme="0"/>
      </right>
      <top style="hair">
        <color theme="0"/>
      </top>
      <bottom style="hair">
        <color theme="0"/>
      </bottom>
      <diagonal/>
    </border>
    <border>
      <left style="thin">
        <color theme="0"/>
      </left>
      <right/>
      <top style="hair">
        <color theme="0"/>
      </top>
      <bottom style="hair">
        <color theme="0"/>
      </bottom>
      <diagonal/>
    </border>
    <border>
      <left/>
      <right style="thick">
        <color theme="0"/>
      </right>
      <top style="hair">
        <color theme="0"/>
      </top>
      <bottom style="hair">
        <color theme="0"/>
      </bottom>
      <diagonal/>
    </border>
    <border>
      <left style="thin">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right style="thin">
        <color theme="0"/>
      </right>
      <top style="thin">
        <color theme="0"/>
      </top>
      <bottom style="thick">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ck">
        <color theme="0"/>
      </top>
      <bottom/>
      <diagonal/>
    </border>
    <border>
      <left/>
      <right/>
      <top style="thick">
        <color theme="0"/>
      </top>
      <bottom/>
      <diagonal/>
    </border>
    <border>
      <left/>
      <right style="thin">
        <color theme="0"/>
      </right>
      <top style="thick">
        <color theme="0"/>
      </top>
      <bottom/>
      <diagonal/>
    </border>
    <border>
      <left style="thin">
        <color theme="0"/>
      </left>
      <right style="thick">
        <color theme="0"/>
      </right>
      <top style="thick">
        <color theme="0"/>
      </top>
      <bottom/>
      <diagonal/>
    </border>
    <border>
      <left style="thick">
        <color theme="0"/>
      </left>
      <right/>
      <top style="thick">
        <color theme="0"/>
      </top>
      <bottom/>
      <diagonal/>
    </border>
    <border>
      <left style="thin">
        <color theme="0"/>
      </left>
      <right/>
      <top/>
      <bottom style="thin">
        <color theme="0"/>
      </bottom>
      <diagonal/>
    </border>
    <border>
      <left/>
      <right/>
      <top/>
      <bottom style="thin">
        <color theme="0"/>
      </bottom>
      <diagonal/>
    </border>
    <border>
      <left style="thin">
        <color theme="0"/>
      </left>
      <right style="thick">
        <color theme="0"/>
      </right>
      <top/>
      <bottom style="thin">
        <color theme="0"/>
      </bottom>
      <diagonal/>
    </border>
    <border>
      <left style="thick">
        <color theme="0"/>
      </left>
      <right/>
      <top/>
      <bottom style="thin">
        <color theme="0"/>
      </bottom>
      <diagonal/>
    </border>
    <border>
      <left/>
      <right/>
      <top style="thin">
        <color theme="0"/>
      </top>
      <bottom/>
      <diagonal/>
    </border>
    <border>
      <left style="thick">
        <color theme="0"/>
      </left>
      <right/>
      <top style="thin">
        <color theme="0"/>
      </top>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bottom/>
      <diagonal/>
    </border>
    <border>
      <left style="medium">
        <color theme="0"/>
      </left>
      <right/>
      <top/>
      <bottom/>
      <diagonal/>
    </border>
    <border>
      <left/>
      <right style="medium">
        <color theme="0"/>
      </right>
      <top/>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hair">
        <color theme="0"/>
      </left>
      <right style="hair">
        <color theme="0"/>
      </right>
      <top style="medium">
        <color theme="0"/>
      </top>
      <bottom/>
      <diagonal/>
    </border>
    <border>
      <left style="hair">
        <color theme="0"/>
      </left>
      <right style="hair">
        <color theme="0"/>
      </right>
      <top/>
      <bottom style="medium">
        <color theme="0"/>
      </bottom>
      <diagonal/>
    </border>
    <border>
      <left style="hair">
        <color theme="0"/>
      </left>
      <right style="hair">
        <color theme="0"/>
      </right>
      <top/>
      <bottom/>
      <diagonal/>
    </border>
    <border>
      <left style="medium">
        <color theme="0"/>
      </left>
      <right/>
      <top style="hair">
        <color theme="0"/>
      </top>
      <bottom/>
      <diagonal/>
    </border>
    <border>
      <left style="hair">
        <color theme="0"/>
      </left>
      <right style="hair">
        <color theme="0"/>
      </right>
      <top style="hair">
        <color theme="0"/>
      </top>
      <bottom/>
      <diagonal/>
    </border>
    <border>
      <left/>
      <right style="medium">
        <color theme="0"/>
      </right>
      <top style="hair">
        <color theme="0"/>
      </top>
      <bottom/>
      <diagonal/>
    </border>
    <border>
      <left style="medium">
        <color theme="0"/>
      </left>
      <right/>
      <top/>
      <bottom style="hair">
        <color theme="0"/>
      </bottom>
      <diagonal/>
    </border>
    <border>
      <left style="hair">
        <color theme="0"/>
      </left>
      <right style="hair">
        <color theme="0"/>
      </right>
      <top/>
      <bottom style="hair">
        <color theme="0"/>
      </bottom>
      <diagonal/>
    </border>
    <border>
      <left/>
      <right style="medium">
        <color theme="0"/>
      </right>
      <top/>
      <bottom style="hair">
        <color theme="0"/>
      </bottom>
      <diagonal/>
    </border>
    <border>
      <left style="hair">
        <color theme="0"/>
      </left>
      <right style="medium">
        <color theme="0"/>
      </right>
      <top style="medium">
        <color theme="0"/>
      </top>
      <bottom/>
      <diagonal/>
    </border>
    <border>
      <left/>
      <right/>
      <top/>
      <bottom style="hair">
        <color theme="0"/>
      </bottom>
      <diagonal/>
    </border>
    <border>
      <left style="hair">
        <color theme="0"/>
      </left>
      <right style="medium">
        <color theme="0"/>
      </right>
      <top/>
      <bottom style="hair">
        <color theme="0"/>
      </bottom>
      <diagonal/>
    </border>
    <border>
      <left style="hair">
        <color theme="0"/>
      </left>
      <right style="medium">
        <color theme="0"/>
      </right>
      <top/>
      <bottom/>
      <diagonal/>
    </border>
    <border>
      <left style="hair">
        <color theme="0"/>
      </left>
      <right style="medium">
        <color theme="0"/>
      </right>
      <top/>
      <bottom style="medium">
        <color theme="0"/>
      </bottom>
      <diagonal/>
    </border>
    <border>
      <left style="hair">
        <color theme="0"/>
      </left>
      <right style="medium">
        <color theme="0"/>
      </right>
      <top style="hair">
        <color theme="0"/>
      </top>
      <bottom/>
      <diagonal/>
    </border>
    <border>
      <left style="thin">
        <color theme="0"/>
      </left>
      <right/>
      <top style="medium">
        <color theme="0"/>
      </top>
      <bottom style="medium">
        <color theme="0"/>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thin">
        <color theme="0"/>
      </left>
      <right style="medium">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thin">
        <color theme="0"/>
      </left>
      <right style="medium">
        <color theme="0"/>
      </right>
      <top style="medium">
        <color theme="0"/>
      </top>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52" fillId="0" borderId="0"/>
    <xf numFmtId="0" fontId="56" fillId="0" borderId="0" applyNumberFormat="0" applyFill="0" applyBorder="0" applyAlignment="0" applyProtection="0"/>
  </cellStyleXfs>
  <cellXfs count="339">
    <xf numFmtId="0" fontId="0" fillId="0" borderId="0" xfId="0"/>
    <xf numFmtId="0" fontId="3"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wrapText="1" readingOrder="1"/>
    </xf>
    <xf numFmtId="0" fontId="7" fillId="2" borderId="2" xfId="0" applyFont="1" applyFill="1" applyBorder="1" applyAlignment="1">
      <alignment horizontal="center" vertical="center"/>
    </xf>
    <xf numFmtId="0" fontId="8" fillId="3" borderId="3" xfId="0" applyFont="1" applyFill="1" applyBorder="1" applyAlignment="1">
      <alignment horizontal="center" vertical="center"/>
    </xf>
    <xf numFmtId="165" fontId="9" fillId="3" borderId="3" xfId="0" applyNumberFormat="1" applyFont="1" applyFill="1" applyBorder="1" applyAlignment="1">
      <alignment horizontal="right" vertical="center" indent="3"/>
    </xf>
    <xf numFmtId="9" fontId="9" fillId="3" borderId="3" xfId="2" applyFont="1" applyFill="1" applyBorder="1" applyAlignment="1">
      <alignment horizontal="center" vertical="center"/>
    </xf>
    <xf numFmtId="165" fontId="9" fillId="3" borderId="3" xfId="0" applyNumberFormat="1" applyFont="1" applyFill="1" applyBorder="1" applyAlignment="1">
      <alignment horizontal="right" vertical="center" indent="2"/>
    </xf>
    <xf numFmtId="0" fontId="9" fillId="3" borderId="3" xfId="2" applyNumberFormat="1" applyFont="1" applyFill="1" applyBorder="1" applyAlignment="1">
      <alignment horizontal="center" vertical="center"/>
    </xf>
    <xf numFmtId="0" fontId="8" fillId="4" borderId="3" xfId="0" applyFont="1" applyFill="1" applyBorder="1" applyAlignment="1">
      <alignment horizontal="center" vertical="center"/>
    </xf>
    <xf numFmtId="165" fontId="9" fillId="4" borderId="3" xfId="0" applyNumberFormat="1" applyFont="1" applyFill="1" applyBorder="1" applyAlignment="1">
      <alignment horizontal="right" vertical="center" indent="3"/>
    </xf>
    <xf numFmtId="9" fontId="9" fillId="4" borderId="3" xfId="2" applyFont="1" applyFill="1" applyBorder="1" applyAlignment="1">
      <alignment horizontal="center" vertical="center"/>
    </xf>
    <xf numFmtId="165" fontId="9" fillId="4" borderId="3" xfId="0" applyNumberFormat="1" applyFont="1" applyFill="1" applyBorder="1" applyAlignment="1">
      <alignment horizontal="right" vertical="center" indent="2"/>
    </xf>
    <xf numFmtId="1" fontId="9" fillId="4" borderId="3" xfId="2" applyNumberFormat="1" applyFont="1" applyFill="1" applyBorder="1" applyAlignment="1">
      <alignment horizontal="center" vertical="center"/>
    </xf>
    <xf numFmtId="1" fontId="9" fillId="3" borderId="3" xfId="2" applyNumberFormat="1" applyFont="1" applyFill="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15" fillId="2" borderId="12" xfId="0" applyFont="1" applyFill="1" applyBorder="1" applyAlignment="1">
      <alignment horizontal="center" readingOrder="2"/>
    </xf>
    <xf numFmtId="0" fontId="15" fillId="2" borderId="13" xfId="0" applyFont="1" applyFill="1" applyBorder="1" applyAlignment="1">
      <alignment horizontal="center" readingOrder="2"/>
    </xf>
    <xf numFmtId="0" fontId="15" fillId="2" borderId="14" xfId="0" applyFont="1" applyFill="1" applyBorder="1" applyAlignment="1">
      <alignment horizontal="center" readingOrder="2"/>
    </xf>
    <xf numFmtId="0" fontId="15" fillId="2" borderId="15" xfId="0" applyFont="1" applyFill="1" applyBorder="1" applyAlignment="1">
      <alignment horizontal="center" readingOrder="2"/>
    </xf>
    <xf numFmtId="0" fontId="15" fillId="2" borderId="16" xfId="0" applyFont="1" applyFill="1" applyBorder="1" applyAlignment="1">
      <alignment horizontal="center" readingOrder="2"/>
    </xf>
    <xf numFmtId="0" fontId="15" fillId="2" borderId="19" xfId="0" applyFont="1" applyFill="1" applyBorder="1" applyAlignment="1">
      <alignment horizontal="center" vertical="top" readingOrder="2"/>
    </xf>
    <xf numFmtId="0" fontId="15" fillId="2" borderId="20" xfId="0" applyFont="1" applyFill="1" applyBorder="1" applyAlignment="1">
      <alignment horizontal="center" vertical="top" readingOrder="2"/>
    </xf>
    <xf numFmtId="0" fontId="15" fillId="2" borderId="21" xfId="0" applyFont="1" applyFill="1" applyBorder="1" applyAlignment="1">
      <alignment horizontal="center" vertical="top" readingOrder="2"/>
    </xf>
    <xf numFmtId="0" fontId="15" fillId="2" borderId="22" xfId="0" applyFont="1" applyFill="1" applyBorder="1" applyAlignment="1">
      <alignment horizontal="center" vertical="top" readingOrder="2"/>
    </xf>
    <xf numFmtId="0" fontId="15" fillId="2" borderId="23" xfId="0" applyFont="1" applyFill="1" applyBorder="1" applyAlignment="1">
      <alignment horizontal="center" vertical="top" readingOrder="2"/>
    </xf>
    <xf numFmtId="0" fontId="16" fillId="3" borderId="25" xfId="0" applyFont="1" applyFill="1" applyBorder="1" applyAlignment="1">
      <alignment horizontal="center" vertical="center"/>
    </xf>
    <xf numFmtId="0" fontId="16" fillId="3" borderId="27" xfId="0" applyNumberFormat="1" applyFont="1" applyFill="1" applyBorder="1" applyAlignment="1">
      <alignment horizontal="center" vertical="center"/>
    </xf>
    <xf numFmtId="9" fontId="16" fillId="3" borderId="28" xfId="2" applyFont="1" applyFill="1" applyBorder="1" applyAlignment="1">
      <alignment horizontal="center" vertical="center"/>
    </xf>
    <xf numFmtId="9" fontId="16" fillId="3" borderId="30" xfId="2" applyFont="1" applyFill="1" applyBorder="1" applyAlignment="1">
      <alignment horizontal="center" vertical="center"/>
    </xf>
    <xf numFmtId="0" fontId="16" fillId="3" borderId="28"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4" xfId="0" applyNumberFormat="1" applyFont="1" applyFill="1" applyBorder="1" applyAlignment="1">
      <alignment horizontal="center" vertical="center"/>
    </xf>
    <xf numFmtId="9" fontId="16" fillId="4" borderId="35" xfId="2" applyFont="1" applyFill="1" applyBorder="1" applyAlignment="1">
      <alignment horizontal="center" vertical="center"/>
    </xf>
    <xf numFmtId="9" fontId="16" fillId="4" borderId="37" xfId="2" applyFont="1" applyFill="1" applyBorder="1" applyAlignment="1">
      <alignment horizontal="center" vertical="center"/>
    </xf>
    <xf numFmtId="0" fontId="16" fillId="4" borderId="35"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4" xfId="0" applyNumberFormat="1" applyFont="1" applyFill="1" applyBorder="1" applyAlignment="1">
      <alignment horizontal="center" vertical="center"/>
    </xf>
    <xf numFmtId="9" fontId="16" fillId="3" borderId="35" xfId="2" applyFont="1" applyFill="1" applyBorder="1" applyAlignment="1">
      <alignment horizontal="center" vertical="center"/>
    </xf>
    <xf numFmtId="9" fontId="16" fillId="3" borderId="37" xfId="2" applyFont="1" applyFill="1" applyBorder="1" applyAlignment="1">
      <alignment horizontal="center" vertical="center"/>
    </xf>
    <xf numFmtId="0" fontId="16" fillId="3" borderId="35"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7" xfId="0" applyNumberFormat="1" applyFont="1" applyFill="1" applyBorder="1" applyAlignment="1">
      <alignment horizontal="center" vertical="center"/>
    </xf>
    <xf numFmtId="9" fontId="16" fillId="4" borderId="28" xfId="2" applyFont="1" applyFill="1" applyBorder="1" applyAlignment="1">
      <alignment horizontal="center" vertical="center"/>
    </xf>
    <xf numFmtId="9" fontId="16" fillId="4" borderId="30" xfId="2" applyFont="1" applyFill="1" applyBorder="1" applyAlignment="1">
      <alignment horizontal="center" vertical="center"/>
    </xf>
    <xf numFmtId="0" fontId="16" fillId="4" borderId="28" xfId="0" applyFont="1" applyFill="1" applyBorder="1" applyAlignment="1">
      <alignment horizontal="center" vertical="center"/>
    </xf>
    <xf numFmtId="0" fontId="17" fillId="0" borderId="0" xfId="0" applyFont="1" applyBorder="1" applyAlignment="1">
      <alignment horizontal="right" vertical="center" readingOrder="2"/>
    </xf>
    <xf numFmtId="166" fontId="0" fillId="0" borderId="0" xfId="0" applyNumberFormat="1" applyFont="1" applyBorder="1" applyAlignment="1">
      <alignment horizontal="right" vertical="center" indent="1"/>
    </xf>
    <xf numFmtId="0" fontId="0" fillId="0" borderId="0" xfId="0" applyNumberFormat="1" applyBorder="1" applyAlignment="1">
      <alignment horizontal="center" vertical="center"/>
    </xf>
    <xf numFmtId="9" fontId="0" fillId="0" borderId="0" xfId="2" applyFont="1" applyBorder="1" applyAlignment="1">
      <alignment horizontal="center" vertical="center"/>
    </xf>
    <xf numFmtId="0" fontId="0" fillId="0" borderId="0" xfId="0" applyBorder="1" applyAlignment="1">
      <alignment horizontal="center" vertical="center"/>
    </xf>
    <xf numFmtId="166" fontId="0" fillId="0" borderId="0" xfId="0" applyNumberFormat="1" applyBorder="1" applyAlignment="1">
      <alignment horizontal="right" vertical="center" indent="1"/>
    </xf>
    <xf numFmtId="0" fontId="15" fillId="2" borderId="40" xfId="0" applyFont="1" applyFill="1" applyBorder="1" applyAlignment="1">
      <alignment horizontal="center" vertical="center" wrapText="1" readingOrder="2"/>
    </xf>
    <xf numFmtId="0" fontId="0" fillId="0" borderId="0" xfId="0" applyAlignment="1">
      <alignment horizontal="center" vertical="center"/>
    </xf>
    <xf numFmtId="0" fontId="16" fillId="3" borderId="55" xfId="0" applyFont="1" applyFill="1" applyBorder="1" applyAlignment="1">
      <alignment horizontal="right" vertical="center" wrapText="1" readingOrder="2"/>
    </xf>
    <xf numFmtId="0" fontId="16" fillId="3" borderId="55" xfId="0" applyFont="1" applyFill="1" applyBorder="1" applyAlignment="1">
      <alignment horizontal="left" vertical="center" wrapText="1" readingOrder="1"/>
    </xf>
    <xf numFmtId="0" fontId="16" fillId="4" borderId="55" xfId="0" applyFont="1" applyFill="1" applyBorder="1" applyAlignment="1">
      <alignment horizontal="right" vertical="center" wrapText="1" readingOrder="2"/>
    </xf>
    <xf numFmtId="0" fontId="16" fillId="4" borderId="55" xfId="0" applyFont="1" applyFill="1" applyBorder="1" applyAlignment="1">
      <alignment horizontal="left" vertical="center" wrapText="1" readingOrder="1"/>
    </xf>
    <xf numFmtId="0" fontId="16" fillId="4" borderId="55" xfId="0" applyFont="1" applyFill="1" applyBorder="1" applyAlignment="1">
      <alignment horizontal="right" vertical="center" wrapText="1" readingOrder="1"/>
    </xf>
    <xf numFmtId="0" fontId="16" fillId="4" borderId="55" xfId="0" applyFont="1" applyFill="1" applyBorder="1" applyAlignment="1">
      <alignment horizontal="left" vertical="center" wrapText="1" readingOrder="2"/>
    </xf>
    <xf numFmtId="0" fontId="16" fillId="3" borderId="13" xfId="0" applyFont="1" applyFill="1" applyBorder="1" applyAlignment="1">
      <alignment horizontal="right" vertical="center" wrapText="1" readingOrder="2"/>
    </xf>
    <xf numFmtId="0" fontId="16" fillId="3" borderId="13" xfId="0" applyFont="1" applyFill="1" applyBorder="1" applyAlignment="1">
      <alignment horizontal="left" vertical="center" wrapText="1" readingOrder="1"/>
    </xf>
    <xf numFmtId="0" fontId="16" fillId="4" borderId="13" xfId="0" applyFont="1" applyFill="1" applyBorder="1" applyAlignment="1">
      <alignment horizontal="right" vertical="center" wrapText="1" readingOrder="2"/>
    </xf>
    <xf numFmtId="0" fontId="16" fillId="4" borderId="13" xfId="0" applyFont="1" applyFill="1" applyBorder="1" applyAlignment="1">
      <alignment horizontal="left" vertical="center" wrapText="1" readingOrder="1"/>
    </xf>
    <xf numFmtId="0" fontId="16" fillId="3" borderId="42" xfId="0" applyFont="1" applyFill="1" applyBorder="1" applyAlignment="1">
      <alignment horizontal="right" vertical="center" wrapText="1" readingOrder="2"/>
    </xf>
    <xf numFmtId="0" fontId="16" fillId="3" borderId="42" xfId="0" applyFont="1" applyFill="1" applyBorder="1" applyAlignment="1">
      <alignment horizontal="left" vertical="center" wrapText="1" readingOrder="1"/>
    </xf>
    <xf numFmtId="0" fontId="20" fillId="0" borderId="0" xfId="0" applyFont="1"/>
    <xf numFmtId="0" fontId="21" fillId="0" borderId="0" xfId="0" applyFont="1"/>
    <xf numFmtId="0" fontId="7" fillId="2" borderId="1" xfId="0" applyFont="1" applyFill="1" applyBorder="1" applyAlignment="1">
      <alignment horizontal="center" vertical="center"/>
    </xf>
    <xf numFmtId="0" fontId="23" fillId="3" borderId="3" xfId="0" applyFont="1" applyFill="1" applyBorder="1" applyAlignment="1">
      <alignment horizontal="center" vertical="center"/>
    </xf>
    <xf numFmtId="165" fontId="18" fillId="3" borderId="68" xfId="0" applyNumberFormat="1" applyFont="1" applyFill="1" applyBorder="1" applyAlignment="1">
      <alignment horizontal="right" vertical="center" indent="1"/>
    </xf>
    <xf numFmtId="165" fontId="18" fillId="3" borderId="69" xfId="0" applyNumberFormat="1" applyFont="1" applyFill="1" applyBorder="1" applyAlignment="1">
      <alignment horizontal="left" vertical="center" indent="1"/>
    </xf>
    <xf numFmtId="0" fontId="23" fillId="4" borderId="3" xfId="0" applyFont="1" applyFill="1" applyBorder="1" applyAlignment="1">
      <alignment horizontal="center" vertical="center"/>
    </xf>
    <xf numFmtId="165" fontId="18" fillId="4" borderId="68" xfId="0" applyNumberFormat="1" applyFont="1" applyFill="1" applyBorder="1" applyAlignment="1">
      <alignment horizontal="right" vertical="center" indent="1"/>
    </xf>
    <xf numFmtId="165" fontId="18" fillId="4" borderId="69" xfId="0" applyNumberFormat="1" applyFont="1" applyFill="1" applyBorder="1" applyAlignment="1">
      <alignment horizontal="left" vertical="center" indent="1"/>
    </xf>
    <xf numFmtId="166" fontId="18" fillId="4" borderId="3" xfId="0" applyNumberFormat="1" applyFont="1" applyFill="1" applyBorder="1" applyAlignment="1">
      <alignment horizontal="center" vertical="center"/>
    </xf>
    <xf numFmtId="166" fontId="18" fillId="3" borderId="3" xfId="0" applyNumberFormat="1" applyFont="1" applyFill="1" applyBorder="1" applyAlignment="1">
      <alignment horizontal="center" vertical="center"/>
    </xf>
    <xf numFmtId="0" fontId="9" fillId="0" borderId="0" xfId="0" applyFont="1"/>
    <xf numFmtId="0" fontId="24" fillId="2" borderId="1" xfId="0" applyFont="1" applyFill="1" applyBorder="1" applyAlignment="1">
      <alignment horizontal="center" vertical="center"/>
    </xf>
    <xf numFmtId="0" fontId="24" fillId="2" borderId="7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72" xfId="0" applyFont="1" applyFill="1" applyBorder="1" applyAlignment="1">
      <alignment horizontal="center" vertical="center"/>
    </xf>
    <xf numFmtId="165" fontId="9" fillId="3" borderId="70" xfId="0" applyNumberFormat="1" applyFont="1" applyFill="1" applyBorder="1" applyAlignment="1">
      <alignment horizontal="right" vertical="center" indent="3"/>
    </xf>
    <xf numFmtId="165" fontId="9" fillId="4" borderId="70" xfId="0" applyNumberFormat="1" applyFont="1" applyFill="1" applyBorder="1" applyAlignment="1">
      <alignment horizontal="right" vertical="center" indent="3"/>
    </xf>
    <xf numFmtId="0" fontId="8" fillId="4" borderId="1" xfId="0" applyFont="1" applyFill="1" applyBorder="1" applyAlignment="1">
      <alignment horizontal="center" vertical="center"/>
    </xf>
    <xf numFmtId="165" fontId="9" fillId="4" borderId="1" xfId="0" applyNumberFormat="1" applyFont="1" applyFill="1" applyBorder="1" applyAlignment="1">
      <alignment horizontal="right" vertical="center" indent="3"/>
    </xf>
    <xf numFmtId="165" fontId="9" fillId="4" borderId="71" xfId="0" applyNumberFormat="1" applyFont="1" applyFill="1" applyBorder="1" applyAlignment="1">
      <alignment horizontal="right" vertical="center" indent="3"/>
    </xf>
    <xf numFmtId="0" fontId="8" fillId="0" borderId="0" xfId="0" applyFont="1" applyFill="1" applyBorder="1" applyAlignment="1">
      <alignment horizontal="center" vertical="center"/>
    </xf>
    <xf numFmtId="165" fontId="9" fillId="0" borderId="0" xfId="0" applyNumberFormat="1" applyFont="1" applyFill="1" applyBorder="1" applyAlignment="1">
      <alignment horizontal="right" vertical="center" indent="3"/>
    </xf>
    <xf numFmtId="0" fontId="9" fillId="0" borderId="0" xfId="0" applyFont="1" applyAlignment="1">
      <alignment horizontal="center" vertical="center" readingOrder="1"/>
    </xf>
    <xf numFmtId="0" fontId="8" fillId="3" borderId="42" xfId="3" applyFont="1" applyFill="1" applyBorder="1" applyAlignment="1">
      <alignment horizontal="center" vertical="center" wrapText="1" readingOrder="1"/>
    </xf>
    <xf numFmtId="0" fontId="8" fillId="4" borderId="55" xfId="3" applyFont="1" applyFill="1" applyBorder="1" applyAlignment="1">
      <alignment horizontal="center" vertical="center" wrapText="1" readingOrder="1"/>
    </xf>
    <xf numFmtId="0" fontId="8" fillId="3" borderId="55" xfId="3" applyFont="1" applyFill="1" applyBorder="1" applyAlignment="1">
      <alignment horizontal="center" vertical="center" wrapText="1" readingOrder="1"/>
    </xf>
    <xf numFmtId="0" fontId="28" fillId="0" borderId="0" xfId="0" applyFont="1" applyAlignment="1">
      <alignment horizontal="left" vertical="center" wrapText="1" readingOrder="2"/>
    </xf>
    <xf numFmtId="0" fontId="24" fillId="2" borderId="73" xfId="0" applyFont="1" applyFill="1" applyBorder="1" applyAlignment="1">
      <alignment horizontal="center" vertical="center"/>
    </xf>
    <xf numFmtId="0" fontId="24" fillId="2" borderId="60" xfId="0" applyFont="1" applyFill="1" applyBorder="1" applyAlignment="1">
      <alignment horizontal="center" vertical="center"/>
    </xf>
    <xf numFmtId="0" fontId="5" fillId="2" borderId="74" xfId="0" applyFont="1" applyFill="1" applyBorder="1" applyAlignment="1">
      <alignment horizontal="center" vertical="center"/>
    </xf>
    <xf numFmtId="0" fontId="22" fillId="2" borderId="72" xfId="0" applyFont="1" applyFill="1" applyBorder="1" applyAlignment="1">
      <alignment horizontal="center" vertical="center"/>
    </xf>
    <xf numFmtId="0" fontId="22" fillId="2" borderId="67" xfId="0" applyFont="1" applyFill="1" applyBorder="1" applyAlignment="1">
      <alignment horizontal="center" vertical="center"/>
    </xf>
    <xf numFmtId="165" fontId="9" fillId="3" borderId="73" xfId="0" applyNumberFormat="1" applyFont="1" applyFill="1" applyBorder="1" applyAlignment="1">
      <alignment vertical="center"/>
    </xf>
    <xf numFmtId="165" fontId="18" fillId="3" borderId="75" xfId="0" applyNumberFormat="1" applyFont="1" applyFill="1" applyBorder="1" applyAlignment="1">
      <alignment vertical="center"/>
    </xf>
    <xf numFmtId="165" fontId="9" fillId="4" borderId="77" xfId="0" applyNumberFormat="1" applyFont="1" applyFill="1" applyBorder="1" applyAlignment="1">
      <alignment vertical="center"/>
    </xf>
    <xf numFmtId="165" fontId="18" fillId="4" borderId="80" xfId="0" applyNumberFormat="1" applyFont="1" applyFill="1" applyBorder="1" applyAlignment="1">
      <alignment vertical="center"/>
    </xf>
    <xf numFmtId="165" fontId="9" fillId="3" borderId="75" xfId="0" applyNumberFormat="1" applyFont="1" applyFill="1" applyBorder="1" applyAlignment="1">
      <alignment vertical="center"/>
    </xf>
    <xf numFmtId="165" fontId="18" fillId="3" borderId="74" xfId="0" applyNumberFormat="1" applyFont="1" applyFill="1" applyBorder="1" applyAlignment="1">
      <alignment vertical="center"/>
    </xf>
    <xf numFmtId="0" fontId="34" fillId="0" borderId="0" xfId="0" applyFont="1"/>
    <xf numFmtId="0" fontId="35" fillId="0" borderId="0" xfId="0" applyFont="1"/>
    <xf numFmtId="0" fontId="36" fillId="0" borderId="0" xfId="0" applyFont="1"/>
    <xf numFmtId="0" fontId="38" fillId="0" borderId="0" xfId="0" applyFont="1"/>
    <xf numFmtId="0" fontId="39" fillId="0" borderId="0" xfId="0" applyFont="1"/>
    <xf numFmtId="0" fontId="40" fillId="0" borderId="0" xfId="0" applyFont="1" applyAlignment="1">
      <alignment horizontal="center" vertical="center" readingOrder="2"/>
    </xf>
    <xf numFmtId="0" fontId="35" fillId="0" borderId="0" xfId="0" applyFont="1" applyAlignment="1">
      <alignment vertical="top"/>
    </xf>
    <xf numFmtId="0" fontId="3" fillId="0" borderId="0" xfId="0" applyFont="1" applyAlignment="1">
      <alignment vertical="center"/>
    </xf>
    <xf numFmtId="165" fontId="43" fillId="3" borderId="75" xfId="0" applyNumberFormat="1" applyFont="1" applyFill="1" applyBorder="1" applyAlignment="1">
      <alignment vertical="center"/>
    </xf>
    <xf numFmtId="1" fontId="0" fillId="0" borderId="0" xfId="0" applyNumberFormat="1"/>
    <xf numFmtId="3" fontId="0" fillId="0" borderId="0" xfId="0" applyNumberFormat="1"/>
    <xf numFmtId="165" fontId="9" fillId="3" borderId="3" xfId="0" applyNumberFormat="1" applyFont="1" applyFill="1" applyBorder="1" applyAlignment="1">
      <alignment horizontal="center" vertical="center"/>
    </xf>
    <xf numFmtId="165" fontId="9" fillId="4" borderId="3" xfId="0" applyNumberFormat="1" applyFont="1" applyFill="1" applyBorder="1" applyAlignment="1">
      <alignment horizontal="center" vertical="center"/>
    </xf>
    <xf numFmtId="165" fontId="44" fillId="4" borderId="3" xfId="0" applyNumberFormat="1" applyFont="1" applyFill="1" applyBorder="1" applyAlignment="1">
      <alignment horizontal="center" vertical="center"/>
    </xf>
    <xf numFmtId="165" fontId="44" fillId="3" borderId="3" xfId="0" applyNumberFormat="1" applyFont="1" applyFill="1" applyBorder="1" applyAlignment="1">
      <alignment horizontal="center" vertical="center"/>
    </xf>
    <xf numFmtId="166" fontId="16" fillId="3" borderId="26" xfId="0" applyNumberFormat="1" applyFont="1" applyFill="1" applyBorder="1" applyAlignment="1">
      <alignment horizontal="right" vertical="center" indent="2"/>
    </xf>
    <xf numFmtId="166" fontId="16" fillId="4" borderId="33" xfId="0" applyNumberFormat="1" applyFont="1" applyFill="1" applyBorder="1" applyAlignment="1">
      <alignment horizontal="right" vertical="center" indent="2"/>
    </xf>
    <xf numFmtId="166" fontId="16" fillId="3" borderId="33" xfId="0" applyNumberFormat="1" applyFont="1" applyFill="1" applyBorder="1" applyAlignment="1">
      <alignment horizontal="right" vertical="center" indent="2"/>
    </xf>
    <xf numFmtId="166" fontId="16" fillId="4" borderId="26" xfId="0" applyNumberFormat="1" applyFont="1" applyFill="1" applyBorder="1" applyAlignment="1">
      <alignment horizontal="right" vertical="center" indent="2"/>
    </xf>
    <xf numFmtId="166" fontId="16" fillId="3" borderId="29" xfId="0" applyNumberFormat="1" applyFont="1" applyFill="1" applyBorder="1" applyAlignment="1">
      <alignment horizontal="right" vertical="center" indent="2"/>
    </xf>
    <xf numFmtId="166" fontId="16" fillId="4" borderId="36" xfId="0" applyNumberFormat="1" applyFont="1" applyFill="1" applyBorder="1" applyAlignment="1">
      <alignment horizontal="right" vertical="center" indent="2"/>
    </xf>
    <xf numFmtId="166" fontId="16" fillId="3" borderId="36" xfId="0" applyNumberFormat="1" applyFont="1" applyFill="1" applyBorder="1" applyAlignment="1">
      <alignment horizontal="right" vertical="center" indent="2"/>
    </xf>
    <xf numFmtId="166" fontId="16" fillId="4" borderId="29" xfId="0" applyNumberFormat="1" applyFont="1" applyFill="1" applyBorder="1" applyAlignment="1">
      <alignment horizontal="right" vertical="center" indent="2"/>
    </xf>
    <xf numFmtId="166" fontId="16" fillId="3" borderId="31" xfId="0" applyNumberFormat="1" applyFont="1" applyFill="1" applyBorder="1" applyAlignment="1">
      <alignment horizontal="right" vertical="center" indent="2"/>
    </xf>
    <xf numFmtId="166" fontId="16" fillId="4" borderId="38" xfId="0" applyNumberFormat="1" applyFont="1" applyFill="1" applyBorder="1" applyAlignment="1">
      <alignment horizontal="right" vertical="center" indent="2"/>
    </xf>
    <xf numFmtId="166" fontId="16" fillId="3" borderId="38" xfId="0" applyNumberFormat="1" applyFont="1" applyFill="1" applyBorder="1" applyAlignment="1">
      <alignment horizontal="right" vertical="center" indent="2"/>
    </xf>
    <xf numFmtId="166" fontId="16" fillId="4" borderId="31" xfId="0" applyNumberFormat="1" applyFont="1" applyFill="1" applyBorder="1" applyAlignment="1">
      <alignment horizontal="right" vertical="center" indent="2"/>
    </xf>
    <xf numFmtId="166" fontId="18" fillId="3" borderId="70" xfId="0" applyNumberFormat="1" applyFont="1" applyFill="1" applyBorder="1" applyAlignment="1">
      <alignment horizontal="center" vertical="center"/>
    </xf>
    <xf numFmtId="166" fontId="23" fillId="3" borderId="3" xfId="0" applyNumberFormat="1" applyFont="1" applyFill="1" applyBorder="1" applyAlignment="1">
      <alignment horizontal="center" vertical="center"/>
    </xf>
    <xf numFmtId="165" fontId="0" fillId="0" borderId="0" xfId="0" applyNumberFormat="1"/>
    <xf numFmtId="166" fontId="0" fillId="0" borderId="0" xfId="0" applyNumberFormat="1"/>
    <xf numFmtId="166" fontId="18" fillId="4" borderId="70" xfId="0" applyNumberFormat="1" applyFont="1" applyFill="1" applyBorder="1" applyAlignment="1">
      <alignment horizontal="center" vertical="center"/>
    </xf>
    <xf numFmtId="166" fontId="23" fillId="4" borderId="3" xfId="0" applyNumberFormat="1" applyFont="1" applyFill="1" applyBorder="1" applyAlignment="1">
      <alignment horizontal="center" vertical="center"/>
    </xf>
    <xf numFmtId="166" fontId="45" fillId="3" borderId="31" xfId="0" applyNumberFormat="1" applyFont="1" applyFill="1" applyBorder="1" applyAlignment="1">
      <alignment horizontal="right" vertical="center" indent="2"/>
    </xf>
    <xf numFmtId="166" fontId="45" fillId="4" borderId="38" xfId="0" applyNumberFormat="1" applyFont="1" applyFill="1" applyBorder="1" applyAlignment="1">
      <alignment horizontal="right" vertical="center" indent="2"/>
    </xf>
    <xf numFmtId="166" fontId="46" fillId="4" borderId="31" xfId="0" applyNumberFormat="1" applyFont="1" applyFill="1" applyBorder="1" applyAlignment="1">
      <alignment horizontal="right" vertical="center" indent="2"/>
    </xf>
    <xf numFmtId="166" fontId="9" fillId="3" borderId="3" xfId="0" applyNumberFormat="1" applyFont="1" applyFill="1" applyBorder="1" applyAlignment="1">
      <alignment horizontal="center" vertical="center"/>
    </xf>
    <xf numFmtId="166" fontId="9" fillId="4" borderId="3" xfId="0" applyNumberFormat="1" applyFont="1" applyFill="1" applyBorder="1" applyAlignment="1">
      <alignment horizontal="center" vertical="center"/>
    </xf>
    <xf numFmtId="165" fontId="8" fillId="4" borderId="3" xfId="0" applyNumberFormat="1" applyFont="1" applyFill="1" applyBorder="1" applyAlignment="1">
      <alignment horizontal="center" vertical="center"/>
    </xf>
    <xf numFmtId="168" fontId="0" fillId="0" borderId="0" xfId="0" applyNumberFormat="1"/>
    <xf numFmtId="0" fontId="32" fillId="0" borderId="0" xfId="0" applyFont="1" applyAlignment="1">
      <alignment horizontal="center" vertical="center" wrapText="1" readingOrder="2"/>
    </xf>
    <xf numFmtId="0" fontId="7" fillId="2" borderId="59" xfId="0" applyFont="1" applyFill="1" applyBorder="1" applyAlignment="1">
      <alignment horizontal="center" vertical="center" wrapText="1"/>
    </xf>
    <xf numFmtId="0" fontId="7" fillId="2" borderId="62"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62" xfId="0" applyFont="1" applyFill="1" applyBorder="1" applyAlignment="1">
      <alignment horizontal="center" vertical="center"/>
    </xf>
    <xf numFmtId="3" fontId="9" fillId="3" borderId="82" xfId="0" applyNumberFormat="1" applyFont="1" applyFill="1" applyBorder="1" applyAlignment="1">
      <alignment horizontal="center" vertical="center"/>
    </xf>
    <xf numFmtId="3" fontId="9" fillId="3" borderId="84" xfId="0" applyNumberFormat="1" applyFont="1" applyFill="1" applyBorder="1" applyAlignment="1">
      <alignment horizontal="center" vertical="center"/>
    </xf>
    <xf numFmtId="3" fontId="9" fillId="3" borderId="60" xfId="0" applyNumberFormat="1" applyFont="1" applyFill="1" applyBorder="1" applyAlignment="1">
      <alignment horizontal="right" vertical="center" indent="1"/>
    </xf>
    <xf numFmtId="3" fontId="9" fillId="3" borderId="63" xfId="0" applyNumberFormat="1" applyFont="1" applyFill="1" applyBorder="1" applyAlignment="1">
      <alignment horizontal="right" vertical="center" indent="1"/>
    </xf>
    <xf numFmtId="0" fontId="30" fillId="4" borderId="76" xfId="0" applyFont="1" applyFill="1" applyBorder="1" applyAlignment="1">
      <alignment horizontal="center" vertical="center"/>
    </xf>
    <xf numFmtId="0" fontId="30" fillId="4" borderId="79" xfId="0" applyFont="1" applyFill="1" applyBorder="1" applyAlignment="1">
      <alignment horizontal="center" vertical="center"/>
    </xf>
    <xf numFmtId="3" fontId="9" fillId="4" borderId="87" xfId="0" applyNumberFormat="1" applyFont="1" applyFill="1" applyBorder="1" applyAlignment="1">
      <alignment horizontal="center" vertical="center"/>
    </xf>
    <xf numFmtId="3" fontId="9" fillId="4" borderId="84" xfId="0" applyNumberFormat="1" applyFont="1" applyFill="1" applyBorder="1" applyAlignment="1">
      <alignment horizontal="center" vertical="center"/>
    </xf>
    <xf numFmtId="3" fontId="9" fillId="4" borderId="78" xfId="0" applyNumberFormat="1" applyFont="1" applyFill="1" applyBorder="1" applyAlignment="1">
      <alignment horizontal="right" vertical="center" indent="1"/>
    </xf>
    <xf numFmtId="3" fontId="9" fillId="4" borderId="81" xfId="0" applyNumberFormat="1" applyFont="1" applyFill="1" applyBorder="1" applyAlignment="1">
      <alignment horizontal="right" vertical="center" indent="1"/>
    </xf>
    <xf numFmtId="3" fontId="9" fillId="3" borderId="87" xfId="0" applyNumberFormat="1" applyFont="1" applyFill="1" applyBorder="1" applyAlignment="1">
      <alignment horizontal="center" vertical="center"/>
    </xf>
    <xf numFmtId="0" fontId="30" fillId="3" borderId="66" xfId="0" applyFont="1" applyFill="1" applyBorder="1" applyAlignment="1">
      <alignment horizontal="center" vertical="center"/>
    </xf>
    <xf numFmtId="3" fontId="9" fillId="3" borderId="86" xfId="0" applyNumberFormat="1" applyFont="1" applyFill="1" applyBorder="1" applyAlignment="1">
      <alignment horizontal="center" vertical="center"/>
    </xf>
    <xf numFmtId="3" fontId="9" fillId="3" borderId="67" xfId="0" applyNumberFormat="1" applyFont="1" applyFill="1" applyBorder="1" applyAlignment="1">
      <alignment horizontal="right" vertical="center" indent="1"/>
    </xf>
    <xf numFmtId="165" fontId="22" fillId="2" borderId="59" xfId="0" applyNumberFormat="1" applyFont="1" applyFill="1" applyBorder="1" applyAlignment="1">
      <alignment horizontal="center" vertical="center"/>
    </xf>
    <xf numFmtId="165" fontId="22" fillId="2" borderId="71" xfId="0" applyNumberFormat="1" applyFont="1" applyFill="1" applyBorder="1" applyAlignment="1">
      <alignment horizontal="center" vertical="center"/>
    </xf>
    <xf numFmtId="3" fontId="22" fillId="2" borderId="82" xfId="0" applyNumberFormat="1" applyFont="1" applyFill="1" applyBorder="1" applyAlignment="1">
      <alignment horizontal="right" vertical="center" indent="1"/>
    </xf>
    <xf numFmtId="3" fontId="22" fillId="2" borderId="84" xfId="0" applyNumberFormat="1" applyFont="1" applyFill="1" applyBorder="1" applyAlignment="1">
      <alignment horizontal="right" vertical="center" indent="1"/>
    </xf>
    <xf numFmtId="165" fontId="7" fillId="2" borderId="79" xfId="0" applyNumberFormat="1" applyFont="1" applyFill="1" applyBorder="1" applyAlignment="1">
      <alignment horizontal="center" vertical="center"/>
    </xf>
    <xf numFmtId="165" fontId="7" fillId="2" borderId="83" xfId="0" applyNumberFormat="1" applyFont="1" applyFill="1" applyBorder="1" applyAlignment="1">
      <alignment horizontal="center" vertical="center"/>
    </xf>
    <xf numFmtId="165" fontId="22" fillId="2" borderId="62" xfId="0" applyNumberFormat="1" applyFont="1" applyFill="1" applyBorder="1" applyAlignment="1">
      <alignment horizontal="center" vertical="center"/>
    </xf>
    <xf numFmtId="165" fontId="22" fillId="2" borderId="0" xfId="0" applyNumberFormat="1" applyFont="1" applyFill="1" applyBorder="1" applyAlignment="1">
      <alignment horizontal="center" vertical="center"/>
    </xf>
    <xf numFmtId="3" fontId="22" fillId="2" borderId="87" xfId="0" applyNumberFormat="1" applyFont="1" applyFill="1" applyBorder="1" applyAlignment="1">
      <alignment horizontal="center" vertical="center"/>
    </xf>
    <xf numFmtId="3" fontId="22" fillId="2" borderId="86" xfId="0" applyNumberFormat="1" applyFont="1" applyFill="1" applyBorder="1" applyAlignment="1">
      <alignment horizontal="center" vertical="center"/>
    </xf>
    <xf numFmtId="167" fontId="22" fillId="2" borderId="85" xfId="1" applyNumberFormat="1" applyFont="1" applyFill="1" applyBorder="1" applyAlignment="1">
      <alignment horizontal="right" vertical="center" indent="1"/>
    </xf>
    <xf numFmtId="167" fontId="22" fillId="2" borderId="86" xfId="1" applyNumberFormat="1" applyFont="1" applyFill="1" applyBorder="1" applyAlignment="1">
      <alignment horizontal="right" vertical="center" indent="1"/>
    </xf>
    <xf numFmtId="165" fontId="7" fillId="2" borderId="66" xfId="0" applyNumberFormat="1" applyFont="1" applyFill="1" applyBorder="1" applyAlignment="1">
      <alignment horizontal="center" vertical="center"/>
    </xf>
    <xf numFmtId="165" fontId="7" fillId="2" borderId="72" xfId="0" applyNumberFormat="1" applyFont="1" applyFill="1" applyBorder="1" applyAlignment="1">
      <alignment horizontal="center" vertical="center"/>
    </xf>
    <xf numFmtId="0" fontId="37" fillId="5" borderId="0" xfId="3" applyFont="1" applyFill="1" applyAlignment="1">
      <alignment horizontal="center" vertical="center"/>
    </xf>
    <xf numFmtId="0" fontId="29" fillId="5" borderId="0" xfId="3" applyFont="1" applyFill="1" applyAlignment="1">
      <alignment horizontal="center" vertical="center"/>
    </xf>
    <xf numFmtId="0" fontId="0" fillId="0" borderId="0" xfId="0" applyAlignment="1">
      <alignment horizontal="right" vertical="center"/>
    </xf>
    <xf numFmtId="0" fontId="18" fillId="3" borderId="16" xfId="0" applyFont="1" applyFill="1" applyBorder="1" applyAlignment="1">
      <alignment horizontal="right" vertical="center"/>
    </xf>
    <xf numFmtId="0" fontId="18" fillId="3" borderId="53" xfId="0" applyFont="1" applyFill="1" applyBorder="1" applyAlignment="1">
      <alignment horizontal="right" vertical="center"/>
    </xf>
    <xf numFmtId="0" fontId="18" fillId="3" borderId="15" xfId="0" applyFont="1" applyFill="1" applyBorder="1" applyAlignment="1">
      <alignment horizontal="right" vertical="center"/>
    </xf>
    <xf numFmtId="3" fontId="16" fillId="3" borderId="14" xfId="0" applyNumberFormat="1" applyFont="1" applyFill="1" applyBorder="1" applyAlignment="1">
      <alignment horizontal="center" vertical="center"/>
    </xf>
    <xf numFmtId="3" fontId="16" fillId="3" borderId="51" xfId="0" applyNumberFormat="1" applyFont="1" applyFill="1" applyBorder="1" applyAlignment="1">
      <alignment horizontal="center" vertical="center"/>
    </xf>
    <xf numFmtId="0" fontId="18" fillId="3" borderId="54" xfId="0" applyFont="1" applyFill="1" applyBorder="1" applyAlignment="1">
      <alignment horizontal="right" vertical="center"/>
    </xf>
    <xf numFmtId="166" fontId="16" fillId="3" borderId="14" xfId="0" applyNumberFormat="1" applyFont="1" applyFill="1" applyBorder="1" applyAlignment="1">
      <alignment horizontal="center" vertical="center"/>
    </xf>
    <xf numFmtId="166" fontId="16" fillId="3" borderId="51" xfId="0" applyNumberFormat="1" applyFont="1" applyFill="1" applyBorder="1" applyAlignment="1">
      <alignment horizontal="center" vertical="center"/>
    </xf>
    <xf numFmtId="0" fontId="19" fillId="3" borderId="49" xfId="0" applyFont="1" applyFill="1" applyBorder="1" applyAlignment="1">
      <alignment horizontal="left" vertical="center"/>
    </xf>
    <xf numFmtId="0" fontId="19" fillId="3" borderId="50" xfId="0" applyFont="1" applyFill="1" applyBorder="1" applyAlignment="1">
      <alignment horizontal="left" vertical="center"/>
    </xf>
    <xf numFmtId="0" fontId="19" fillId="3" borderId="43" xfId="0" applyFont="1" applyFill="1" applyBorder="1" applyAlignment="1">
      <alignment horizontal="left" vertical="center"/>
    </xf>
    <xf numFmtId="0" fontId="19" fillId="3" borderId="52" xfId="0" applyFont="1" applyFill="1" applyBorder="1" applyAlignment="1">
      <alignment horizontal="left" vertical="center"/>
    </xf>
    <xf numFmtId="0" fontId="18" fillId="4" borderId="16" xfId="0" applyFont="1" applyFill="1" applyBorder="1" applyAlignment="1">
      <alignment horizontal="right" vertical="center"/>
    </xf>
    <xf numFmtId="0" fontId="18" fillId="4" borderId="53" xfId="0" applyFont="1" applyFill="1" applyBorder="1" applyAlignment="1">
      <alignment horizontal="right" vertical="center"/>
    </xf>
    <xf numFmtId="0" fontId="18" fillId="4" borderId="15" xfId="0" applyFont="1" applyFill="1" applyBorder="1" applyAlignment="1">
      <alignment horizontal="right" vertical="center"/>
    </xf>
    <xf numFmtId="3" fontId="16" fillId="4" borderId="14" xfId="0" applyNumberFormat="1" applyFont="1" applyFill="1" applyBorder="1" applyAlignment="1">
      <alignment horizontal="center" vertical="center"/>
    </xf>
    <xf numFmtId="3" fontId="16" fillId="4" borderId="51" xfId="0" applyNumberFormat="1" applyFont="1" applyFill="1" applyBorder="1" applyAlignment="1">
      <alignment horizontal="center" vertical="center"/>
    </xf>
    <xf numFmtId="0" fontId="18" fillId="4" borderId="54" xfId="0" applyFont="1" applyFill="1" applyBorder="1" applyAlignment="1">
      <alignment horizontal="right" vertical="center"/>
    </xf>
    <xf numFmtId="166" fontId="16" fillId="4" borderId="14" xfId="0" applyNumberFormat="1" applyFont="1" applyFill="1" applyBorder="1" applyAlignment="1">
      <alignment horizontal="center" vertical="center"/>
    </xf>
    <xf numFmtId="166" fontId="16" fillId="4" borderId="51" xfId="0" applyNumberFormat="1" applyFont="1" applyFill="1" applyBorder="1" applyAlignment="1">
      <alignment horizontal="center" vertical="center"/>
    </xf>
    <xf numFmtId="0" fontId="19" fillId="4" borderId="49" xfId="0" applyFont="1" applyFill="1" applyBorder="1" applyAlignment="1">
      <alignment horizontal="left" vertical="center"/>
    </xf>
    <xf numFmtId="0" fontId="19" fillId="4" borderId="50" xfId="0" applyFont="1" applyFill="1" applyBorder="1" applyAlignment="1">
      <alignment horizontal="left" vertical="center"/>
    </xf>
    <xf numFmtId="0" fontId="19" fillId="4" borderId="43" xfId="0" applyFont="1" applyFill="1" applyBorder="1" applyAlignment="1">
      <alignment horizontal="left" vertical="center"/>
    </xf>
    <xf numFmtId="0" fontId="19" fillId="4" borderId="52" xfId="0" applyFont="1" applyFill="1" applyBorder="1" applyAlignment="1">
      <alignment horizontal="left" vertical="center"/>
    </xf>
    <xf numFmtId="3" fontId="16" fillId="4" borderId="14" xfId="1" applyNumberFormat="1" applyFont="1" applyFill="1" applyBorder="1" applyAlignment="1">
      <alignment horizontal="center" vertical="center"/>
    </xf>
    <xf numFmtId="3" fontId="16" fillId="4" borderId="51" xfId="1" applyNumberFormat="1" applyFont="1" applyFill="1" applyBorder="1" applyAlignment="1">
      <alignment horizontal="center" vertical="center"/>
    </xf>
    <xf numFmtId="166" fontId="16" fillId="4" borderId="14" xfId="1" applyNumberFormat="1" applyFont="1" applyFill="1" applyBorder="1" applyAlignment="1">
      <alignment horizontal="center" vertical="center"/>
    </xf>
    <xf numFmtId="166" fontId="16" fillId="4" borderId="51" xfId="1" applyNumberFormat="1" applyFont="1" applyFill="1" applyBorder="1" applyAlignment="1">
      <alignment horizontal="center" vertical="center"/>
    </xf>
    <xf numFmtId="166" fontId="16" fillId="3" borderId="47" xfId="0" applyNumberFormat="1" applyFont="1" applyFill="1" applyBorder="1" applyAlignment="1">
      <alignment horizontal="center" vertical="center"/>
    </xf>
    <xf numFmtId="0" fontId="31" fillId="0" borderId="0" xfId="0" applyFont="1" applyFill="1" applyBorder="1" applyAlignment="1">
      <alignment horizontal="center" vertical="center" readingOrder="2"/>
    </xf>
    <xf numFmtId="0" fontId="31" fillId="0" borderId="0" xfId="0" applyFont="1" applyFill="1" applyBorder="1" applyAlignment="1">
      <alignment horizontal="center" vertical="center" readingOrder="1"/>
    </xf>
    <xf numFmtId="0" fontId="11" fillId="2" borderId="4" xfId="0" applyFont="1" applyFill="1" applyBorder="1" applyAlignment="1">
      <alignment horizontal="center" vertical="center" wrapText="1" readingOrder="2"/>
    </xf>
    <xf numFmtId="0" fontId="11" fillId="2" borderId="11" xfId="0" applyFont="1" applyFill="1" applyBorder="1" applyAlignment="1">
      <alignment horizontal="center" vertical="center" readingOrder="2"/>
    </xf>
    <xf numFmtId="0" fontId="11" fillId="2" borderId="18" xfId="0" applyFont="1" applyFill="1" applyBorder="1" applyAlignment="1">
      <alignment horizontal="center" vertical="center" readingOrder="2"/>
    </xf>
    <xf numFmtId="0" fontId="12" fillId="2" borderId="5" xfId="0" applyFont="1" applyFill="1" applyBorder="1" applyAlignment="1">
      <alignment horizontal="center" vertical="center" readingOrder="2"/>
    </xf>
    <xf numFmtId="0" fontId="12" fillId="2" borderId="6" xfId="0" applyFont="1" applyFill="1" applyBorder="1" applyAlignment="1">
      <alignment horizontal="center" vertical="center" readingOrder="2"/>
    </xf>
    <xf numFmtId="0" fontId="12" fillId="2" borderId="7" xfId="0" applyFont="1" applyFill="1" applyBorder="1" applyAlignment="1">
      <alignment horizontal="center" vertical="center" readingOrder="2"/>
    </xf>
    <xf numFmtId="0" fontId="12" fillId="2" borderId="8" xfId="0" applyFont="1" applyFill="1" applyBorder="1" applyAlignment="1">
      <alignment horizontal="center" vertical="center" readingOrder="2"/>
    </xf>
    <xf numFmtId="0" fontId="12" fillId="2" borderId="9" xfId="0" applyFont="1" applyFill="1" applyBorder="1" applyAlignment="1">
      <alignment horizontal="center" vertical="center" readingOrder="2"/>
    </xf>
    <xf numFmtId="0" fontId="13" fillId="2" borderId="5" xfId="0" applyFont="1" applyFill="1" applyBorder="1" applyAlignment="1">
      <alignment horizontal="center" vertical="center" wrapText="1" readingOrder="2"/>
    </xf>
    <xf numFmtId="0" fontId="13" fillId="2" borderId="7" xfId="0" applyFont="1" applyFill="1" applyBorder="1" applyAlignment="1">
      <alignment horizontal="center" vertical="center" readingOrder="2"/>
    </xf>
    <xf numFmtId="0" fontId="14" fillId="2" borderId="10" xfId="0" applyFont="1" applyFill="1" applyBorder="1" applyAlignment="1">
      <alignment horizontal="center" vertical="center" wrapText="1" readingOrder="2"/>
    </xf>
    <xf numFmtId="0" fontId="14" fillId="2" borderId="17" xfId="0" applyFont="1" applyFill="1" applyBorder="1" applyAlignment="1">
      <alignment horizontal="center" vertical="center" wrapText="1" readingOrder="2"/>
    </xf>
    <xf numFmtId="0" fontId="14" fillId="2" borderId="24" xfId="0" applyFont="1" applyFill="1" applyBorder="1" applyAlignment="1">
      <alignment horizontal="center" vertical="center" wrapText="1" readingOrder="2"/>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readingOrder="2"/>
    </xf>
    <xf numFmtId="0" fontId="14" fillId="2" borderId="39" xfId="0" applyFont="1" applyFill="1" applyBorder="1" applyAlignment="1">
      <alignment horizontal="center" vertical="center" wrapText="1" readingOrder="2"/>
    </xf>
    <xf numFmtId="0" fontId="18" fillId="3" borderId="44" xfId="0" applyFont="1" applyFill="1" applyBorder="1" applyAlignment="1">
      <alignment horizontal="right" vertical="center"/>
    </xf>
    <xf numFmtId="0" fontId="18" fillId="3" borderId="45" xfId="0" applyFont="1" applyFill="1" applyBorder="1" applyAlignment="1">
      <alignment horizontal="right" vertical="center"/>
    </xf>
    <xf numFmtId="0" fontId="18" fillId="3" borderId="46" xfId="0" applyFont="1" applyFill="1" applyBorder="1" applyAlignment="1">
      <alignment horizontal="right" vertical="center"/>
    </xf>
    <xf numFmtId="3" fontId="16" fillId="3" borderId="47" xfId="0" applyNumberFormat="1" applyFont="1" applyFill="1" applyBorder="1" applyAlignment="1">
      <alignment horizontal="center" vertical="center"/>
    </xf>
    <xf numFmtId="0" fontId="18" fillId="3" borderId="48" xfId="0" applyFont="1" applyFill="1" applyBorder="1" applyAlignment="1">
      <alignment horizontal="right" vertical="center"/>
    </xf>
    <xf numFmtId="0" fontId="31" fillId="0" borderId="0" xfId="0" applyFont="1" applyAlignment="1">
      <alignment horizontal="center" vertical="center" wrapText="1" readingOrder="1"/>
    </xf>
    <xf numFmtId="0" fontId="42" fillId="0" borderId="0" xfId="0" applyFont="1" applyAlignment="1">
      <alignment horizontal="center" vertical="center" wrapText="1" readingOrder="1"/>
    </xf>
    <xf numFmtId="0" fontId="32" fillId="0" borderId="0" xfId="0" applyFont="1" applyAlignment="1">
      <alignment horizontal="center" vertical="center" wrapText="1" readingOrder="1"/>
    </xf>
    <xf numFmtId="166" fontId="18" fillId="3" borderId="54" xfId="0" applyNumberFormat="1" applyFont="1" applyFill="1" applyBorder="1" applyAlignment="1">
      <alignment horizontal="right" vertical="center"/>
    </xf>
    <xf numFmtId="166" fontId="18" fillId="3" borderId="53" xfId="0" applyNumberFormat="1" applyFont="1" applyFill="1" applyBorder="1" applyAlignment="1">
      <alignment horizontal="right" vertical="center"/>
    </xf>
    <xf numFmtId="166" fontId="18" fillId="3" borderId="15" xfId="0" applyNumberFormat="1" applyFont="1" applyFill="1" applyBorder="1" applyAlignment="1">
      <alignment horizontal="right" vertical="center"/>
    </xf>
    <xf numFmtId="0" fontId="33" fillId="0" borderId="0" xfId="0" applyFont="1" applyAlignment="1">
      <alignment horizontal="center" vertical="center" wrapText="1" readingOrder="1"/>
    </xf>
    <xf numFmtId="0" fontId="2" fillId="0" borderId="0" xfId="0" applyFont="1" applyAlignment="1">
      <alignment horizontal="center" vertical="center" wrapText="1" readingOrder="2"/>
    </xf>
    <xf numFmtId="0" fontId="7" fillId="2" borderId="1" xfId="0" applyFont="1" applyFill="1" applyBorder="1" applyAlignment="1">
      <alignment horizontal="center" vertical="center" wrapText="1"/>
    </xf>
    <xf numFmtId="0" fontId="7" fillId="2" borderId="61" xfId="0" applyFont="1" applyFill="1" applyBorder="1" applyAlignment="1">
      <alignment horizontal="center" vertical="center"/>
    </xf>
    <xf numFmtId="0" fontId="7" fillId="2" borderId="2" xfId="0" applyFont="1" applyFill="1" applyBorder="1" applyAlignment="1">
      <alignment horizontal="center" vertical="center"/>
    </xf>
    <xf numFmtId="0" fontId="22" fillId="2" borderId="59"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2" fillId="2" borderId="66" xfId="0" applyFont="1" applyFill="1" applyBorder="1" applyAlignment="1">
      <alignment horizontal="center" vertical="center" wrapText="1"/>
    </xf>
    <xf numFmtId="0" fontId="22" fillId="2" borderId="67" xfId="0" applyFont="1" applyFill="1" applyBorder="1" applyAlignment="1">
      <alignment horizontal="center" vertical="center" wrapText="1"/>
    </xf>
    <xf numFmtId="0" fontId="7" fillId="2" borderId="60"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0"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8" fillId="4" borderId="13" xfId="3" applyFont="1" applyFill="1" applyBorder="1" applyAlignment="1">
      <alignment horizontal="center" vertical="center" wrapText="1" readingOrder="1"/>
    </xf>
    <xf numFmtId="0" fontId="8" fillId="3" borderId="27" xfId="3" applyFont="1" applyFill="1" applyBorder="1" applyAlignment="1">
      <alignment horizontal="center" vertical="center" wrapText="1" readingOrder="1"/>
    </xf>
    <xf numFmtId="0" fontId="14" fillId="6" borderId="56" xfId="0" applyFont="1" applyFill="1" applyBorder="1" applyAlignment="1">
      <alignment horizontal="right" vertical="center" wrapText="1" readingOrder="2"/>
    </xf>
    <xf numFmtId="0" fontId="14" fillId="6" borderId="58" xfId="0" applyFont="1" applyFill="1" applyBorder="1" applyAlignment="1">
      <alignment horizontal="left" vertical="center" wrapText="1" readingOrder="1"/>
    </xf>
    <xf numFmtId="0" fontId="27" fillId="6" borderId="57" xfId="3" applyFont="1" applyFill="1" applyBorder="1" applyAlignment="1">
      <alignment horizontal="center" vertical="center" wrapText="1" readingOrder="1"/>
    </xf>
    <xf numFmtId="0" fontId="27" fillId="6" borderId="88" xfId="3" applyFont="1" applyFill="1" applyBorder="1" applyAlignment="1">
      <alignment horizontal="center" vertical="center" wrapText="1" readingOrder="1"/>
    </xf>
    <xf numFmtId="0" fontId="48" fillId="7" borderId="92" xfId="0" applyFont="1" applyFill="1" applyBorder="1" applyAlignment="1">
      <alignment horizontal="left" vertical="center" wrapText="1" readingOrder="1"/>
    </xf>
    <xf numFmtId="0" fontId="48" fillId="6" borderId="58" xfId="0" applyFont="1" applyFill="1" applyBorder="1" applyAlignment="1">
      <alignment horizontal="left" vertical="center" wrapText="1" readingOrder="1"/>
    </xf>
    <xf numFmtId="0" fontId="15" fillId="6" borderId="56" xfId="0" applyFont="1" applyFill="1" applyBorder="1" applyAlignment="1">
      <alignment horizontal="right" vertical="center" wrapText="1" readingOrder="2"/>
    </xf>
    <xf numFmtId="0" fontId="49" fillId="7" borderId="93" xfId="0" applyFont="1" applyFill="1" applyBorder="1" applyAlignment="1">
      <alignment horizontal="right" vertical="center" wrapText="1" readingOrder="2"/>
    </xf>
    <xf numFmtId="0" fontId="47" fillId="7" borderId="94" xfId="3" applyFont="1" applyFill="1" applyBorder="1" applyAlignment="1">
      <alignment horizontal="center" vertical="center" wrapText="1" readingOrder="1"/>
    </xf>
    <xf numFmtId="0" fontId="41" fillId="7" borderId="95" xfId="3" applyFont="1" applyFill="1" applyBorder="1" applyAlignment="1">
      <alignment horizontal="center" vertical="center" wrapText="1" readingOrder="1"/>
    </xf>
    <xf numFmtId="0" fontId="48" fillId="7" borderId="96" xfId="0" applyFont="1" applyFill="1" applyBorder="1" applyAlignment="1">
      <alignment horizontal="left" vertical="center" wrapText="1" readingOrder="1"/>
    </xf>
    <xf numFmtId="0" fontId="50" fillId="7" borderId="89" xfId="0" applyFont="1" applyFill="1" applyBorder="1" applyAlignment="1">
      <alignment horizontal="right" vertical="center" wrapText="1" readingOrder="2"/>
    </xf>
    <xf numFmtId="0" fontId="26" fillId="7" borderId="90" xfId="3" applyFont="1" applyFill="1" applyBorder="1" applyAlignment="1">
      <alignment horizontal="center" vertical="center" wrapText="1" readingOrder="2"/>
    </xf>
    <xf numFmtId="0" fontId="26" fillId="7" borderId="91" xfId="3" applyFont="1" applyFill="1" applyBorder="1" applyAlignment="1">
      <alignment horizontal="center" vertical="center" wrapText="1" readingOrder="1"/>
    </xf>
    <xf numFmtId="0" fontId="49" fillId="7" borderId="97" xfId="0" applyFont="1" applyFill="1" applyBorder="1" applyAlignment="1">
      <alignment horizontal="right" vertical="center" wrapText="1" readingOrder="2"/>
    </xf>
    <xf numFmtId="0" fontId="41" fillId="7" borderId="55" xfId="3" applyFont="1" applyFill="1" applyBorder="1" applyAlignment="1">
      <alignment horizontal="center" vertical="center" wrapText="1" readingOrder="1"/>
    </xf>
    <xf numFmtId="0" fontId="48" fillId="7" borderId="99" xfId="0" applyFont="1" applyFill="1" applyBorder="1" applyAlignment="1">
      <alignment horizontal="left" vertical="center" wrapText="1" readingOrder="1"/>
    </xf>
    <xf numFmtId="0" fontId="41" fillId="7" borderId="55" xfId="3" applyFont="1" applyFill="1" applyBorder="1" applyAlignment="1">
      <alignment horizontal="center" vertical="center" wrapText="1" readingOrder="2"/>
    </xf>
    <xf numFmtId="0" fontId="51" fillId="0" borderId="0" xfId="0" applyFont="1" applyAlignment="1">
      <alignment horizontal="center" vertical="center" wrapText="1" readingOrder="2"/>
    </xf>
    <xf numFmtId="0" fontId="52" fillId="0" borderId="0" xfId="4"/>
    <xf numFmtId="0" fontId="54" fillId="0" borderId="0" xfId="4" applyFont="1" applyAlignment="1">
      <alignment horizontal="right" vertical="top" wrapText="1" readingOrder="2"/>
    </xf>
    <xf numFmtId="0" fontId="61" fillId="0" borderId="0" xfId="4" applyFont="1" applyAlignment="1">
      <alignment horizontal="right" vertical="top" wrapText="1" readingOrder="2"/>
    </xf>
    <xf numFmtId="0" fontId="55" fillId="8" borderId="100" xfId="4" applyFont="1" applyFill="1" applyBorder="1" applyAlignment="1">
      <alignment horizontal="center" vertical="center"/>
    </xf>
    <xf numFmtId="0" fontId="54" fillId="0" borderId="100" xfId="4" applyFont="1" applyBorder="1" applyAlignment="1">
      <alignment horizontal="center" vertical="center"/>
    </xf>
    <xf numFmtId="0" fontId="55" fillId="8" borderId="103" xfId="4" applyFont="1" applyFill="1" applyBorder="1" applyAlignment="1">
      <alignment horizontal="center" vertical="center"/>
    </xf>
    <xf numFmtId="0" fontId="55" fillId="8" borderId="104" xfId="4" applyFont="1" applyFill="1" applyBorder="1" applyAlignment="1">
      <alignment horizontal="center" vertical="center"/>
    </xf>
    <xf numFmtId="0" fontId="55" fillId="8" borderId="105" xfId="4" applyFont="1" applyFill="1" applyBorder="1" applyAlignment="1">
      <alignment horizontal="center" vertical="center"/>
    </xf>
    <xf numFmtId="0" fontId="54" fillId="0" borderId="103" xfId="4" applyFont="1" applyBorder="1" applyAlignment="1">
      <alignment horizontal="right" vertical="center"/>
    </xf>
    <xf numFmtId="0" fontId="54" fillId="0" borderId="104" xfId="4" applyFont="1" applyBorder="1" applyAlignment="1">
      <alignment horizontal="right" vertical="center"/>
    </xf>
    <xf numFmtId="0" fontId="54" fillId="0" borderId="105" xfId="4" applyFont="1" applyBorder="1" applyAlignment="1">
      <alignment horizontal="right" vertical="center"/>
    </xf>
    <xf numFmtId="0" fontId="52" fillId="0" borderId="55" xfId="4" applyBorder="1"/>
    <xf numFmtId="0" fontId="54" fillId="0" borderId="55" xfId="4" applyFont="1" applyBorder="1" applyAlignment="1">
      <alignment readingOrder="2"/>
    </xf>
    <xf numFmtId="0" fontId="57" fillId="0" borderId="55" xfId="4" applyFont="1" applyBorder="1" applyAlignment="1">
      <alignment horizontal="center" vertical="center"/>
    </xf>
    <xf numFmtId="0" fontId="53" fillId="0" borderId="55" xfId="4" applyFont="1" applyBorder="1" applyAlignment="1">
      <alignment vertical="center" wrapText="1" readingOrder="2"/>
    </xf>
    <xf numFmtId="0" fontId="58" fillId="0" borderId="55" xfId="4" applyFont="1" applyBorder="1" applyAlignment="1">
      <alignment horizontal="right" vertical="center" wrapText="1" readingOrder="2"/>
    </xf>
    <xf numFmtId="0" fontId="59" fillId="0" borderId="55" xfId="4" applyFont="1" applyBorder="1" applyAlignment="1">
      <alignment horizontal="right" vertical="center" readingOrder="2"/>
    </xf>
    <xf numFmtId="0" fontId="54" fillId="0" borderId="55" xfId="4" applyFont="1" applyBorder="1" applyAlignment="1">
      <alignment vertical="top" wrapText="1" readingOrder="2"/>
    </xf>
    <xf numFmtId="0" fontId="54" fillId="0" borderId="55" xfId="4" applyFont="1" applyBorder="1" applyAlignment="1">
      <alignment horizontal="right" vertical="top" wrapText="1" readingOrder="2"/>
    </xf>
    <xf numFmtId="0" fontId="60" fillId="0" borderId="55" xfId="4" applyFont="1" applyBorder="1" applyAlignment="1">
      <alignment horizontal="right" vertical="center" readingOrder="2"/>
    </xf>
    <xf numFmtId="0" fontId="54" fillId="0" borderId="55" xfId="4" applyFont="1" applyBorder="1" applyAlignment="1">
      <alignment horizontal="right" vertical="center" wrapText="1" readingOrder="2"/>
    </xf>
    <xf numFmtId="0" fontId="54" fillId="0" borderId="55" xfId="4" applyFont="1" applyBorder="1" applyAlignment="1">
      <alignment horizontal="right" vertical="center" wrapText="1" readingOrder="2"/>
    </xf>
    <xf numFmtId="0" fontId="61" fillId="0" borderId="55" xfId="4" applyFont="1" applyBorder="1" applyAlignment="1">
      <alignment horizontal="right" vertical="top" wrapText="1" readingOrder="2"/>
    </xf>
    <xf numFmtId="0" fontId="54" fillId="0" borderId="55" xfId="4" applyFont="1" applyBorder="1" applyAlignment="1">
      <alignment horizontal="right" vertical="top" wrapText="1" indent="1" readingOrder="2"/>
    </xf>
    <xf numFmtId="0" fontId="54" fillId="0" borderId="55" xfId="4" applyFont="1" applyBorder="1" applyAlignment="1">
      <alignment horizontal="right" vertical="top" wrapText="1" indent="1" readingOrder="2"/>
    </xf>
    <xf numFmtId="0" fontId="54" fillId="0" borderId="55" xfId="4" applyFont="1" applyBorder="1" applyAlignment="1">
      <alignment horizontal="right" vertical="top" indent="1" readingOrder="2"/>
    </xf>
    <xf numFmtId="0" fontId="34" fillId="0" borderId="55" xfId="4" applyFont="1" applyBorder="1" applyAlignment="1">
      <alignment horizontal="right" readingOrder="2"/>
    </xf>
    <xf numFmtId="0" fontId="61" fillId="0" borderId="55" xfId="4" applyFont="1" applyBorder="1" applyAlignment="1">
      <alignment vertical="top" wrapText="1" readingOrder="2"/>
    </xf>
    <xf numFmtId="0" fontId="54" fillId="0" borderId="55" xfId="4" applyFont="1" applyBorder="1" applyAlignment="1">
      <alignment horizontal="right" vertical="top" wrapText="1" readingOrder="2"/>
    </xf>
    <xf numFmtId="0" fontId="64" fillId="0" borderId="55" xfId="4" applyFont="1" applyBorder="1" applyAlignment="1">
      <alignment horizontal="right" vertical="top" wrapText="1" readingOrder="2"/>
    </xf>
    <xf numFmtId="0" fontId="52" fillId="0" borderId="13" xfId="4" applyBorder="1"/>
    <xf numFmtId="0" fontId="62" fillId="0" borderId="55" xfId="4" applyFont="1" applyBorder="1"/>
    <xf numFmtId="0" fontId="61" fillId="0" borderId="102" xfId="4" applyFont="1" applyBorder="1" applyAlignment="1">
      <alignment vertical="top" wrapText="1" readingOrder="2"/>
    </xf>
    <xf numFmtId="0" fontId="54" fillId="0" borderId="102" xfId="4" applyFont="1" applyBorder="1" applyAlignment="1">
      <alignment vertical="top" wrapText="1" readingOrder="2"/>
    </xf>
    <xf numFmtId="0" fontId="54" fillId="0" borderId="102" xfId="4" applyFont="1" applyBorder="1" applyAlignment="1">
      <alignment horizontal="right" vertical="top" indent="1" readingOrder="2"/>
    </xf>
    <xf numFmtId="0" fontId="54" fillId="0" borderId="42" xfId="4" applyFont="1" applyBorder="1" applyAlignment="1">
      <alignment vertical="top" wrapText="1" readingOrder="2"/>
    </xf>
    <xf numFmtId="0" fontId="54" fillId="0" borderId="106" xfId="4" applyFont="1" applyBorder="1" applyAlignment="1">
      <alignment vertical="top" wrapText="1" readingOrder="2"/>
    </xf>
    <xf numFmtId="0" fontId="52" fillId="0" borderId="107" xfId="4" applyBorder="1"/>
    <xf numFmtId="0" fontId="52" fillId="0" borderId="108" xfId="4" applyBorder="1"/>
    <xf numFmtId="0" fontId="61" fillId="0" borderId="108" xfId="4" applyFont="1" applyBorder="1" applyAlignment="1">
      <alignment vertical="top" wrapText="1" readingOrder="2"/>
    </xf>
    <xf numFmtId="0" fontId="54" fillId="0" borderId="108" xfId="4" applyFont="1" applyBorder="1" applyAlignment="1">
      <alignment vertical="top" wrapText="1" readingOrder="2"/>
    </xf>
    <xf numFmtId="0" fontId="34" fillId="0" borderId="108" xfId="4" applyFont="1" applyBorder="1" applyAlignment="1">
      <alignment horizontal="right" readingOrder="2"/>
    </xf>
    <xf numFmtId="0" fontId="64" fillId="0" borderId="55" xfId="4" applyFont="1" applyBorder="1" applyAlignment="1">
      <alignment horizontal="right" vertical="top" wrapText="1" readingOrder="2"/>
    </xf>
    <xf numFmtId="0" fontId="54" fillId="0" borderId="102" xfId="4" applyFont="1" applyBorder="1" applyAlignment="1">
      <alignment horizontal="right" vertical="top" wrapText="1" readingOrder="2"/>
    </xf>
    <xf numFmtId="0" fontId="54" fillId="0" borderId="102" xfId="4" applyFont="1" applyBorder="1" applyAlignment="1">
      <alignment horizontal="right" vertical="top" wrapText="1" readingOrder="2"/>
    </xf>
    <xf numFmtId="0" fontId="25" fillId="0" borderId="55" xfId="3" applyBorder="1" applyAlignment="1">
      <alignment readingOrder="2"/>
    </xf>
    <xf numFmtId="0" fontId="67" fillId="0" borderId="55" xfId="4" applyFont="1" applyBorder="1" applyAlignment="1">
      <alignment horizontal="right" vertical="center" readingOrder="2"/>
    </xf>
    <xf numFmtId="0" fontId="67" fillId="0" borderId="102" xfId="4" applyFont="1" applyBorder="1" applyAlignment="1">
      <alignment horizontal="right" vertical="center" readingOrder="2"/>
    </xf>
    <xf numFmtId="0" fontId="67" fillId="0" borderId="98" xfId="4" applyFont="1" applyBorder="1" applyAlignment="1">
      <alignment horizontal="right" vertical="center" readingOrder="2"/>
    </xf>
    <xf numFmtId="0" fontId="67" fillId="0" borderId="101" xfId="4" applyFont="1" applyBorder="1" applyAlignment="1">
      <alignment horizontal="right" vertical="center" readingOrder="2"/>
    </xf>
    <xf numFmtId="0" fontId="58" fillId="0" borderId="55" xfId="4" applyFont="1" applyBorder="1" applyAlignment="1">
      <alignment horizontal="right" vertical="center" readingOrder="2"/>
    </xf>
    <xf numFmtId="0" fontId="58" fillId="0" borderId="102" xfId="4" applyFont="1" applyBorder="1" applyAlignment="1">
      <alignment horizontal="right" vertical="center" readingOrder="2"/>
    </xf>
    <xf numFmtId="0" fontId="58" fillId="0" borderId="98" xfId="4" applyFont="1" applyBorder="1" applyAlignment="1">
      <alignment horizontal="right" vertical="center" readingOrder="2"/>
    </xf>
    <xf numFmtId="0" fontId="58" fillId="0" borderId="101" xfId="4" applyFont="1" applyBorder="1" applyAlignment="1">
      <alignment horizontal="right" vertical="center" readingOrder="2"/>
    </xf>
  </cellXfs>
  <cellStyles count="6">
    <cellStyle name="Comma" xfId="1" builtinId="3"/>
    <cellStyle name="Percent" xfId="2" builtinId="5"/>
    <cellStyle name="ارتباط تشعبي" xfId="3" builtinId="8"/>
    <cellStyle name="ارتباط تشعبي 2" xfId="5" xr:uid="{B2553D97-C5D3-40AF-BA66-2C84FB0CCA45}"/>
    <cellStyle name="عادي" xfId="0" builtinId="0"/>
    <cellStyle name="عادي 2" xfId="4" xr:uid="{1B3DA14F-059D-415C-BE5F-43020EF2CEAA}"/>
  </cellStyles>
  <dxfs count="60">
    <dxf>
      <font>
        <color rgb="FF9C0006"/>
      </font>
    </dxf>
    <dxf>
      <font>
        <color rgb="FF9C0006"/>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21409A"/>
      <color rgb="FFC8E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r>
              <a:rPr lang="ar-SA" sz="1100" b="0">
                <a:solidFill>
                  <a:schemeClr val="bg1"/>
                </a:solidFill>
                <a:latin typeface="Neo Sans Arabic" panose="020B0504030504040204" pitchFamily="34" charset="-78"/>
                <a:cs typeface="Neo Sans Arabic" panose="020B0504030504040204" pitchFamily="34" charset="-78"/>
              </a:rPr>
              <a:t>حركة</a:t>
            </a:r>
            <a:r>
              <a:rPr lang="ar-SA" sz="1100" b="0" baseline="0">
                <a:solidFill>
                  <a:schemeClr val="bg1"/>
                </a:solidFill>
                <a:latin typeface="Neo Sans Arabic" panose="020B0504030504040204" pitchFamily="34" charset="-78"/>
                <a:cs typeface="Neo Sans Arabic" panose="020B0504030504040204" pitchFamily="34" charset="-78"/>
              </a:rPr>
              <a:t> الصادرات والواردات</a:t>
            </a:r>
            <a:r>
              <a:rPr lang="en-US" sz="1100" b="0" baseline="0">
                <a:solidFill>
                  <a:schemeClr val="bg1"/>
                </a:solidFill>
                <a:latin typeface="Neo Sans Arabic" panose="020B0504030504040204" pitchFamily="34" charset="-78"/>
                <a:cs typeface="Neo Sans Arabic" panose="020B0504030504040204" pitchFamily="34" charset="-78"/>
              </a:rPr>
              <a:t> </a:t>
            </a:r>
            <a:r>
              <a:rPr lang="ar-SA" sz="1100" b="0" baseline="0">
                <a:solidFill>
                  <a:schemeClr val="bg1"/>
                </a:solidFill>
                <a:latin typeface="Neo Sans Arabic" panose="020B0504030504040204" pitchFamily="34" charset="-78"/>
                <a:cs typeface="Neo Sans Arabic" panose="020B0504030504040204" pitchFamily="34" charset="-78"/>
              </a:rPr>
              <a:t>       </a:t>
            </a:r>
            <a:r>
              <a:rPr lang="en-US" sz="1100" b="0" baseline="0">
                <a:solidFill>
                  <a:schemeClr val="bg1"/>
                </a:solidFill>
                <a:latin typeface="Neo Sans Arabic" panose="020B0504030504040204" pitchFamily="34" charset="-78"/>
                <a:cs typeface="Neo Sans Arabic" panose="020B0504030504040204" pitchFamily="34" charset="-78"/>
              </a:rPr>
              <a:t>Export and Import Flow</a:t>
            </a:r>
            <a:endParaRPr lang="ar-SA" sz="1100" b="0">
              <a:solidFill>
                <a:schemeClr val="bg1"/>
              </a:solidFill>
              <a:latin typeface="Neo Sans Arabic" panose="020B0504030504040204" pitchFamily="34" charset="-78"/>
              <a:cs typeface="Neo Sans Arabic" panose="020B0504030504040204" pitchFamily="34" charset="-78"/>
            </a:endParaRPr>
          </a:p>
        </c:rich>
      </c:tx>
      <c:layout>
        <c:manualLayout>
          <c:xMode val="edge"/>
          <c:yMode val="edge"/>
          <c:x val="0.30117315993456206"/>
          <c:y val="3.986048203563401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'أ A'!$C$4:$C$5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'أ A'!$B$6:$B$15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'أ A'!$C$6:$C$15</c:f>
              <c:numCache>
                <c:formatCode>#,###,,</c:formatCode>
                <c:ptCount val="10"/>
                <c:pt idx="0">
                  <c:v>721109334611</c:v>
                </c:pt>
                <c:pt idx="1">
                  <c:v>941785072434</c:v>
                </c:pt>
                <c:pt idx="2">
                  <c:v>1367619830684</c:v>
                </c:pt>
                <c:pt idx="3">
                  <c:v>1456502163451</c:v>
                </c:pt>
                <c:pt idx="4">
                  <c:v>1409523296716</c:v>
                </c:pt>
                <c:pt idx="5">
                  <c:v>1284121545536</c:v>
                </c:pt>
                <c:pt idx="6">
                  <c:v>763313062522</c:v>
                </c:pt>
                <c:pt idx="7">
                  <c:v>688423019366</c:v>
                </c:pt>
                <c:pt idx="8">
                  <c:v>831881287830</c:v>
                </c:pt>
                <c:pt idx="9">
                  <c:v>1103900485991</c:v>
                </c:pt>
              </c:numCache>
            </c:numRef>
          </c:val>
          <c:smooth val="0"/>
          <c:extLst>
            <c:ext xmlns:c16="http://schemas.microsoft.com/office/drawing/2014/chart" uri="{C3380CC4-5D6E-409C-BE32-E72D297353CC}">
              <c16:uniqueId val="{00000000-A3B3-4175-835E-BED84A9946D5}"/>
            </c:ext>
          </c:extLst>
        </c:ser>
        <c:ser>
          <c:idx val="1"/>
          <c:order val="1"/>
          <c:tx>
            <c:strRef>
              <c:f>'أ A'!$D$4:$D$5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'أ A'!$B$6:$B$15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'أ A'!$D$6:$D$15</c:f>
              <c:numCache>
                <c:formatCode>#,###,,</c:formatCode>
                <c:ptCount val="10"/>
                <c:pt idx="0">
                  <c:v>358290170148</c:v>
                </c:pt>
                <c:pt idx="1">
                  <c:v>400735520910</c:v>
                </c:pt>
                <c:pt idx="2">
                  <c:v>493449082585</c:v>
                </c:pt>
                <c:pt idx="3">
                  <c:v>583473067875</c:v>
                </c:pt>
                <c:pt idx="4">
                  <c:v>630582433092</c:v>
                </c:pt>
                <c:pt idx="5">
                  <c:v>651875760674</c:v>
                </c:pt>
                <c:pt idx="6">
                  <c:v>655033363532</c:v>
                </c:pt>
                <c:pt idx="7">
                  <c:v>525635962804</c:v>
                </c:pt>
                <c:pt idx="8">
                  <c:v>504446616737</c:v>
                </c:pt>
                <c:pt idx="9">
                  <c:v>513992690199</c:v>
                </c:pt>
              </c:numCache>
            </c:numRef>
          </c:val>
          <c:smooth val="0"/>
          <c:extLst>
            <c:ext xmlns:c16="http://schemas.microsoft.com/office/drawing/2014/chart" uri="{C3380CC4-5D6E-409C-BE32-E72D297353CC}">
              <c16:uniqueId val="{00000001-A3B3-4175-835E-BED84A9946D5}"/>
            </c:ext>
          </c:extLst>
        </c:ser>
        <c:dLbls>
          <c:showLegendKey val="0"/>
          <c:showVal val="0"/>
          <c:showCatName val="0"/>
          <c:showSerName val="0"/>
          <c:showPercent val="0"/>
          <c:showBubbleSize val="0"/>
        </c:dLbls>
        <c:marker val="1"/>
        <c:smooth val="0"/>
        <c:axId val="705554616"/>
        <c:axId val="705553048"/>
      </c:lineChart>
      <c:catAx>
        <c:axId val="70555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53048"/>
        <c:crosses val="autoZero"/>
        <c:auto val="1"/>
        <c:lblAlgn val="ctr"/>
        <c:lblOffset val="100"/>
        <c:noMultiLvlLbl val="0"/>
      </c:catAx>
      <c:valAx>
        <c:axId val="705553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Neo Sans Arabic" panose="020B0504030504040204" pitchFamily="34" charset="-78"/>
                    <a:ea typeface="+mn-ea"/>
                    <a:cs typeface="Neo Sans Arabic" panose="020B0504030504040204" pitchFamily="34" charset="-78"/>
                  </a:defRPr>
                </a:pPr>
                <a:r>
                  <a:rPr lang="ar-SA" sz="800">
                    <a:solidFill>
                      <a:schemeClr val="bg1"/>
                    </a:solidFill>
                    <a:latin typeface="Neo Sans Arabic" panose="020B0504030504040204" pitchFamily="34" charset="-78"/>
                    <a:cs typeface="Neo Sans Arabic" panose="020B0504030504040204" pitchFamily="34" charset="-78"/>
                  </a:rPr>
                  <a:t>القيمة</a:t>
                </a:r>
                <a:r>
                  <a:rPr lang="ar-SA" sz="800" baseline="0">
                    <a:solidFill>
                      <a:schemeClr val="bg1"/>
                    </a:solidFill>
                    <a:latin typeface="Neo Sans Arabic" panose="020B0504030504040204" pitchFamily="34" charset="-78"/>
                    <a:cs typeface="Neo Sans Arabic" panose="020B0504030504040204" pitchFamily="34" charset="-78"/>
                  </a:rPr>
                  <a:t> </a:t>
                </a:r>
                <a:r>
                  <a:rPr lang="en-US" sz="800" baseline="0">
                    <a:solidFill>
                      <a:schemeClr val="bg1"/>
                    </a:solidFill>
                    <a:latin typeface="Neo Sans Arabic" panose="020B0504030504040204" pitchFamily="34" charset="-78"/>
                    <a:cs typeface="Neo Sans Arabic" panose="020B0504030504040204" pitchFamily="34" charset="-78"/>
                  </a:rPr>
                  <a:t>/</a:t>
                </a:r>
                <a:r>
                  <a:rPr lang="ar-SA" sz="800" baseline="0">
                    <a:solidFill>
                      <a:schemeClr val="bg1"/>
                    </a:solidFill>
                    <a:latin typeface="Neo Sans Arabic" panose="020B0504030504040204" pitchFamily="34" charset="-78"/>
                    <a:cs typeface="Neo Sans Arabic" panose="020B0504030504040204" pitchFamily="34" charset="-78"/>
                  </a:rPr>
                  <a:t>مليون ريال       </a:t>
                </a:r>
                <a:r>
                  <a:rPr lang="en-US" sz="800" baseline="0">
                    <a:solidFill>
                      <a:schemeClr val="bg1"/>
                    </a:solidFill>
                    <a:latin typeface="Neo Sans Arabic" panose="020B0504030504040204" pitchFamily="34" charset="-78"/>
                    <a:cs typeface="Neo Sans Arabic" panose="020B0504030504040204" pitchFamily="34" charset="-78"/>
                  </a:rPr>
                  <a:t>Value /Million S.R </a:t>
                </a:r>
                <a:endParaRPr lang="ar-SA" sz="800">
                  <a:solidFill>
                    <a:schemeClr val="bg1"/>
                  </a:solidFill>
                  <a:latin typeface="Neo Sans Arabic" panose="020B0504030504040204" pitchFamily="34" charset="-78"/>
                  <a:cs typeface="Neo Sans Arabic" panose="020B0504030504040204" pitchFamily="34" charset="-78"/>
                </a:endParaRPr>
              </a:p>
            </c:rich>
          </c:tx>
          <c:layout>
            <c:manualLayout>
              <c:xMode val="edge"/>
              <c:yMode val="edge"/>
              <c:x val="2.386279083167776E-2"/>
              <c:y val="0.1706951385591157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54616"/>
        <c:crosses val="autoZero"/>
        <c:crossBetween val="between"/>
      </c:valAx>
      <c:spPr>
        <a:solidFill>
          <a:srgbClr val="E2EFF4"/>
        </a:solidFill>
        <a:ln>
          <a:noFill/>
        </a:ln>
        <a:effectLst/>
      </c:spPr>
    </c:plotArea>
    <c:legend>
      <c:legendPos val="b"/>
      <c:layout>
        <c:manualLayout>
          <c:xMode val="edge"/>
          <c:yMode val="edge"/>
          <c:x val="0.16232146749274093"/>
          <c:y val="0.89099350839094538"/>
          <c:w val="0.73302531961108019"/>
          <c:h val="7.56307681014988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'9'!$B$8:$B$17</c:f>
              <c:numCache>
                <c:formatCode>#,###,,</c:formatCode>
                <c:ptCount val="10"/>
                <c:pt idx="0">
                  <c:v>2123155279</c:v>
                </c:pt>
                <c:pt idx="1">
                  <c:v>2216267756</c:v>
                </c:pt>
                <c:pt idx="2">
                  <c:v>2176351386</c:v>
                </c:pt>
                <c:pt idx="3">
                  <c:v>2137047340</c:v>
                </c:pt>
                <c:pt idx="4">
                  <c:v>2060599286</c:v>
                </c:pt>
                <c:pt idx="5">
                  <c:v>1806443293</c:v>
                </c:pt>
                <c:pt idx="6">
                  <c:v>1920429433</c:v>
                </c:pt>
                <c:pt idx="7">
                  <c:v>1807162537</c:v>
                </c:pt>
                <c:pt idx="8">
                  <c:v>2397890252</c:v>
                </c:pt>
                <c:pt idx="9">
                  <c:v>2499469825</c:v>
                </c:pt>
              </c:numCache>
            </c:numRef>
          </c:val>
          <c:smooth val="0"/>
          <c:extLst>
            <c:ext xmlns:c16="http://schemas.microsoft.com/office/drawing/2014/chart" uri="{C3380CC4-5D6E-409C-BE32-E72D297353CC}">
              <c16:uniqueId val="{00000000-C644-47B7-AD9D-D19757971859}"/>
            </c:ext>
          </c:extLst>
        </c:ser>
        <c:ser>
          <c:idx val="2"/>
          <c:order val="1"/>
          <c:tx>
            <c:strRef>
              <c:f>'9'!$E$5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'9'!$E$8:$E$17</c:f>
              <c:numCache>
                <c:formatCode>#,###,,</c:formatCode>
                <c:ptCount val="10"/>
                <c:pt idx="0">
                  <c:v>614598156</c:v>
                </c:pt>
                <c:pt idx="1">
                  <c:v>790419426</c:v>
                </c:pt>
                <c:pt idx="2">
                  <c:v>1248508262</c:v>
                </c:pt>
                <c:pt idx="3">
                  <c:v>1473274613</c:v>
                </c:pt>
                <c:pt idx="4">
                  <c:v>1955577939</c:v>
                </c:pt>
                <c:pt idx="5">
                  <c:v>2178448547</c:v>
                </c:pt>
                <c:pt idx="6">
                  <c:v>2560161115</c:v>
                </c:pt>
                <c:pt idx="7">
                  <c:v>1958657280</c:v>
                </c:pt>
                <c:pt idx="8">
                  <c:v>2382999986</c:v>
                </c:pt>
                <c:pt idx="9">
                  <c:v>2127786983</c:v>
                </c:pt>
              </c:numCache>
            </c:numRef>
          </c:val>
          <c:smooth val="0"/>
          <c:extLst>
            <c:ext xmlns:c16="http://schemas.microsoft.com/office/drawing/2014/chart" uri="{C3380CC4-5D6E-409C-BE32-E72D297353CC}">
              <c16:uniqueId val="{00000001-C644-47B7-AD9D-D19757971859}"/>
            </c:ext>
          </c:extLst>
        </c:ser>
        <c:dLbls>
          <c:showLegendKey val="0"/>
          <c:showVal val="0"/>
          <c:showCatName val="0"/>
          <c:showSerName val="0"/>
          <c:showPercent val="0"/>
          <c:showBubbleSize val="0"/>
        </c:dLbls>
        <c:marker val="1"/>
        <c:smooth val="0"/>
        <c:axId val="705562848"/>
        <c:axId val="705565592"/>
      </c:lineChart>
      <c:catAx>
        <c:axId val="70556284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5592"/>
        <c:crosses val="autoZero"/>
        <c:auto val="1"/>
        <c:lblAlgn val="ctr"/>
        <c:lblOffset val="100"/>
        <c:noMultiLvlLbl val="0"/>
      </c:catAx>
      <c:valAx>
        <c:axId val="70556559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284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'10'!$B$8:$B$17</c:f>
              <c:numCache>
                <c:formatCode>#,###,,</c:formatCode>
                <c:ptCount val="10"/>
                <c:pt idx="0">
                  <c:v>2960880568</c:v>
                </c:pt>
                <c:pt idx="1">
                  <c:v>4194226815</c:v>
                </c:pt>
                <c:pt idx="2">
                  <c:v>5369497267</c:v>
                </c:pt>
                <c:pt idx="3">
                  <c:v>4622216668</c:v>
                </c:pt>
                <c:pt idx="4">
                  <c:v>5125121288</c:v>
                </c:pt>
                <c:pt idx="5">
                  <c:v>4709557708</c:v>
                </c:pt>
                <c:pt idx="6">
                  <c:v>2216473239</c:v>
                </c:pt>
                <c:pt idx="7">
                  <c:v>2203211614</c:v>
                </c:pt>
                <c:pt idx="8">
                  <c:v>2139967153</c:v>
                </c:pt>
                <c:pt idx="9">
                  <c:v>3753969058</c:v>
                </c:pt>
              </c:numCache>
            </c:numRef>
          </c:val>
          <c:smooth val="0"/>
          <c:extLst>
            <c:ext xmlns:c16="http://schemas.microsoft.com/office/drawing/2014/chart" uri="{C3380CC4-5D6E-409C-BE32-E72D297353CC}">
              <c16:uniqueId val="{00000000-D32E-4593-867E-D64F070500F0}"/>
            </c:ext>
          </c:extLst>
        </c:ser>
        <c:ser>
          <c:idx val="2"/>
          <c:order val="1"/>
          <c:tx>
            <c:strRef>
              <c:f>'10'!$E$5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'10'!$E$8:$E$17</c:f>
              <c:numCache>
                <c:formatCode>#,###,,</c:formatCode>
                <c:ptCount val="10"/>
                <c:pt idx="0">
                  <c:v>737981774</c:v>
                </c:pt>
                <c:pt idx="1">
                  <c:v>788475936</c:v>
                </c:pt>
                <c:pt idx="2">
                  <c:v>968536992</c:v>
                </c:pt>
                <c:pt idx="3">
                  <c:v>1007610016</c:v>
                </c:pt>
                <c:pt idx="4">
                  <c:v>912114778</c:v>
                </c:pt>
                <c:pt idx="5">
                  <c:v>1008907776</c:v>
                </c:pt>
                <c:pt idx="6">
                  <c:v>569829392</c:v>
                </c:pt>
                <c:pt idx="7">
                  <c:v>243143842</c:v>
                </c:pt>
                <c:pt idx="8">
                  <c:v>470342937</c:v>
                </c:pt>
                <c:pt idx="9">
                  <c:v>572768182</c:v>
                </c:pt>
              </c:numCache>
            </c:numRef>
          </c:val>
          <c:smooth val="0"/>
          <c:extLst>
            <c:ext xmlns:c16="http://schemas.microsoft.com/office/drawing/2014/chart" uri="{C3380CC4-5D6E-409C-BE32-E72D297353CC}">
              <c16:uniqueId val="{00000001-D32E-4593-867E-D64F070500F0}"/>
            </c:ext>
          </c:extLst>
        </c:ser>
        <c:dLbls>
          <c:showLegendKey val="0"/>
          <c:showVal val="0"/>
          <c:showCatName val="0"/>
          <c:showSerName val="0"/>
          <c:showPercent val="0"/>
          <c:showBubbleSize val="0"/>
        </c:dLbls>
        <c:marker val="1"/>
        <c:smooth val="0"/>
        <c:axId val="705564416"/>
        <c:axId val="705566376"/>
      </c:lineChart>
      <c:catAx>
        <c:axId val="70556441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6376"/>
        <c:crosses val="autoZero"/>
        <c:auto val="1"/>
        <c:lblAlgn val="ctr"/>
        <c:lblOffset val="100"/>
        <c:noMultiLvlLbl val="0"/>
      </c:catAx>
      <c:valAx>
        <c:axId val="70556637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441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'11'!$B$8:$B$17</c:f>
              <c:numCache>
                <c:formatCode>#,###,,</c:formatCode>
                <c:ptCount val="10"/>
                <c:pt idx="0">
                  <c:v>3050355852</c:v>
                </c:pt>
                <c:pt idx="1">
                  <c:v>1904602172</c:v>
                </c:pt>
                <c:pt idx="2">
                  <c:v>2181873037</c:v>
                </c:pt>
                <c:pt idx="3">
                  <c:v>2030709528</c:v>
                </c:pt>
                <c:pt idx="4">
                  <c:v>2924638234</c:v>
                </c:pt>
                <c:pt idx="5">
                  <c:v>3435334407</c:v>
                </c:pt>
                <c:pt idx="6">
                  <c:v>1841122331</c:v>
                </c:pt>
                <c:pt idx="7">
                  <c:v>2263575725</c:v>
                </c:pt>
                <c:pt idx="8">
                  <c:v>3968878892</c:v>
                </c:pt>
                <c:pt idx="9">
                  <c:v>4259177834</c:v>
                </c:pt>
              </c:numCache>
            </c:numRef>
          </c:val>
          <c:smooth val="0"/>
          <c:extLst>
            <c:ext xmlns:c16="http://schemas.microsoft.com/office/drawing/2014/chart" uri="{C3380CC4-5D6E-409C-BE32-E72D297353CC}">
              <c16:uniqueId val="{00000000-9A92-4761-A374-EC57F483003E}"/>
            </c:ext>
          </c:extLst>
        </c:ser>
        <c:ser>
          <c:idx val="2"/>
          <c:order val="1"/>
          <c:tx>
            <c:strRef>
              <c:f>'11'!$E$5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'11'!$E$8:$E$17</c:f>
              <c:numCache>
                <c:formatCode>#,##0,,</c:formatCode>
                <c:ptCount val="10"/>
                <c:pt idx="0">
                  <c:v>14076</c:v>
                </c:pt>
                <c:pt idx="1">
                  <c:v>422353</c:v>
                </c:pt>
                <c:pt idx="2" formatCode="#,###,,">
                  <c:v>906222</c:v>
                </c:pt>
                <c:pt idx="3" formatCode="#,###,,">
                  <c:v>6759759</c:v>
                </c:pt>
                <c:pt idx="4" formatCode="#,###,,">
                  <c:v>5864447</c:v>
                </c:pt>
                <c:pt idx="5" formatCode="#,###,,">
                  <c:v>5038115</c:v>
                </c:pt>
                <c:pt idx="6" formatCode="#,###,,">
                  <c:v>10072781</c:v>
                </c:pt>
                <c:pt idx="7" formatCode="#,###,,">
                  <c:v>23298061</c:v>
                </c:pt>
                <c:pt idx="8" formatCode="#,###,,">
                  <c:v>29802073</c:v>
                </c:pt>
                <c:pt idx="9" formatCode="#,###,,">
                  <c:v>44418902</c:v>
                </c:pt>
              </c:numCache>
            </c:numRef>
          </c:val>
          <c:smooth val="0"/>
          <c:extLst>
            <c:ext xmlns:c16="http://schemas.microsoft.com/office/drawing/2014/chart" uri="{C3380CC4-5D6E-409C-BE32-E72D297353CC}">
              <c16:uniqueId val="{00000001-9A92-4761-A374-EC57F483003E}"/>
            </c:ext>
          </c:extLst>
        </c:ser>
        <c:dLbls>
          <c:showLegendKey val="0"/>
          <c:showVal val="0"/>
          <c:showCatName val="0"/>
          <c:showSerName val="0"/>
          <c:showPercent val="0"/>
          <c:showBubbleSize val="0"/>
        </c:dLbls>
        <c:marker val="1"/>
        <c:smooth val="0"/>
        <c:axId val="705559712"/>
        <c:axId val="705569120"/>
      </c:lineChart>
      <c:catAx>
        <c:axId val="70555971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9120"/>
        <c:crosses val="autoZero"/>
        <c:auto val="1"/>
        <c:lblAlgn val="ctr"/>
        <c:lblOffset val="100"/>
        <c:noMultiLvlLbl val="0"/>
      </c:catAx>
      <c:valAx>
        <c:axId val="70556912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5971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'12'!$B$8:$B$17</c:f>
              <c:numCache>
                <c:formatCode>#,###,,</c:formatCode>
                <c:ptCount val="10"/>
                <c:pt idx="0">
                  <c:v>5140500434</c:v>
                </c:pt>
                <c:pt idx="1">
                  <c:v>8052891625</c:v>
                </c:pt>
                <c:pt idx="2">
                  <c:v>11318105347</c:v>
                </c:pt>
                <c:pt idx="3">
                  <c:v>10116574520</c:v>
                </c:pt>
                <c:pt idx="4">
                  <c:v>9866215725</c:v>
                </c:pt>
                <c:pt idx="5">
                  <c:v>8800622092</c:v>
                </c:pt>
                <c:pt idx="6">
                  <c:v>3292264174</c:v>
                </c:pt>
                <c:pt idx="7">
                  <c:v>1345268183</c:v>
                </c:pt>
                <c:pt idx="8">
                  <c:v>1703841256</c:v>
                </c:pt>
                <c:pt idx="9">
                  <c:v>2293279135</c:v>
                </c:pt>
              </c:numCache>
            </c:numRef>
          </c:val>
          <c:smooth val="0"/>
          <c:extLst>
            <c:ext xmlns:c16="http://schemas.microsoft.com/office/drawing/2014/chart" uri="{C3380CC4-5D6E-409C-BE32-E72D297353CC}">
              <c16:uniqueId val="{00000000-D24C-405F-8442-2AD614CBB3E3}"/>
            </c:ext>
          </c:extLst>
        </c:ser>
        <c:ser>
          <c:idx val="2"/>
          <c:order val="1"/>
          <c:tx>
            <c:strRef>
              <c:f>'12'!$E$5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'12'!$E$8:$E$17</c:f>
              <c:numCache>
                <c:formatCode>#,###,,</c:formatCode>
                <c:ptCount val="10"/>
                <c:pt idx="0">
                  <c:v>174086110</c:v>
                </c:pt>
                <c:pt idx="1">
                  <c:v>253474324</c:v>
                </c:pt>
                <c:pt idx="2">
                  <c:v>297469635</c:v>
                </c:pt>
                <c:pt idx="3">
                  <c:v>538073582</c:v>
                </c:pt>
                <c:pt idx="4">
                  <c:v>313799131</c:v>
                </c:pt>
                <c:pt idx="5">
                  <c:v>636507224</c:v>
                </c:pt>
                <c:pt idx="6">
                  <c:v>857952385</c:v>
                </c:pt>
                <c:pt idx="7">
                  <c:v>775676995</c:v>
                </c:pt>
                <c:pt idx="8">
                  <c:v>738523854</c:v>
                </c:pt>
                <c:pt idx="9">
                  <c:v>750239274</c:v>
                </c:pt>
              </c:numCache>
            </c:numRef>
          </c:val>
          <c:smooth val="0"/>
          <c:extLst>
            <c:ext xmlns:c16="http://schemas.microsoft.com/office/drawing/2014/chart" uri="{C3380CC4-5D6E-409C-BE32-E72D297353CC}">
              <c16:uniqueId val="{00000001-D24C-405F-8442-2AD614CBB3E3}"/>
            </c:ext>
          </c:extLst>
        </c:ser>
        <c:dLbls>
          <c:showLegendKey val="0"/>
          <c:showVal val="0"/>
          <c:showCatName val="0"/>
          <c:showSerName val="0"/>
          <c:showPercent val="0"/>
          <c:showBubbleSize val="0"/>
        </c:dLbls>
        <c:marker val="1"/>
        <c:smooth val="0"/>
        <c:axId val="705567160"/>
        <c:axId val="705567944"/>
      </c:lineChart>
      <c:catAx>
        <c:axId val="70556716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7944"/>
        <c:crosses val="autoZero"/>
        <c:auto val="1"/>
        <c:lblAlgn val="ctr"/>
        <c:lblOffset val="100"/>
        <c:noMultiLvlLbl val="0"/>
      </c:catAx>
      <c:valAx>
        <c:axId val="70556794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716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'13'!$A$8:$A$17</c:f>
              <c:numCache>
                <c:formatCode>General</c:formatCode>
                <c:ptCount val="10"/>
                <c:pt idx="0">
                  <c:v>2008</c:v>
                </c:pt>
                <c:pt idx="1">
                  <c:v>2009</c:v>
                </c:pt>
                <c:pt idx="2">
                  <c:v>2010</c:v>
                </c:pt>
                <c:pt idx="3">
                  <c:v>2011</c:v>
                </c:pt>
                <c:pt idx="4">
                  <c:v>2012</c:v>
                </c:pt>
                <c:pt idx="5">
                  <c:v>2013</c:v>
                </c:pt>
                <c:pt idx="6">
                  <c:v>2014</c:v>
                </c:pt>
                <c:pt idx="7">
                  <c:v>2015</c:v>
                </c:pt>
                <c:pt idx="8">
                  <c:v>2016</c:v>
                </c:pt>
                <c:pt idx="9">
                  <c:v>2018</c:v>
                </c:pt>
              </c:numCache>
            </c:numRef>
          </c:cat>
          <c:val>
            <c:numRef>
              <c:f>'13'!$B$8:$B$17</c:f>
              <c:numCache>
                <c:formatCode>#,###,,</c:formatCode>
                <c:ptCount val="10"/>
                <c:pt idx="0">
                  <c:v>1527858212</c:v>
                </c:pt>
                <c:pt idx="1">
                  <c:v>1331023979</c:v>
                </c:pt>
                <c:pt idx="2">
                  <c:v>1872544592</c:v>
                </c:pt>
                <c:pt idx="3">
                  <c:v>2978607759</c:v>
                </c:pt>
                <c:pt idx="4">
                  <c:v>2946562908</c:v>
                </c:pt>
                <c:pt idx="5">
                  <c:v>1823065192</c:v>
                </c:pt>
                <c:pt idx="6">
                  <c:v>1588337909</c:v>
                </c:pt>
                <c:pt idx="7">
                  <c:v>1444633704</c:v>
                </c:pt>
                <c:pt idx="8">
                  <c:v>1506429749</c:v>
                </c:pt>
                <c:pt idx="9">
                  <c:v>1910463868</c:v>
                </c:pt>
              </c:numCache>
            </c:numRef>
          </c:val>
          <c:smooth val="0"/>
          <c:extLst>
            <c:ext xmlns:c16="http://schemas.microsoft.com/office/drawing/2014/chart" uri="{C3380CC4-5D6E-409C-BE32-E72D297353CC}">
              <c16:uniqueId val="{00000000-DA4F-4041-BE9A-D528743768A0}"/>
            </c:ext>
          </c:extLst>
        </c:ser>
        <c:ser>
          <c:idx val="2"/>
          <c:order val="1"/>
          <c:tx>
            <c:strRef>
              <c:f>'13'!$E$5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'13'!$A$8:$A$17</c:f>
              <c:numCache>
                <c:formatCode>General</c:formatCode>
                <c:ptCount val="10"/>
                <c:pt idx="0">
                  <c:v>2008</c:v>
                </c:pt>
                <c:pt idx="1">
                  <c:v>2009</c:v>
                </c:pt>
                <c:pt idx="2">
                  <c:v>2010</c:v>
                </c:pt>
                <c:pt idx="3">
                  <c:v>2011</c:v>
                </c:pt>
                <c:pt idx="4">
                  <c:v>2012</c:v>
                </c:pt>
                <c:pt idx="5">
                  <c:v>2013</c:v>
                </c:pt>
                <c:pt idx="6">
                  <c:v>2014</c:v>
                </c:pt>
                <c:pt idx="7">
                  <c:v>2015</c:v>
                </c:pt>
                <c:pt idx="8">
                  <c:v>2016</c:v>
                </c:pt>
                <c:pt idx="9">
                  <c:v>2018</c:v>
                </c:pt>
              </c:numCache>
            </c:numRef>
          </c:cat>
          <c:val>
            <c:numRef>
              <c:f>'13'!$E$8:$E$17</c:f>
              <c:numCache>
                <c:formatCode>#,###,,</c:formatCode>
                <c:ptCount val="10"/>
                <c:pt idx="0">
                  <c:v>993935543</c:v>
                </c:pt>
                <c:pt idx="1">
                  <c:v>980251837</c:v>
                </c:pt>
                <c:pt idx="2">
                  <c:v>1096963944</c:v>
                </c:pt>
                <c:pt idx="3">
                  <c:v>1461837415</c:v>
                </c:pt>
                <c:pt idx="4">
                  <c:v>1722646066</c:v>
                </c:pt>
                <c:pt idx="5">
                  <c:v>1689339070</c:v>
                </c:pt>
                <c:pt idx="6">
                  <c:v>1480564629</c:v>
                </c:pt>
                <c:pt idx="7">
                  <c:v>1613279912</c:v>
                </c:pt>
                <c:pt idx="8">
                  <c:v>1456751612</c:v>
                </c:pt>
                <c:pt idx="9">
                  <c:v>1082135045</c:v>
                </c:pt>
              </c:numCache>
            </c:numRef>
          </c:val>
          <c:smooth val="0"/>
          <c:extLst>
            <c:ext xmlns:c16="http://schemas.microsoft.com/office/drawing/2014/chart" uri="{C3380CC4-5D6E-409C-BE32-E72D297353CC}">
              <c16:uniqueId val="{00000001-DA4F-4041-BE9A-D528743768A0}"/>
            </c:ext>
          </c:extLst>
        </c:ser>
        <c:dLbls>
          <c:showLegendKey val="0"/>
          <c:showVal val="0"/>
          <c:showCatName val="0"/>
          <c:showSerName val="0"/>
          <c:showPercent val="0"/>
          <c:showBubbleSize val="0"/>
        </c:dLbls>
        <c:marker val="1"/>
        <c:smooth val="0"/>
        <c:axId val="705571080"/>
        <c:axId val="705558928"/>
      </c:lineChart>
      <c:catAx>
        <c:axId val="70557108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58928"/>
        <c:crosses val="autoZero"/>
        <c:auto val="1"/>
        <c:lblAlgn val="ctr"/>
        <c:lblOffset val="100"/>
        <c:noMultiLvlLbl val="0"/>
      </c:catAx>
      <c:valAx>
        <c:axId val="70555892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7108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'14'!$B$5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'14'!$B$8:$B$17</c:f>
              <c:numCache>
                <c:formatCode>#,###,,</c:formatCode>
                <c:ptCount val="10"/>
                <c:pt idx="0">
                  <c:v>580674904</c:v>
                </c:pt>
                <c:pt idx="1">
                  <c:v>1023712559</c:v>
                </c:pt>
                <c:pt idx="2">
                  <c:v>1452707446</c:v>
                </c:pt>
                <c:pt idx="3">
                  <c:v>1594041365</c:v>
                </c:pt>
                <c:pt idx="4">
                  <c:v>2093150287</c:v>
                </c:pt>
                <c:pt idx="5">
                  <c:v>2220645530</c:v>
                </c:pt>
                <c:pt idx="6">
                  <c:v>2113694029</c:v>
                </c:pt>
                <c:pt idx="7">
                  <c:v>2157029246</c:v>
                </c:pt>
                <c:pt idx="8">
                  <c:v>1958394053</c:v>
                </c:pt>
                <c:pt idx="9">
                  <c:v>2455152349</c:v>
                </c:pt>
              </c:numCache>
            </c:numRef>
          </c:val>
          <c:smooth val="0"/>
          <c:extLst>
            <c:ext xmlns:c16="http://schemas.microsoft.com/office/drawing/2014/chart" uri="{C3380CC4-5D6E-409C-BE32-E72D297353CC}">
              <c16:uniqueId val="{00000000-4EC3-4730-B12B-D98E5B4889E4}"/>
            </c:ext>
          </c:extLst>
        </c:ser>
        <c:ser>
          <c:idx val="2"/>
          <c:order val="1"/>
          <c:tx>
            <c:strRef>
              <c:f>'14'!$E$5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'14'!$E$8:$E$17</c:f>
              <c:numCache>
                <c:formatCode>#,###,,</c:formatCode>
                <c:ptCount val="10"/>
                <c:pt idx="0">
                  <c:v>21014216</c:v>
                </c:pt>
                <c:pt idx="1">
                  <c:v>37371777</c:v>
                </c:pt>
                <c:pt idx="2">
                  <c:v>44678460</c:v>
                </c:pt>
                <c:pt idx="3">
                  <c:v>64801981</c:v>
                </c:pt>
                <c:pt idx="4">
                  <c:v>57184013</c:v>
                </c:pt>
                <c:pt idx="5">
                  <c:v>23755453</c:v>
                </c:pt>
                <c:pt idx="6">
                  <c:v>33076585</c:v>
                </c:pt>
                <c:pt idx="7">
                  <c:v>35941439</c:v>
                </c:pt>
                <c:pt idx="8">
                  <c:v>17870326</c:v>
                </c:pt>
                <c:pt idx="9">
                  <c:v>29106109</c:v>
                </c:pt>
              </c:numCache>
            </c:numRef>
          </c:val>
          <c:smooth val="0"/>
          <c:extLst>
            <c:ext xmlns:c16="http://schemas.microsoft.com/office/drawing/2014/chart" uri="{C3380CC4-5D6E-409C-BE32-E72D297353CC}">
              <c16:uniqueId val="{00000001-4EC3-4730-B12B-D98E5B4889E4}"/>
            </c:ext>
          </c:extLst>
        </c:ser>
        <c:dLbls>
          <c:showLegendKey val="0"/>
          <c:showVal val="0"/>
          <c:showCatName val="0"/>
          <c:showSerName val="0"/>
          <c:showPercent val="0"/>
          <c:showBubbleSize val="0"/>
        </c:dLbls>
        <c:marker val="1"/>
        <c:smooth val="0"/>
        <c:axId val="705572648"/>
        <c:axId val="705572256"/>
      </c:lineChart>
      <c:catAx>
        <c:axId val="70557264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2256"/>
        <c:crosses val="autoZero"/>
        <c:auto val="1"/>
        <c:lblAlgn val="ctr"/>
        <c:lblOffset val="100"/>
        <c:noMultiLvlLbl val="0"/>
      </c:catAx>
      <c:valAx>
        <c:axId val="70557225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7264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'15'!$B$8:$B$17</c:f>
              <c:numCache>
                <c:formatCode>#,###,,</c:formatCode>
                <c:ptCount val="10"/>
                <c:pt idx="0">
                  <c:v>3430251868</c:v>
                </c:pt>
                <c:pt idx="1">
                  <c:v>3591405356</c:v>
                </c:pt>
                <c:pt idx="2">
                  <c:v>5424060210</c:v>
                </c:pt>
                <c:pt idx="3">
                  <c:v>4425067386</c:v>
                </c:pt>
                <c:pt idx="4">
                  <c:v>4691130544</c:v>
                </c:pt>
                <c:pt idx="5">
                  <c:v>5038435503</c:v>
                </c:pt>
                <c:pt idx="6">
                  <c:v>2991788374</c:v>
                </c:pt>
                <c:pt idx="7">
                  <c:v>2593057062</c:v>
                </c:pt>
                <c:pt idx="8">
                  <c:v>3808456029</c:v>
                </c:pt>
                <c:pt idx="9">
                  <c:v>1646125923</c:v>
                </c:pt>
              </c:numCache>
            </c:numRef>
          </c:val>
          <c:smooth val="0"/>
          <c:extLst>
            <c:ext xmlns:c16="http://schemas.microsoft.com/office/drawing/2014/chart" uri="{C3380CC4-5D6E-409C-BE32-E72D297353CC}">
              <c16:uniqueId val="{00000000-B0D4-42BA-8E6C-43166804DBE4}"/>
            </c:ext>
          </c:extLst>
        </c:ser>
        <c:ser>
          <c:idx val="2"/>
          <c:order val="1"/>
          <c:tx>
            <c:strRef>
              <c:f>'15'!$E$5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'15'!$E$8:$E$17</c:f>
              <c:numCache>
                <c:formatCode>#,###,,</c:formatCode>
                <c:ptCount val="10"/>
                <c:pt idx="0">
                  <c:v>390136422</c:v>
                </c:pt>
                <c:pt idx="1">
                  <c:v>58270163</c:v>
                </c:pt>
                <c:pt idx="2">
                  <c:v>48634845</c:v>
                </c:pt>
                <c:pt idx="3">
                  <c:v>96600568</c:v>
                </c:pt>
                <c:pt idx="4">
                  <c:v>135547500</c:v>
                </c:pt>
                <c:pt idx="5">
                  <c:v>119705124</c:v>
                </c:pt>
                <c:pt idx="6">
                  <c:v>117659780</c:v>
                </c:pt>
                <c:pt idx="7">
                  <c:v>107881757</c:v>
                </c:pt>
                <c:pt idx="8">
                  <c:v>208276725</c:v>
                </c:pt>
                <c:pt idx="9">
                  <c:v>181573956</c:v>
                </c:pt>
              </c:numCache>
            </c:numRef>
          </c:val>
          <c:smooth val="0"/>
          <c:extLst>
            <c:ext xmlns:c16="http://schemas.microsoft.com/office/drawing/2014/chart" uri="{C3380CC4-5D6E-409C-BE32-E72D297353CC}">
              <c16:uniqueId val="{00000001-B0D4-42BA-8E6C-43166804DBE4}"/>
            </c:ext>
          </c:extLst>
        </c:ser>
        <c:dLbls>
          <c:showLegendKey val="0"/>
          <c:showVal val="0"/>
          <c:showCatName val="0"/>
          <c:showSerName val="0"/>
          <c:showPercent val="0"/>
          <c:showBubbleSize val="0"/>
        </c:dLbls>
        <c:marker val="1"/>
        <c:smooth val="0"/>
        <c:axId val="705578920"/>
        <c:axId val="705581664"/>
      </c:lineChart>
      <c:catAx>
        <c:axId val="70557892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1664"/>
        <c:crosses val="autoZero"/>
        <c:auto val="1"/>
        <c:lblAlgn val="ctr"/>
        <c:lblOffset val="100"/>
        <c:noMultiLvlLbl val="0"/>
      </c:catAx>
      <c:valAx>
        <c:axId val="7055816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7892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'16'!$B$5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'16'!$B$8:$B$17</c:f>
              <c:numCache>
                <c:formatCode>#,###,,</c:formatCode>
                <c:ptCount val="10"/>
                <c:pt idx="0">
                  <c:v>396212151</c:v>
                </c:pt>
                <c:pt idx="1">
                  <c:v>535695449</c:v>
                </c:pt>
                <c:pt idx="2">
                  <c:v>912948487</c:v>
                </c:pt>
                <c:pt idx="3">
                  <c:v>721238086</c:v>
                </c:pt>
                <c:pt idx="4">
                  <c:v>977430366</c:v>
                </c:pt>
                <c:pt idx="5">
                  <c:v>1021172161</c:v>
                </c:pt>
                <c:pt idx="6">
                  <c:v>935492823</c:v>
                </c:pt>
                <c:pt idx="7">
                  <c:v>774687359</c:v>
                </c:pt>
                <c:pt idx="8">
                  <c:v>832233720</c:v>
                </c:pt>
                <c:pt idx="9">
                  <c:v>897296358</c:v>
                </c:pt>
              </c:numCache>
            </c:numRef>
          </c:val>
          <c:smooth val="0"/>
          <c:extLst>
            <c:ext xmlns:c16="http://schemas.microsoft.com/office/drawing/2014/chart" uri="{C3380CC4-5D6E-409C-BE32-E72D297353CC}">
              <c16:uniqueId val="{00000000-3595-4C58-9B8F-74E1055089C8}"/>
            </c:ext>
          </c:extLst>
        </c:ser>
        <c:ser>
          <c:idx val="2"/>
          <c:order val="1"/>
          <c:tx>
            <c:strRef>
              <c:f>'16'!$E$5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'16'!$E$8:$E$17</c:f>
              <c:numCache>
                <c:formatCode>#,###,,</c:formatCode>
                <c:ptCount val="10"/>
                <c:pt idx="0">
                  <c:v>166036608</c:v>
                </c:pt>
                <c:pt idx="1">
                  <c:v>134496483</c:v>
                </c:pt>
                <c:pt idx="2">
                  <c:v>76872214</c:v>
                </c:pt>
                <c:pt idx="3">
                  <c:v>128091843</c:v>
                </c:pt>
                <c:pt idx="4">
                  <c:v>142451281</c:v>
                </c:pt>
                <c:pt idx="5">
                  <c:v>179458705</c:v>
                </c:pt>
                <c:pt idx="6">
                  <c:v>208951504</c:v>
                </c:pt>
                <c:pt idx="7">
                  <c:v>180337363</c:v>
                </c:pt>
                <c:pt idx="8">
                  <c:v>164377328</c:v>
                </c:pt>
                <c:pt idx="9">
                  <c:v>264959460</c:v>
                </c:pt>
              </c:numCache>
            </c:numRef>
          </c:val>
          <c:smooth val="0"/>
          <c:extLst>
            <c:ext xmlns:c16="http://schemas.microsoft.com/office/drawing/2014/chart" uri="{C3380CC4-5D6E-409C-BE32-E72D297353CC}">
              <c16:uniqueId val="{00000001-3595-4C58-9B8F-74E1055089C8}"/>
            </c:ext>
          </c:extLst>
        </c:ser>
        <c:dLbls>
          <c:showLegendKey val="0"/>
          <c:showVal val="0"/>
          <c:showCatName val="0"/>
          <c:showSerName val="0"/>
          <c:showPercent val="0"/>
          <c:showBubbleSize val="0"/>
        </c:dLbls>
        <c:marker val="1"/>
        <c:smooth val="0"/>
        <c:axId val="705573432"/>
        <c:axId val="705571864"/>
      </c:lineChart>
      <c:catAx>
        <c:axId val="70557343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1864"/>
        <c:crosses val="autoZero"/>
        <c:auto val="1"/>
        <c:lblAlgn val="ctr"/>
        <c:lblOffset val="100"/>
        <c:noMultiLvlLbl val="0"/>
      </c:catAx>
      <c:valAx>
        <c:axId val="7055718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7343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'17'!$A$2</c:f>
          <c:strCache>
            <c:ptCount val="1"/>
            <c:pt idx="0">
              <c:v>التبادل التجاري بين المملكة العربية السعودية و الدول الإسلامية غير العربية
Trade between Kingdom of Saudi Arabia and Islamic Countries (non-Arabic)</c:v>
            </c:pt>
          </c:strCache>
        </c:strRef>
      </c:tx>
      <c:layout>
        <c:manualLayout>
          <c:xMode val="edge"/>
          <c:yMode val="edge"/>
          <c:x val="0.27961639967417862"/>
          <c:y val="2.3916289221380411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'17'!$B$4:$B$5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'17'!$A$6:$A$15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'17'!$B$6:$B$15</c:f>
              <c:numCache>
                <c:formatCode>#,###,,</c:formatCode>
                <c:ptCount val="10"/>
                <c:pt idx="0">
                  <c:v>33720337193</c:v>
                </c:pt>
                <c:pt idx="1">
                  <c:v>46945509903</c:v>
                </c:pt>
                <c:pt idx="2">
                  <c:v>63112278663</c:v>
                </c:pt>
                <c:pt idx="3">
                  <c:v>64358948726</c:v>
                </c:pt>
                <c:pt idx="4">
                  <c:v>67109618510</c:v>
                </c:pt>
                <c:pt idx="5">
                  <c:v>67130626692</c:v>
                </c:pt>
                <c:pt idx="6">
                  <c:v>44663887775</c:v>
                </c:pt>
                <c:pt idx="7">
                  <c:v>37045003272</c:v>
                </c:pt>
                <c:pt idx="8">
                  <c:v>43350450976</c:v>
                </c:pt>
                <c:pt idx="9">
                  <c:v>59131737507</c:v>
                </c:pt>
              </c:numCache>
            </c:numRef>
          </c:val>
          <c:smooth val="0"/>
          <c:extLst>
            <c:ext xmlns:c16="http://schemas.microsoft.com/office/drawing/2014/chart" uri="{C3380CC4-5D6E-409C-BE32-E72D297353CC}">
              <c16:uniqueId val="{00000000-0DBA-4195-A71F-2D94BEF9FEAA}"/>
            </c:ext>
          </c:extLst>
        </c:ser>
        <c:ser>
          <c:idx val="1"/>
          <c:order val="1"/>
          <c:tx>
            <c:strRef>
              <c:f>'17'!$D$4:$D$5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'17'!$A$6:$A$15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'17'!$D$6:$D$15</c:f>
              <c:numCache>
                <c:formatCode>#,###,,</c:formatCode>
                <c:ptCount val="10"/>
                <c:pt idx="0">
                  <c:v>15481448395</c:v>
                </c:pt>
                <c:pt idx="1">
                  <c:v>19729149503</c:v>
                </c:pt>
                <c:pt idx="2">
                  <c:v>23250722106</c:v>
                </c:pt>
                <c:pt idx="3">
                  <c:v>29682238660</c:v>
                </c:pt>
                <c:pt idx="4">
                  <c:v>28136010622</c:v>
                </c:pt>
                <c:pt idx="5">
                  <c:v>29605827322</c:v>
                </c:pt>
                <c:pt idx="6">
                  <c:v>31584083944</c:v>
                </c:pt>
                <c:pt idx="7">
                  <c:v>25852606336</c:v>
                </c:pt>
                <c:pt idx="8">
                  <c:v>25545238820</c:v>
                </c:pt>
                <c:pt idx="9">
                  <c:v>22957914835</c:v>
                </c:pt>
              </c:numCache>
            </c:numRef>
          </c:val>
          <c:smooth val="0"/>
          <c:extLst>
            <c:ext xmlns:c16="http://schemas.microsoft.com/office/drawing/2014/chart" uri="{C3380CC4-5D6E-409C-BE32-E72D297353CC}">
              <c16:uniqueId val="{00000001-0DBA-4195-A71F-2D94BEF9FEAA}"/>
            </c:ext>
          </c:extLst>
        </c:ser>
        <c:dLbls>
          <c:showLegendKey val="0"/>
          <c:showVal val="0"/>
          <c:showCatName val="0"/>
          <c:showSerName val="0"/>
          <c:showPercent val="0"/>
          <c:showBubbleSize val="0"/>
        </c:dLbls>
        <c:marker val="1"/>
        <c:smooth val="0"/>
        <c:axId val="705574216"/>
        <c:axId val="705578528"/>
      </c:lineChart>
      <c:catAx>
        <c:axId val="70557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78528"/>
        <c:crosses val="autoZero"/>
        <c:auto val="1"/>
        <c:lblAlgn val="ctr"/>
        <c:lblOffset val="100"/>
        <c:noMultiLvlLbl val="0"/>
      </c:catAx>
      <c:valAx>
        <c:axId val="705578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74216"/>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'18'!$B$8:$B$17</c:f>
              <c:numCache>
                <c:formatCode>#,###,,</c:formatCode>
                <c:ptCount val="10"/>
                <c:pt idx="0">
                  <c:v>5737118504</c:v>
                </c:pt>
                <c:pt idx="1">
                  <c:v>9011629823</c:v>
                </c:pt>
                <c:pt idx="2">
                  <c:v>12555354226</c:v>
                </c:pt>
                <c:pt idx="3">
                  <c:v>16187192013</c:v>
                </c:pt>
                <c:pt idx="4">
                  <c:v>15346280897</c:v>
                </c:pt>
                <c:pt idx="5">
                  <c:v>13557544607</c:v>
                </c:pt>
                <c:pt idx="6">
                  <c:v>10338461364</c:v>
                </c:pt>
                <c:pt idx="7">
                  <c:v>8581679738</c:v>
                </c:pt>
                <c:pt idx="8">
                  <c:v>9532096890</c:v>
                </c:pt>
                <c:pt idx="9">
                  <c:v>12738548347</c:v>
                </c:pt>
              </c:numCache>
            </c:numRef>
          </c:val>
          <c:smooth val="0"/>
          <c:extLst>
            <c:ext xmlns:c16="http://schemas.microsoft.com/office/drawing/2014/chart" uri="{C3380CC4-5D6E-409C-BE32-E72D297353CC}">
              <c16:uniqueId val="{00000000-6FCA-4727-9133-241DCB039FD9}"/>
            </c:ext>
          </c:extLst>
        </c:ser>
        <c:ser>
          <c:idx val="2"/>
          <c:order val="1"/>
          <c:tx>
            <c:strRef>
              <c:f>'18'!$E$5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'18'!$E$8:$E$17</c:f>
              <c:numCache>
                <c:formatCode>#,###,,</c:formatCode>
                <c:ptCount val="10"/>
                <c:pt idx="0">
                  <c:v>6313540558</c:v>
                </c:pt>
                <c:pt idx="1">
                  <c:v>8245949708</c:v>
                </c:pt>
                <c:pt idx="2">
                  <c:v>9192315544</c:v>
                </c:pt>
                <c:pt idx="3">
                  <c:v>13422272232</c:v>
                </c:pt>
                <c:pt idx="4">
                  <c:v>12283000803</c:v>
                </c:pt>
                <c:pt idx="5">
                  <c:v>10866759327</c:v>
                </c:pt>
                <c:pt idx="6">
                  <c:v>12744513670</c:v>
                </c:pt>
                <c:pt idx="7">
                  <c:v>12063866251</c:v>
                </c:pt>
                <c:pt idx="8">
                  <c:v>11312339451</c:v>
                </c:pt>
                <c:pt idx="9">
                  <c:v>10036160404</c:v>
                </c:pt>
              </c:numCache>
            </c:numRef>
          </c:val>
          <c:smooth val="0"/>
          <c:extLst>
            <c:ext xmlns:c16="http://schemas.microsoft.com/office/drawing/2014/chart" uri="{C3380CC4-5D6E-409C-BE32-E72D297353CC}">
              <c16:uniqueId val="{00000001-6FCA-4727-9133-241DCB039FD9}"/>
            </c:ext>
          </c:extLst>
        </c:ser>
        <c:dLbls>
          <c:showLegendKey val="0"/>
          <c:showVal val="0"/>
          <c:showCatName val="0"/>
          <c:showSerName val="0"/>
          <c:showPercent val="0"/>
          <c:showBubbleSize val="0"/>
        </c:dLbls>
        <c:marker val="1"/>
        <c:smooth val="0"/>
        <c:axId val="705580880"/>
        <c:axId val="705574608"/>
      </c:lineChart>
      <c:catAx>
        <c:axId val="70558088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4608"/>
        <c:crosses val="autoZero"/>
        <c:auto val="1"/>
        <c:lblAlgn val="ctr"/>
        <c:lblOffset val="100"/>
        <c:noMultiLvlLbl val="0"/>
      </c:catAx>
      <c:valAx>
        <c:axId val="70557460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088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'1'!$A$2</c:f>
          <c:strCache>
            <c:ptCount val="1"/>
            <c:pt idx="0">
              <c:v>التبادل التجاري بين المملكة العربية السعودية ودول مجلس التعاون الخليجي
Trade between Kingdom of Saudi Arabia and GCC Countries</c:v>
            </c:pt>
          </c:strCache>
        </c:strRef>
      </c:tx>
      <c:layout>
        <c:manualLayout>
          <c:xMode val="edge"/>
          <c:yMode val="edge"/>
          <c:x val="0.31238220262542671"/>
          <c:y val="3.185574969781732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'1'!$B$4:$B$5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'1'!$A$6:$A$15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'1'!$B$6:$B$15</c:f>
              <c:numCache>
                <c:formatCode>#,###,,</c:formatCode>
                <c:ptCount val="10"/>
                <c:pt idx="0">
                  <c:v>71542563221</c:v>
                </c:pt>
                <c:pt idx="1">
                  <c:v>76952503775</c:v>
                </c:pt>
                <c:pt idx="2">
                  <c:v>92535857902</c:v>
                </c:pt>
                <c:pt idx="3">
                  <c:v>96339942730</c:v>
                </c:pt>
                <c:pt idx="4">
                  <c:v>95263762977</c:v>
                </c:pt>
                <c:pt idx="5">
                  <c:v>97413372912</c:v>
                </c:pt>
                <c:pt idx="6">
                  <c:v>79009333944</c:v>
                </c:pt>
                <c:pt idx="7">
                  <c:v>80557813041</c:v>
                </c:pt>
                <c:pt idx="8">
                  <c:v>93704520779</c:v>
                </c:pt>
                <c:pt idx="9">
                  <c:v>102403230241</c:v>
                </c:pt>
              </c:numCache>
            </c:numRef>
          </c:val>
          <c:smooth val="0"/>
          <c:extLst>
            <c:ext xmlns:c16="http://schemas.microsoft.com/office/drawing/2014/chart" uri="{C3380CC4-5D6E-409C-BE32-E72D297353CC}">
              <c16:uniqueId val="{00000000-DE22-4E27-970C-8F827E2202A6}"/>
            </c:ext>
          </c:extLst>
        </c:ser>
        <c:ser>
          <c:idx val="1"/>
          <c:order val="1"/>
          <c:tx>
            <c:strRef>
              <c:f>'1'!$D$4:$D$5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'1'!$D$6:$D$15</c:f>
              <c:numCache>
                <c:formatCode>#,###,,</c:formatCode>
                <c:ptCount val="10"/>
                <c:pt idx="0">
                  <c:v>17545127199</c:v>
                </c:pt>
                <c:pt idx="1">
                  <c:v>22336613999</c:v>
                </c:pt>
                <c:pt idx="2">
                  <c:v>32133094981</c:v>
                </c:pt>
                <c:pt idx="3">
                  <c:v>38809080607</c:v>
                </c:pt>
                <c:pt idx="4">
                  <c:v>48447786669</c:v>
                </c:pt>
                <c:pt idx="5">
                  <c:v>47792780684</c:v>
                </c:pt>
                <c:pt idx="6">
                  <c:v>48713673280</c:v>
                </c:pt>
                <c:pt idx="7">
                  <c:v>41032782631</c:v>
                </c:pt>
                <c:pt idx="8">
                  <c:v>45379287735</c:v>
                </c:pt>
                <c:pt idx="9">
                  <c:v>56924184559</c:v>
                </c:pt>
              </c:numCache>
            </c:numRef>
          </c:val>
          <c:smooth val="0"/>
          <c:extLst>
            <c:ext xmlns:c16="http://schemas.microsoft.com/office/drawing/2014/chart" uri="{C3380CC4-5D6E-409C-BE32-E72D297353CC}">
              <c16:uniqueId val="{00000001-DE22-4E27-970C-8F827E2202A6}"/>
            </c:ext>
          </c:extLst>
        </c:ser>
        <c:dLbls>
          <c:showLegendKey val="0"/>
          <c:showVal val="0"/>
          <c:showCatName val="0"/>
          <c:showSerName val="0"/>
          <c:showPercent val="0"/>
          <c:showBubbleSize val="0"/>
        </c:dLbls>
        <c:marker val="1"/>
        <c:smooth val="0"/>
        <c:axId val="705556576"/>
        <c:axId val="705552264"/>
      </c:lineChart>
      <c:catAx>
        <c:axId val="70555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52264"/>
        <c:crosses val="autoZero"/>
        <c:auto val="1"/>
        <c:lblAlgn val="ctr"/>
        <c:lblOffset val="100"/>
        <c:noMultiLvlLbl val="0"/>
      </c:catAx>
      <c:valAx>
        <c:axId val="705552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56576"/>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'19'!$B$5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'19'!$A$8:$A$17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'19'!$B$8:$B$17</c:f>
              <c:numCache>
                <c:formatCode>#,###,,</c:formatCode>
                <c:ptCount val="10"/>
                <c:pt idx="0">
                  <c:v>11079476058</c:v>
                </c:pt>
                <c:pt idx="1">
                  <c:v>14388470196</c:v>
                </c:pt>
                <c:pt idx="2">
                  <c:v>17846864290</c:v>
                </c:pt>
                <c:pt idx="3">
                  <c:v>19738543102</c:v>
                </c:pt>
                <c:pt idx="4">
                  <c:v>20614564724</c:v>
                </c:pt>
                <c:pt idx="5">
                  <c:v>20948701581</c:v>
                </c:pt>
                <c:pt idx="6">
                  <c:v>9879512691</c:v>
                </c:pt>
                <c:pt idx="7">
                  <c:v>8285189736</c:v>
                </c:pt>
                <c:pt idx="8">
                  <c:v>9962955402</c:v>
                </c:pt>
                <c:pt idx="9">
                  <c:v>12937998615</c:v>
                </c:pt>
              </c:numCache>
            </c:numRef>
          </c:val>
          <c:smooth val="0"/>
          <c:extLst>
            <c:ext xmlns:c16="http://schemas.microsoft.com/office/drawing/2014/chart" uri="{C3380CC4-5D6E-409C-BE32-E72D297353CC}">
              <c16:uniqueId val="{00000000-85F7-4DD7-8269-93E61E6C8A85}"/>
            </c:ext>
          </c:extLst>
        </c:ser>
        <c:ser>
          <c:idx val="2"/>
          <c:order val="1"/>
          <c:tx>
            <c:strRef>
              <c:f>'19'!$E$5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'19'!$A$8:$A$17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'19'!$E$8:$E$17</c:f>
              <c:numCache>
                <c:formatCode>#,###,,</c:formatCode>
                <c:ptCount val="10"/>
                <c:pt idx="0">
                  <c:v>3342012668</c:v>
                </c:pt>
                <c:pt idx="1">
                  <c:v>4291027767</c:v>
                </c:pt>
                <c:pt idx="2">
                  <c:v>5407056473</c:v>
                </c:pt>
                <c:pt idx="3">
                  <c:v>7301227014</c:v>
                </c:pt>
                <c:pt idx="4">
                  <c:v>7416955679</c:v>
                </c:pt>
                <c:pt idx="5">
                  <c:v>9126303700</c:v>
                </c:pt>
                <c:pt idx="6">
                  <c:v>9559237783</c:v>
                </c:pt>
                <c:pt idx="7">
                  <c:v>6295803665</c:v>
                </c:pt>
                <c:pt idx="8">
                  <c:v>6272087676</c:v>
                </c:pt>
                <c:pt idx="9">
                  <c:v>5387968638</c:v>
                </c:pt>
              </c:numCache>
            </c:numRef>
          </c:val>
          <c:smooth val="0"/>
          <c:extLst>
            <c:ext xmlns:c16="http://schemas.microsoft.com/office/drawing/2014/chart" uri="{C3380CC4-5D6E-409C-BE32-E72D297353CC}">
              <c16:uniqueId val="{00000001-85F7-4DD7-8269-93E61E6C8A85}"/>
            </c:ext>
          </c:extLst>
        </c:ser>
        <c:dLbls>
          <c:showLegendKey val="0"/>
          <c:showVal val="0"/>
          <c:showCatName val="0"/>
          <c:showSerName val="0"/>
          <c:showPercent val="0"/>
          <c:showBubbleSize val="0"/>
        </c:dLbls>
        <c:marker val="1"/>
        <c:smooth val="0"/>
        <c:axId val="705582056"/>
        <c:axId val="705579312"/>
      </c:lineChart>
      <c:catAx>
        <c:axId val="70558205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9312"/>
        <c:crosses val="autoZero"/>
        <c:auto val="1"/>
        <c:lblAlgn val="ctr"/>
        <c:lblOffset val="100"/>
        <c:noMultiLvlLbl val="0"/>
      </c:catAx>
      <c:valAx>
        <c:axId val="70557931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205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'20'!$B$8:$B$17</c:f>
              <c:numCache>
                <c:formatCode>#,###,,</c:formatCode>
                <c:ptCount val="10"/>
                <c:pt idx="0">
                  <c:v>4078024069</c:v>
                </c:pt>
                <c:pt idx="1">
                  <c:v>6444199354</c:v>
                </c:pt>
                <c:pt idx="2">
                  <c:v>9471038730</c:v>
                </c:pt>
                <c:pt idx="3">
                  <c:v>9328455169</c:v>
                </c:pt>
                <c:pt idx="4">
                  <c:v>8243151442</c:v>
                </c:pt>
                <c:pt idx="5">
                  <c:v>10788855255</c:v>
                </c:pt>
                <c:pt idx="6">
                  <c:v>7894132245</c:v>
                </c:pt>
                <c:pt idx="7">
                  <c:v>7149925037</c:v>
                </c:pt>
                <c:pt idx="8">
                  <c:v>7562657392</c:v>
                </c:pt>
                <c:pt idx="9">
                  <c:v>11937492882</c:v>
                </c:pt>
              </c:numCache>
            </c:numRef>
          </c:val>
          <c:smooth val="0"/>
          <c:extLst>
            <c:ext xmlns:c16="http://schemas.microsoft.com/office/drawing/2014/chart" uri="{C3380CC4-5D6E-409C-BE32-E72D297353CC}">
              <c16:uniqueId val="{00000000-0D3F-4E57-88ED-B8B644639BB0}"/>
            </c:ext>
          </c:extLst>
        </c:ser>
        <c:ser>
          <c:idx val="2"/>
          <c:order val="1"/>
          <c:tx>
            <c:strRef>
              <c:f>'20'!$E$5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'20'!$E$8:$E$17</c:f>
              <c:numCache>
                <c:formatCode>#,###,,</c:formatCode>
                <c:ptCount val="10"/>
                <c:pt idx="0">
                  <c:v>3534174962</c:v>
                </c:pt>
                <c:pt idx="1">
                  <c:v>4438735512</c:v>
                </c:pt>
                <c:pt idx="2">
                  <c:v>6128900177</c:v>
                </c:pt>
                <c:pt idx="3">
                  <c:v>5840097503</c:v>
                </c:pt>
                <c:pt idx="4">
                  <c:v>4833506219</c:v>
                </c:pt>
                <c:pt idx="5">
                  <c:v>5249590966</c:v>
                </c:pt>
                <c:pt idx="6">
                  <c:v>4694438323</c:v>
                </c:pt>
                <c:pt idx="7">
                  <c:v>4051682175</c:v>
                </c:pt>
                <c:pt idx="8">
                  <c:v>4733206457</c:v>
                </c:pt>
                <c:pt idx="9">
                  <c:v>4381625857</c:v>
                </c:pt>
              </c:numCache>
            </c:numRef>
          </c:val>
          <c:smooth val="0"/>
          <c:extLst>
            <c:ext xmlns:c16="http://schemas.microsoft.com/office/drawing/2014/chart" uri="{C3380CC4-5D6E-409C-BE32-E72D297353CC}">
              <c16:uniqueId val="{00000001-0D3F-4E57-88ED-B8B644639BB0}"/>
            </c:ext>
          </c:extLst>
        </c:ser>
        <c:dLbls>
          <c:showLegendKey val="0"/>
          <c:showVal val="0"/>
          <c:showCatName val="0"/>
          <c:showSerName val="0"/>
          <c:showPercent val="0"/>
          <c:showBubbleSize val="0"/>
        </c:dLbls>
        <c:marker val="1"/>
        <c:smooth val="0"/>
        <c:axId val="705576176"/>
        <c:axId val="705576568"/>
      </c:lineChart>
      <c:catAx>
        <c:axId val="70557617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6568"/>
        <c:crosses val="autoZero"/>
        <c:auto val="1"/>
        <c:lblAlgn val="ctr"/>
        <c:lblOffset val="100"/>
        <c:noMultiLvlLbl val="0"/>
      </c:catAx>
      <c:valAx>
        <c:axId val="70557656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7617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'21'!$B$8:$B$17</c:f>
              <c:numCache>
                <c:formatCode>#,##0,,</c:formatCode>
                <c:ptCount val="10"/>
                <c:pt idx="0">
                  <c:v>9487486601</c:v>
                </c:pt>
                <c:pt idx="1">
                  <c:v>12298437724</c:v>
                </c:pt>
                <c:pt idx="2">
                  <c:v>16322874172</c:v>
                </c:pt>
                <c:pt idx="3">
                  <c:v>12932542816</c:v>
                </c:pt>
                <c:pt idx="4">
                  <c:v>14856420980</c:v>
                </c:pt>
                <c:pt idx="5">
                  <c:v>14212495367</c:v>
                </c:pt>
                <c:pt idx="6">
                  <c:v>10096599626</c:v>
                </c:pt>
                <c:pt idx="7">
                  <c:v>7933962487</c:v>
                </c:pt>
                <c:pt idx="8">
                  <c:v>10410366204</c:v>
                </c:pt>
                <c:pt idx="9">
                  <c:v>12275692841</c:v>
                </c:pt>
              </c:numCache>
            </c:numRef>
          </c:val>
          <c:smooth val="0"/>
          <c:extLst>
            <c:ext xmlns:c16="http://schemas.microsoft.com/office/drawing/2014/chart" uri="{C3380CC4-5D6E-409C-BE32-E72D297353CC}">
              <c16:uniqueId val="{00000000-831A-4579-874D-5F5CA9102F3C}"/>
            </c:ext>
          </c:extLst>
        </c:ser>
        <c:ser>
          <c:idx val="2"/>
          <c:order val="1"/>
          <c:tx>
            <c:strRef>
              <c:f>'21'!$E$5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'21'!$E$8:$E$17</c:f>
              <c:numCache>
                <c:formatCode>#,##0,,</c:formatCode>
                <c:ptCount val="10"/>
                <c:pt idx="0">
                  <c:v>1271380619</c:v>
                </c:pt>
                <c:pt idx="1">
                  <c:v>1394308105</c:v>
                </c:pt>
                <c:pt idx="2">
                  <c:v>1719174884</c:v>
                </c:pt>
                <c:pt idx="3">
                  <c:v>1666150490</c:v>
                </c:pt>
                <c:pt idx="4">
                  <c:v>2067720484</c:v>
                </c:pt>
                <c:pt idx="5">
                  <c:v>2217222689</c:v>
                </c:pt>
                <c:pt idx="6">
                  <c:v>2118833846</c:v>
                </c:pt>
                <c:pt idx="7">
                  <c:v>1828387179</c:v>
                </c:pt>
                <c:pt idx="8">
                  <c:v>1623375591</c:v>
                </c:pt>
                <c:pt idx="9">
                  <c:v>1538794702</c:v>
                </c:pt>
              </c:numCache>
            </c:numRef>
          </c:val>
          <c:smooth val="0"/>
          <c:extLst>
            <c:ext xmlns:c16="http://schemas.microsoft.com/office/drawing/2014/chart" uri="{C3380CC4-5D6E-409C-BE32-E72D297353CC}">
              <c16:uniqueId val="{00000001-831A-4579-874D-5F5CA9102F3C}"/>
            </c:ext>
          </c:extLst>
        </c:ser>
        <c:dLbls>
          <c:showLegendKey val="0"/>
          <c:showVal val="0"/>
          <c:showCatName val="0"/>
          <c:showSerName val="0"/>
          <c:showPercent val="0"/>
          <c:showBubbleSize val="0"/>
        </c:dLbls>
        <c:marker val="1"/>
        <c:smooth val="0"/>
        <c:axId val="705582448"/>
        <c:axId val="705576960"/>
      </c:lineChart>
      <c:catAx>
        <c:axId val="70558244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6960"/>
        <c:crosses val="autoZero"/>
        <c:auto val="1"/>
        <c:lblAlgn val="ctr"/>
        <c:lblOffset val="100"/>
        <c:noMultiLvlLbl val="0"/>
      </c:catAx>
      <c:valAx>
        <c:axId val="70557696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244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'22'!$B$8:$B$17</c:f>
              <c:numCache>
                <c:formatCode>#,##0,,</c:formatCode>
                <c:ptCount val="10"/>
                <c:pt idx="0">
                  <c:v>1464535932</c:v>
                </c:pt>
                <c:pt idx="1">
                  <c:v>2274421814</c:v>
                </c:pt>
                <c:pt idx="2">
                  <c:v>2926490158</c:v>
                </c:pt>
                <c:pt idx="3">
                  <c:v>3193451467</c:v>
                </c:pt>
                <c:pt idx="4">
                  <c:v>3177421786</c:v>
                </c:pt>
                <c:pt idx="5">
                  <c:v>3195602454</c:v>
                </c:pt>
                <c:pt idx="6">
                  <c:v>2268420907</c:v>
                </c:pt>
                <c:pt idx="7">
                  <c:v>2538117712</c:v>
                </c:pt>
                <c:pt idx="8">
                  <c:v>2352787558</c:v>
                </c:pt>
                <c:pt idx="9">
                  <c:v>3823117267</c:v>
                </c:pt>
              </c:numCache>
            </c:numRef>
          </c:val>
          <c:smooth val="0"/>
          <c:extLst>
            <c:ext xmlns:c16="http://schemas.microsoft.com/office/drawing/2014/chart" uri="{C3380CC4-5D6E-409C-BE32-E72D297353CC}">
              <c16:uniqueId val="{00000000-9D4D-4E66-B0AD-7FD1AA70734A}"/>
            </c:ext>
          </c:extLst>
        </c:ser>
        <c:ser>
          <c:idx val="2"/>
          <c:order val="1"/>
          <c:tx>
            <c:strRef>
              <c:f>'22'!$E$5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'22'!$E$8:$E$17</c:f>
              <c:numCache>
                <c:formatCode>#,##0,,</c:formatCode>
                <c:ptCount val="10"/>
                <c:pt idx="0">
                  <c:v>239747839</c:v>
                </c:pt>
                <c:pt idx="1">
                  <c:v>276696129</c:v>
                </c:pt>
                <c:pt idx="2">
                  <c:v>434939386</c:v>
                </c:pt>
                <c:pt idx="3">
                  <c:v>641185880</c:v>
                </c:pt>
                <c:pt idx="4">
                  <c:v>803959319</c:v>
                </c:pt>
                <c:pt idx="5">
                  <c:v>930592547</c:v>
                </c:pt>
                <c:pt idx="6">
                  <c:v>1345382797</c:v>
                </c:pt>
                <c:pt idx="7">
                  <c:v>1383215549</c:v>
                </c:pt>
                <c:pt idx="8">
                  <c:v>1314549456</c:v>
                </c:pt>
                <c:pt idx="9">
                  <c:v>1362636706</c:v>
                </c:pt>
              </c:numCache>
            </c:numRef>
          </c:val>
          <c:smooth val="0"/>
          <c:extLst>
            <c:ext xmlns:c16="http://schemas.microsoft.com/office/drawing/2014/chart" uri="{C3380CC4-5D6E-409C-BE32-E72D297353CC}">
              <c16:uniqueId val="{00000001-9D4D-4E66-B0AD-7FD1AA70734A}"/>
            </c:ext>
          </c:extLst>
        </c:ser>
        <c:dLbls>
          <c:showLegendKey val="0"/>
          <c:showVal val="0"/>
          <c:showCatName val="0"/>
          <c:showSerName val="0"/>
          <c:showPercent val="0"/>
          <c:showBubbleSize val="0"/>
        </c:dLbls>
        <c:marker val="1"/>
        <c:smooth val="0"/>
        <c:axId val="705580096"/>
        <c:axId val="705577352"/>
      </c:lineChart>
      <c:catAx>
        <c:axId val="70558009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7352"/>
        <c:crosses val="autoZero"/>
        <c:auto val="1"/>
        <c:lblAlgn val="ctr"/>
        <c:lblOffset val="100"/>
        <c:noMultiLvlLbl val="0"/>
      </c:catAx>
      <c:valAx>
        <c:axId val="70557735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009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'23'!$B$8:$B$17</c:f>
              <c:numCache>
                <c:formatCode>#,##0,,</c:formatCode>
                <c:ptCount val="10"/>
                <c:pt idx="0">
                  <c:v>26732763</c:v>
                </c:pt>
                <c:pt idx="1">
                  <c:v>30681022</c:v>
                </c:pt>
                <c:pt idx="2">
                  <c:v>517617757</c:v>
                </c:pt>
                <c:pt idx="3">
                  <c:v>623808435</c:v>
                </c:pt>
                <c:pt idx="4">
                  <c:v>1641427891</c:v>
                </c:pt>
                <c:pt idx="5">
                  <c:v>1726522430</c:v>
                </c:pt>
                <c:pt idx="6">
                  <c:v>1933151100</c:v>
                </c:pt>
                <c:pt idx="7">
                  <c:v>884971518</c:v>
                </c:pt>
                <c:pt idx="8">
                  <c:v>1591424329</c:v>
                </c:pt>
                <c:pt idx="9">
                  <c:v>2706209011</c:v>
                </c:pt>
              </c:numCache>
            </c:numRef>
          </c:val>
          <c:smooth val="0"/>
          <c:extLst>
            <c:ext xmlns:c16="http://schemas.microsoft.com/office/drawing/2014/chart" uri="{C3380CC4-5D6E-409C-BE32-E72D297353CC}">
              <c16:uniqueId val="{00000000-2A3F-4655-AD09-9FBD2F21C1CC}"/>
            </c:ext>
          </c:extLst>
        </c:ser>
        <c:ser>
          <c:idx val="2"/>
          <c:order val="1"/>
          <c:tx>
            <c:strRef>
              <c:f>'23'!$E$5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'23'!$E$8:$E$17</c:f>
              <c:numCache>
                <c:formatCode>#,##0,,</c:formatCode>
                <c:ptCount val="10"/>
                <c:pt idx="0">
                  <c:v>95814</c:v>
                </c:pt>
                <c:pt idx="1">
                  <c:v>353399</c:v>
                </c:pt>
                <c:pt idx="2">
                  <c:v>405068</c:v>
                </c:pt>
                <c:pt idx="3">
                  <c:v>36604258</c:v>
                </c:pt>
                <c:pt idx="4">
                  <c:v>55024951</c:v>
                </c:pt>
                <c:pt idx="5">
                  <c:v>172734146</c:v>
                </c:pt>
                <c:pt idx="6">
                  <c:v>49835238</c:v>
                </c:pt>
                <c:pt idx="7">
                  <c:v>18751290</c:v>
                </c:pt>
                <c:pt idx="8">
                  <c:v>2244028</c:v>
                </c:pt>
                <c:pt idx="9">
                  <c:v>4185321</c:v>
                </c:pt>
              </c:numCache>
            </c:numRef>
          </c:val>
          <c:smooth val="0"/>
          <c:extLst>
            <c:ext xmlns:c16="http://schemas.microsoft.com/office/drawing/2014/chart" uri="{C3380CC4-5D6E-409C-BE32-E72D297353CC}">
              <c16:uniqueId val="{00000001-2A3F-4655-AD09-9FBD2F21C1CC}"/>
            </c:ext>
          </c:extLst>
        </c:ser>
        <c:dLbls>
          <c:showLegendKey val="0"/>
          <c:showVal val="0"/>
          <c:showCatName val="0"/>
          <c:showSerName val="0"/>
          <c:showPercent val="0"/>
          <c:showBubbleSize val="0"/>
        </c:dLbls>
        <c:marker val="1"/>
        <c:smooth val="0"/>
        <c:axId val="705582840"/>
        <c:axId val="705583232"/>
      </c:lineChart>
      <c:catAx>
        <c:axId val="70558284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3232"/>
        <c:crosses val="autoZero"/>
        <c:auto val="1"/>
        <c:lblAlgn val="ctr"/>
        <c:lblOffset val="100"/>
        <c:noMultiLvlLbl val="0"/>
      </c:catAx>
      <c:valAx>
        <c:axId val="70558323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284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'24'!$B$5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'24'!$B$8:$B$17</c:f>
              <c:numCache>
                <c:formatCode>#,##0,,</c:formatCode>
                <c:ptCount val="10"/>
                <c:pt idx="0">
                  <c:v>240293699</c:v>
                </c:pt>
                <c:pt idx="1">
                  <c:v>735531187</c:v>
                </c:pt>
                <c:pt idx="2">
                  <c:v>1374276411</c:v>
                </c:pt>
                <c:pt idx="3">
                  <c:v>919034347</c:v>
                </c:pt>
                <c:pt idx="4">
                  <c:v>897228104</c:v>
                </c:pt>
                <c:pt idx="5">
                  <c:v>979516234</c:v>
                </c:pt>
                <c:pt idx="6">
                  <c:v>629584628</c:v>
                </c:pt>
                <c:pt idx="7">
                  <c:v>698585376</c:v>
                </c:pt>
                <c:pt idx="8">
                  <c:v>875983631</c:v>
                </c:pt>
                <c:pt idx="9">
                  <c:v>1102252275</c:v>
                </c:pt>
              </c:numCache>
            </c:numRef>
          </c:val>
          <c:smooth val="0"/>
          <c:extLst>
            <c:ext xmlns:c16="http://schemas.microsoft.com/office/drawing/2014/chart" uri="{C3380CC4-5D6E-409C-BE32-E72D297353CC}">
              <c16:uniqueId val="{00000000-D56D-471B-97D7-D1E77F916AD7}"/>
            </c:ext>
          </c:extLst>
        </c:ser>
        <c:ser>
          <c:idx val="2"/>
          <c:order val="1"/>
          <c:tx>
            <c:strRef>
              <c:f>'24'!$E$5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'24'!$E$8:$E$17</c:f>
              <c:numCache>
                <c:formatCode>#,##0,,</c:formatCode>
                <c:ptCount val="10"/>
                <c:pt idx="0">
                  <c:v>4197109</c:v>
                </c:pt>
                <c:pt idx="1">
                  <c:v>3484302</c:v>
                </c:pt>
                <c:pt idx="2">
                  <c:v>5350408</c:v>
                </c:pt>
                <c:pt idx="3">
                  <c:v>9414569</c:v>
                </c:pt>
                <c:pt idx="4">
                  <c:v>6308404</c:v>
                </c:pt>
                <c:pt idx="5">
                  <c:v>8935347</c:v>
                </c:pt>
                <c:pt idx="6">
                  <c:v>21552217</c:v>
                </c:pt>
                <c:pt idx="7">
                  <c:v>19303913</c:v>
                </c:pt>
                <c:pt idx="8">
                  <c:v>25580667</c:v>
                </c:pt>
                <c:pt idx="9">
                  <c:v>42037983</c:v>
                </c:pt>
              </c:numCache>
            </c:numRef>
          </c:val>
          <c:smooth val="0"/>
          <c:extLst>
            <c:ext xmlns:c16="http://schemas.microsoft.com/office/drawing/2014/chart" uri="{C3380CC4-5D6E-409C-BE32-E72D297353CC}">
              <c16:uniqueId val="{00000001-D56D-471B-97D7-D1E77F916AD7}"/>
            </c:ext>
          </c:extLst>
        </c:ser>
        <c:dLbls>
          <c:showLegendKey val="0"/>
          <c:showVal val="0"/>
          <c:showCatName val="0"/>
          <c:showSerName val="0"/>
          <c:showPercent val="0"/>
          <c:showBubbleSize val="0"/>
        </c:dLbls>
        <c:marker val="1"/>
        <c:smooth val="0"/>
        <c:axId val="705578136"/>
        <c:axId val="705571472"/>
      </c:lineChart>
      <c:catAx>
        <c:axId val="70557813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1472"/>
        <c:crosses val="autoZero"/>
        <c:auto val="1"/>
        <c:lblAlgn val="ctr"/>
        <c:lblOffset val="100"/>
        <c:noMultiLvlLbl val="0"/>
      </c:catAx>
      <c:valAx>
        <c:axId val="70557147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7813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'25'!$A$2</c:f>
          <c:strCache>
            <c:ptCount val="1"/>
            <c:pt idx="0">
              <c:v>التبادل التجاري بين المملكة العربية السعودية و الدول الآسيوية غير العربية والإسلامية 
Trade between Kingdom of Saudi Arabia and Asian Countries (non Arabic nor Islamic)</c:v>
            </c:pt>
          </c:strCache>
        </c:strRef>
      </c:tx>
      <c:layout>
        <c:manualLayout>
          <c:xMode val="edge"/>
          <c:yMode val="edge"/>
          <c:x val="0.24835203185808671"/>
          <c:y val="2.3916289221380411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'25'!$B$4:$B$5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'25'!$A$6:$A$15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'25'!$B$6:$B$15</c:f>
              <c:numCache>
                <c:formatCode>#,###,,</c:formatCode>
                <c:ptCount val="10"/>
                <c:pt idx="0">
                  <c:v>392472518503</c:v>
                </c:pt>
                <c:pt idx="1">
                  <c:v>518558255953</c:v>
                </c:pt>
                <c:pt idx="2">
                  <c:v>741564088895</c:v>
                </c:pt>
                <c:pt idx="3">
                  <c:v>784396925075</c:v>
                </c:pt>
                <c:pt idx="4">
                  <c:v>765253434045</c:v>
                </c:pt>
                <c:pt idx="5">
                  <c:v>685488904447</c:v>
                </c:pt>
                <c:pt idx="6">
                  <c:v>388133411072</c:v>
                </c:pt>
                <c:pt idx="7">
                  <c:v>350738691172</c:v>
                </c:pt>
                <c:pt idx="8">
                  <c:v>434618930097</c:v>
                </c:pt>
                <c:pt idx="9">
                  <c:v>585406686743</c:v>
                </c:pt>
              </c:numCache>
            </c:numRef>
          </c:val>
          <c:smooth val="0"/>
          <c:extLst>
            <c:ext xmlns:c16="http://schemas.microsoft.com/office/drawing/2014/chart" uri="{C3380CC4-5D6E-409C-BE32-E72D297353CC}">
              <c16:uniqueId val="{00000000-CB1F-4EFC-B2D9-ADA501436D1F}"/>
            </c:ext>
          </c:extLst>
        </c:ser>
        <c:ser>
          <c:idx val="1"/>
          <c:order val="1"/>
          <c:tx>
            <c:strRef>
              <c:f>'25'!$D$4:$D$5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'25'!$A$6:$A$15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'25'!$D$6:$D$15</c:f>
              <c:numCache>
                <c:formatCode>#,###,,</c:formatCode>
                <c:ptCount val="10"/>
                <c:pt idx="0">
                  <c:v>111491852251</c:v>
                </c:pt>
                <c:pt idx="1">
                  <c:v>126340214000</c:v>
                </c:pt>
                <c:pt idx="2">
                  <c:v>161858633935</c:v>
                </c:pt>
                <c:pt idx="3">
                  <c:v>198437718217</c:v>
                </c:pt>
                <c:pt idx="4">
                  <c:v>207926807414</c:v>
                </c:pt>
                <c:pt idx="5">
                  <c:v>218830075159</c:v>
                </c:pt>
                <c:pt idx="6">
                  <c:v>227280076573</c:v>
                </c:pt>
                <c:pt idx="7">
                  <c:v>174404286684</c:v>
                </c:pt>
                <c:pt idx="8">
                  <c:v>162681670861</c:v>
                </c:pt>
                <c:pt idx="9">
                  <c:v>164250966196</c:v>
                </c:pt>
              </c:numCache>
            </c:numRef>
          </c:val>
          <c:smooth val="0"/>
          <c:extLst>
            <c:ext xmlns:c16="http://schemas.microsoft.com/office/drawing/2014/chart" uri="{C3380CC4-5D6E-409C-BE32-E72D297353CC}">
              <c16:uniqueId val="{00000001-CB1F-4EFC-B2D9-ADA501436D1F}"/>
            </c:ext>
          </c:extLst>
        </c:ser>
        <c:dLbls>
          <c:showLegendKey val="0"/>
          <c:showVal val="0"/>
          <c:showCatName val="0"/>
          <c:showSerName val="0"/>
          <c:showPercent val="0"/>
          <c:showBubbleSize val="0"/>
        </c:dLbls>
        <c:marker val="1"/>
        <c:smooth val="0"/>
        <c:axId val="705588328"/>
        <c:axId val="705592640"/>
      </c:lineChart>
      <c:catAx>
        <c:axId val="70558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92640"/>
        <c:crosses val="autoZero"/>
        <c:auto val="1"/>
        <c:lblAlgn val="ctr"/>
        <c:lblOffset val="100"/>
        <c:noMultiLvlLbl val="0"/>
      </c:catAx>
      <c:valAx>
        <c:axId val="705592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88328"/>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'26'!$B$5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'26'!$B$8:$B$17</c:f>
              <c:numCache>
                <c:formatCode>#,##0,,</c:formatCode>
                <c:ptCount val="10"/>
                <c:pt idx="0">
                  <c:v>80417434081</c:v>
                </c:pt>
                <c:pt idx="1">
                  <c:v>112210312640</c:v>
                </c:pt>
                <c:pt idx="2">
                  <c:v>170500056620</c:v>
                </c:pt>
                <c:pt idx="3">
                  <c:v>188229064082</c:v>
                </c:pt>
                <c:pt idx="4">
                  <c:v>188936496554</c:v>
                </c:pt>
                <c:pt idx="5">
                  <c:v>160680232253</c:v>
                </c:pt>
                <c:pt idx="6">
                  <c:v>92069105380</c:v>
                </c:pt>
                <c:pt idx="7">
                  <c:v>79916120973</c:v>
                </c:pt>
                <c:pt idx="8">
                  <c:v>97353798719</c:v>
                </c:pt>
                <c:pt idx="9">
                  <c:v>146702947110</c:v>
                </c:pt>
              </c:numCache>
            </c:numRef>
          </c:val>
          <c:smooth val="0"/>
          <c:extLst>
            <c:ext xmlns:c16="http://schemas.microsoft.com/office/drawing/2014/chart" uri="{C3380CC4-5D6E-409C-BE32-E72D297353CC}">
              <c16:uniqueId val="{00000000-90B7-4382-92BD-BD6B22EE76E5}"/>
            </c:ext>
          </c:extLst>
        </c:ser>
        <c:ser>
          <c:idx val="2"/>
          <c:order val="1"/>
          <c:tx>
            <c:strRef>
              <c:f>'26'!$E$5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'26'!$E$8:$E$17</c:f>
              <c:numCache>
                <c:formatCode>#,##0,,</c:formatCode>
                <c:ptCount val="10"/>
                <c:pt idx="0">
                  <c:v>40601283030</c:v>
                </c:pt>
                <c:pt idx="1">
                  <c:v>46851348070</c:v>
                </c:pt>
                <c:pt idx="2">
                  <c:v>64828773564</c:v>
                </c:pt>
                <c:pt idx="3">
                  <c:v>74194573377</c:v>
                </c:pt>
                <c:pt idx="4">
                  <c:v>78487711837</c:v>
                </c:pt>
                <c:pt idx="5">
                  <c:v>87121670558</c:v>
                </c:pt>
                <c:pt idx="6">
                  <c:v>92397906991</c:v>
                </c:pt>
                <c:pt idx="7">
                  <c:v>75308864948</c:v>
                </c:pt>
                <c:pt idx="8">
                  <c:v>76971425937</c:v>
                </c:pt>
                <c:pt idx="9">
                  <c:v>81821161996</c:v>
                </c:pt>
              </c:numCache>
            </c:numRef>
          </c:val>
          <c:smooth val="0"/>
          <c:extLst>
            <c:ext xmlns:c16="http://schemas.microsoft.com/office/drawing/2014/chart" uri="{C3380CC4-5D6E-409C-BE32-E72D297353CC}">
              <c16:uniqueId val="{00000001-90B7-4382-92BD-BD6B22EE76E5}"/>
            </c:ext>
          </c:extLst>
        </c:ser>
        <c:dLbls>
          <c:showLegendKey val="0"/>
          <c:showVal val="0"/>
          <c:showCatName val="0"/>
          <c:showSerName val="0"/>
          <c:showPercent val="0"/>
          <c:showBubbleSize val="0"/>
        </c:dLbls>
        <c:marker val="1"/>
        <c:smooth val="0"/>
        <c:axId val="705585584"/>
        <c:axId val="705591856"/>
      </c:lineChart>
      <c:catAx>
        <c:axId val="70558558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1856"/>
        <c:crosses val="autoZero"/>
        <c:auto val="1"/>
        <c:lblAlgn val="ctr"/>
        <c:lblOffset val="100"/>
        <c:noMultiLvlLbl val="0"/>
      </c:catAx>
      <c:valAx>
        <c:axId val="70559185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558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'27'!$B$5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'27'!$B$8:$B$17</c:f>
              <c:numCache>
                <c:formatCode>#,##0,,</c:formatCode>
                <c:ptCount val="10"/>
                <c:pt idx="0">
                  <c:v>108955562791</c:v>
                </c:pt>
                <c:pt idx="1">
                  <c:v>135633964803</c:v>
                </c:pt>
                <c:pt idx="2">
                  <c:v>180828030890</c:v>
                </c:pt>
                <c:pt idx="3">
                  <c:v>192201479929</c:v>
                </c:pt>
                <c:pt idx="4">
                  <c:v>179825355732</c:v>
                </c:pt>
                <c:pt idx="5">
                  <c:v>156821228290</c:v>
                </c:pt>
                <c:pt idx="6">
                  <c:v>80682659035</c:v>
                </c:pt>
                <c:pt idx="7">
                  <c:v>72342363619</c:v>
                </c:pt>
                <c:pt idx="8">
                  <c:v>100382168817</c:v>
                </c:pt>
                <c:pt idx="9">
                  <c:v>123645812997</c:v>
                </c:pt>
              </c:numCache>
            </c:numRef>
          </c:val>
          <c:smooth val="0"/>
          <c:extLst>
            <c:ext xmlns:c16="http://schemas.microsoft.com/office/drawing/2014/chart" uri="{C3380CC4-5D6E-409C-BE32-E72D297353CC}">
              <c16:uniqueId val="{00000000-0E13-4BAE-BBE7-42FBC01D5E3A}"/>
            </c:ext>
          </c:extLst>
        </c:ser>
        <c:ser>
          <c:idx val="2"/>
          <c:order val="1"/>
          <c:tx>
            <c:strRef>
              <c:f>'27'!$E$5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'27'!$E$8:$E$17</c:f>
              <c:numCache>
                <c:formatCode>#,##0,,</c:formatCode>
                <c:ptCount val="10"/>
                <c:pt idx="0">
                  <c:v>27142030403</c:v>
                </c:pt>
                <c:pt idx="1">
                  <c:v>29956530408</c:v>
                </c:pt>
                <c:pt idx="2">
                  <c:v>31064897876</c:v>
                </c:pt>
                <c:pt idx="3">
                  <c:v>38988506822</c:v>
                </c:pt>
                <c:pt idx="4">
                  <c:v>35153452131</c:v>
                </c:pt>
                <c:pt idx="5">
                  <c:v>37306115946</c:v>
                </c:pt>
                <c:pt idx="6">
                  <c:v>37286013756</c:v>
                </c:pt>
                <c:pt idx="7">
                  <c:v>27820758728</c:v>
                </c:pt>
                <c:pt idx="8">
                  <c:v>20568996431</c:v>
                </c:pt>
                <c:pt idx="9">
                  <c:v>20589631256</c:v>
                </c:pt>
              </c:numCache>
            </c:numRef>
          </c:val>
          <c:smooth val="0"/>
          <c:extLst>
            <c:ext xmlns:c16="http://schemas.microsoft.com/office/drawing/2014/chart" uri="{C3380CC4-5D6E-409C-BE32-E72D297353CC}">
              <c16:uniqueId val="{00000001-0E13-4BAE-BBE7-42FBC01D5E3A}"/>
            </c:ext>
          </c:extLst>
        </c:ser>
        <c:dLbls>
          <c:showLegendKey val="0"/>
          <c:showVal val="0"/>
          <c:showCatName val="0"/>
          <c:showSerName val="0"/>
          <c:showPercent val="0"/>
          <c:showBubbleSize val="0"/>
        </c:dLbls>
        <c:marker val="1"/>
        <c:smooth val="0"/>
        <c:axId val="705585976"/>
        <c:axId val="705586760"/>
      </c:lineChart>
      <c:catAx>
        <c:axId val="70558597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6760"/>
        <c:crosses val="autoZero"/>
        <c:auto val="1"/>
        <c:lblAlgn val="ctr"/>
        <c:lblOffset val="100"/>
        <c:noMultiLvlLbl val="0"/>
      </c:catAx>
      <c:valAx>
        <c:axId val="70558676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597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'28'!$B$8:$B$17</c:f>
              <c:numCache>
                <c:formatCode>#,##0,,</c:formatCode>
                <c:ptCount val="10"/>
                <c:pt idx="0">
                  <c:v>52950632446</c:v>
                </c:pt>
                <c:pt idx="1">
                  <c:v>71891265072</c:v>
                </c:pt>
                <c:pt idx="2">
                  <c:v>103271729813</c:v>
                </c:pt>
                <c:pt idx="3">
                  <c:v>120840682120</c:v>
                </c:pt>
                <c:pt idx="4">
                  <c:v>129444087040</c:v>
                </c:pt>
                <c:pt idx="5">
                  <c:v>113828373160</c:v>
                </c:pt>
                <c:pt idx="6">
                  <c:v>72052057139</c:v>
                </c:pt>
                <c:pt idx="7">
                  <c:v>63879803613</c:v>
                </c:pt>
                <c:pt idx="8">
                  <c:v>73801213531</c:v>
                </c:pt>
                <c:pt idx="9">
                  <c:v>98689367161</c:v>
                </c:pt>
              </c:numCache>
            </c:numRef>
          </c:val>
          <c:smooth val="0"/>
          <c:extLst>
            <c:ext xmlns:c16="http://schemas.microsoft.com/office/drawing/2014/chart" uri="{C3380CC4-5D6E-409C-BE32-E72D297353CC}">
              <c16:uniqueId val="{00000000-2901-4158-AA43-D47208B0FAA3}"/>
            </c:ext>
          </c:extLst>
        </c:ser>
        <c:ser>
          <c:idx val="2"/>
          <c:order val="1"/>
          <c:tx>
            <c:strRef>
              <c:f>'28'!$E$5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'28'!$E$8:$E$17</c:f>
              <c:numCache>
                <c:formatCode>#,##0,,</c:formatCode>
                <c:ptCount val="10"/>
                <c:pt idx="0">
                  <c:v>13094504997</c:v>
                </c:pt>
                <c:pt idx="1">
                  <c:v>15116181988</c:v>
                </c:pt>
                <c:pt idx="2">
                  <c:v>16191118313</c:v>
                </c:pt>
                <c:pt idx="3">
                  <c:v>19580943752</c:v>
                </c:pt>
                <c:pt idx="4">
                  <c:v>21821667021</c:v>
                </c:pt>
                <c:pt idx="5">
                  <c:v>23508543092</c:v>
                </c:pt>
                <c:pt idx="6">
                  <c:v>22532077423</c:v>
                </c:pt>
                <c:pt idx="7">
                  <c:v>19662468637</c:v>
                </c:pt>
                <c:pt idx="8">
                  <c:v>20175674622</c:v>
                </c:pt>
                <c:pt idx="9">
                  <c:v>21322415535</c:v>
                </c:pt>
              </c:numCache>
            </c:numRef>
          </c:val>
          <c:smooth val="0"/>
          <c:extLst>
            <c:ext xmlns:c16="http://schemas.microsoft.com/office/drawing/2014/chart" uri="{C3380CC4-5D6E-409C-BE32-E72D297353CC}">
              <c16:uniqueId val="{00000001-2901-4158-AA43-D47208B0FAA3}"/>
            </c:ext>
          </c:extLst>
        </c:ser>
        <c:dLbls>
          <c:showLegendKey val="0"/>
          <c:showVal val="0"/>
          <c:showCatName val="0"/>
          <c:showSerName val="0"/>
          <c:showPercent val="0"/>
          <c:showBubbleSize val="0"/>
        </c:dLbls>
        <c:marker val="1"/>
        <c:smooth val="0"/>
        <c:axId val="705587544"/>
        <c:axId val="705588720"/>
      </c:lineChart>
      <c:catAx>
        <c:axId val="70558754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8720"/>
        <c:crosses val="autoZero"/>
        <c:auto val="1"/>
        <c:lblAlgn val="ctr"/>
        <c:lblOffset val="100"/>
        <c:noMultiLvlLbl val="0"/>
      </c:catAx>
      <c:valAx>
        <c:axId val="70558872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754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'2'!$C$5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'2'!$C$8:$C$17</c:f>
              <c:numCache>
                <c:formatCode>#,###,,</c:formatCode>
                <c:ptCount val="10"/>
                <c:pt idx="0">
                  <c:v>31920950573</c:v>
                </c:pt>
                <c:pt idx="1">
                  <c:v>32923100614</c:v>
                </c:pt>
                <c:pt idx="2">
                  <c:v>37881328893</c:v>
                </c:pt>
                <c:pt idx="3">
                  <c:v>38927242432</c:v>
                </c:pt>
                <c:pt idx="4">
                  <c:v>38895968253</c:v>
                </c:pt>
                <c:pt idx="5">
                  <c:v>44356174835</c:v>
                </c:pt>
                <c:pt idx="6">
                  <c:v>40160754086</c:v>
                </c:pt>
                <c:pt idx="7">
                  <c:v>45154390789</c:v>
                </c:pt>
                <c:pt idx="8">
                  <c:v>57428494260</c:v>
                </c:pt>
                <c:pt idx="9">
                  <c:v>62073099140</c:v>
                </c:pt>
              </c:numCache>
            </c:numRef>
          </c:val>
          <c:smooth val="0"/>
          <c:extLst>
            <c:ext xmlns:c16="http://schemas.microsoft.com/office/drawing/2014/chart" uri="{C3380CC4-5D6E-409C-BE32-E72D297353CC}">
              <c16:uniqueId val="{00000000-0587-4159-A6D7-90B68FA430BA}"/>
            </c:ext>
          </c:extLst>
        </c:ser>
        <c:ser>
          <c:idx val="2"/>
          <c:order val="1"/>
          <c:tx>
            <c:strRef>
              <c:f>'2'!$F$5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'2'!$F$8:$F$17</c:f>
              <c:numCache>
                <c:formatCode>#,###,,</c:formatCode>
                <c:ptCount val="10"/>
                <c:pt idx="0">
                  <c:v>10789741709</c:v>
                </c:pt>
                <c:pt idx="1">
                  <c:v>14189596870</c:v>
                </c:pt>
                <c:pt idx="2">
                  <c:v>20425799593</c:v>
                </c:pt>
                <c:pt idx="3">
                  <c:v>24495104855</c:v>
                </c:pt>
                <c:pt idx="4">
                  <c:v>31939589521</c:v>
                </c:pt>
                <c:pt idx="5">
                  <c:v>31018751724</c:v>
                </c:pt>
                <c:pt idx="6">
                  <c:v>33264057669</c:v>
                </c:pt>
                <c:pt idx="7">
                  <c:v>28616260899</c:v>
                </c:pt>
                <c:pt idx="8">
                  <c:v>32830811847</c:v>
                </c:pt>
                <c:pt idx="9">
                  <c:v>43441250952</c:v>
                </c:pt>
              </c:numCache>
            </c:numRef>
          </c:val>
          <c:smooth val="0"/>
          <c:extLst>
            <c:ext xmlns:c16="http://schemas.microsoft.com/office/drawing/2014/chart" uri="{C3380CC4-5D6E-409C-BE32-E72D297353CC}">
              <c16:uniqueId val="{00000001-0587-4159-A6D7-90B68FA430BA}"/>
            </c:ext>
          </c:extLst>
        </c:ser>
        <c:dLbls>
          <c:showLegendKey val="0"/>
          <c:showVal val="0"/>
          <c:showCatName val="0"/>
          <c:showSerName val="0"/>
          <c:showPercent val="0"/>
          <c:showBubbleSize val="0"/>
        </c:dLbls>
        <c:marker val="1"/>
        <c:smooth val="0"/>
        <c:axId val="705547168"/>
        <c:axId val="705547560"/>
      </c:lineChart>
      <c:catAx>
        <c:axId val="70554716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47560"/>
        <c:crosses val="autoZero"/>
        <c:auto val="1"/>
        <c:lblAlgn val="ctr"/>
        <c:lblOffset val="100"/>
        <c:noMultiLvlLbl val="0"/>
      </c:catAx>
      <c:valAx>
        <c:axId val="70554756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4716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'29'!$B$5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'29'!$A$8:$A$17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'29'!$B$8:$B$17</c:f>
              <c:numCache>
                <c:formatCode>#,##0,,</c:formatCode>
                <c:ptCount val="10"/>
                <c:pt idx="0">
                  <c:v>68262759853</c:v>
                </c:pt>
                <c:pt idx="1">
                  <c:v>92430869450</c:v>
                </c:pt>
                <c:pt idx="2">
                  <c:v>137391878487</c:v>
                </c:pt>
                <c:pt idx="3">
                  <c:v>133585016657</c:v>
                </c:pt>
                <c:pt idx="4">
                  <c:v>131750081966</c:v>
                </c:pt>
                <c:pt idx="5">
                  <c:v>123557035145</c:v>
                </c:pt>
                <c:pt idx="6">
                  <c:v>66099106794</c:v>
                </c:pt>
                <c:pt idx="7">
                  <c:v>57432484570</c:v>
                </c:pt>
                <c:pt idx="8">
                  <c:v>74026910780</c:v>
                </c:pt>
                <c:pt idx="9">
                  <c:v>97592176520</c:v>
                </c:pt>
              </c:numCache>
            </c:numRef>
          </c:val>
          <c:smooth val="0"/>
          <c:extLst>
            <c:ext xmlns:c16="http://schemas.microsoft.com/office/drawing/2014/chart" uri="{C3380CC4-5D6E-409C-BE32-E72D297353CC}">
              <c16:uniqueId val="{00000000-7231-4BA6-9DBE-83C0B21FB5FD}"/>
            </c:ext>
          </c:extLst>
        </c:ser>
        <c:ser>
          <c:idx val="2"/>
          <c:order val="1"/>
          <c:tx>
            <c:strRef>
              <c:f>'29'!$E$5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'29'!$A$8:$A$17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'29'!$E$8:$E$17</c:f>
              <c:numCache>
                <c:formatCode>#,##0,,</c:formatCode>
                <c:ptCount val="10"/>
                <c:pt idx="0">
                  <c:v>15931338075</c:v>
                </c:pt>
                <c:pt idx="1">
                  <c:v>17788584419</c:v>
                </c:pt>
                <c:pt idx="2">
                  <c:v>29075665356</c:v>
                </c:pt>
                <c:pt idx="3">
                  <c:v>35467026666</c:v>
                </c:pt>
                <c:pt idx="4">
                  <c:v>36017849483</c:v>
                </c:pt>
                <c:pt idx="5">
                  <c:v>32336134716</c:v>
                </c:pt>
                <c:pt idx="6">
                  <c:v>37250640608</c:v>
                </c:pt>
                <c:pt idx="7">
                  <c:v>23327730718</c:v>
                </c:pt>
                <c:pt idx="8">
                  <c:v>19737891416</c:v>
                </c:pt>
                <c:pt idx="9">
                  <c:v>16195313653</c:v>
                </c:pt>
              </c:numCache>
            </c:numRef>
          </c:val>
          <c:smooth val="0"/>
          <c:extLst>
            <c:ext xmlns:c16="http://schemas.microsoft.com/office/drawing/2014/chart" uri="{C3380CC4-5D6E-409C-BE32-E72D297353CC}">
              <c16:uniqueId val="{00000001-7231-4BA6-9DBE-83C0B21FB5FD}"/>
            </c:ext>
          </c:extLst>
        </c:ser>
        <c:dLbls>
          <c:showLegendKey val="0"/>
          <c:showVal val="0"/>
          <c:showCatName val="0"/>
          <c:showSerName val="0"/>
          <c:showPercent val="0"/>
          <c:showBubbleSize val="0"/>
        </c:dLbls>
        <c:marker val="1"/>
        <c:smooth val="0"/>
        <c:axId val="705587936"/>
        <c:axId val="705593816"/>
      </c:lineChart>
      <c:catAx>
        <c:axId val="70558793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3816"/>
        <c:crosses val="autoZero"/>
        <c:auto val="1"/>
        <c:lblAlgn val="ctr"/>
        <c:lblOffset val="100"/>
        <c:noMultiLvlLbl val="0"/>
      </c:catAx>
      <c:valAx>
        <c:axId val="70559381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793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'30'!$B$8:$B$17</c:f>
              <c:numCache>
                <c:formatCode>#,##0,,</c:formatCode>
                <c:ptCount val="10"/>
                <c:pt idx="0">
                  <c:v>31429244188</c:v>
                </c:pt>
                <c:pt idx="1">
                  <c:v>37930541398</c:v>
                </c:pt>
                <c:pt idx="2">
                  <c:v>60398111968</c:v>
                </c:pt>
                <c:pt idx="3">
                  <c:v>53581567487</c:v>
                </c:pt>
                <c:pt idx="4">
                  <c:v>43875836006</c:v>
                </c:pt>
                <c:pt idx="5">
                  <c:v>46797600415</c:v>
                </c:pt>
                <c:pt idx="6">
                  <c:v>29145248198</c:v>
                </c:pt>
                <c:pt idx="7">
                  <c:v>33376647159</c:v>
                </c:pt>
                <c:pt idx="8">
                  <c:v>34511510199</c:v>
                </c:pt>
                <c:pt idx="9">
                  <c:v>43592756258</c:v>
                </c:pt>
              </c:numCache>
            </c:numRef>
          </c:val>
          <c:smooth val="0"/>
          <c:extLst>
            <c:ext xmlns:c16="http://schemas.microsoft.com/office/drawing/2014/chart" uri="{C3380CC4-5D6E-409C-BE32-E72D297353CC}">
              <c16:uniqueId val="{00000000-44FA-4486-A4FC-36DA9AA3F8DC}"/>
            </c:ext>
          </c:extLst>
        </c:ser>
        <c:ser>
          <c:idx val="2"/>
          <c:order val="1"/>
          <c:tx>
            <c:strRef>
              <c:f>'30'!$E$5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'30'!$E$8:$E$17</c:f>
              <c:numCache>
                <c:formatCode>#,##0,,</c:formatCode>
                <c:ptCount val="10"/>
                <c:pt idx="0">
                  <c:v>2635313266</c:v>
                </c:pt>
                <c:pt idx="1">
                  <c:v>2242456549</c:v>
                </c:pt>
                <c:pt idx="2">
                  <c:v>2505525881</c:v>
                </c:pt>
                <c:pt idx="3">
                  <c:v>4043840643</c:v>
                </c:pt>
                <c:pt idx="4">
                  <c:v>6141905467</c:v>
                </c:pt>
                <c:pt idx="5">
                  <c:v>5264405083</c:v>
                </c:pt>
                <c:pt idx="6">
                  <c:v>2926294264</c:v>
                </c:pt>
                <c:pt idx="7">
                  <c:v>2343302676</c:v>
                </c:pt>
                <c:pt idx="8">
                  <c:v>2543688749</c:v>
                </c:pt>
                <c:pt idx="9">
                  <c:v>4319232322</c:v>
                </c:pt>
              </c:numCache>
            </c:numRef>
          </c:val>
          <c:smooth val="0"/>
          <c:extLst>
            <c:ext xmlns:c16="http://schemas.microsoft.com/office/drawing/2014/chart" uri="{C3380CC4-5D6E-409C-BE32-E72D297353CC}">
              <c16:uniqueId val="{00000001-44FA-4486-A4FC-36DA9AA3F8DC}"/>
            </c:ext>
          </c:extLst>
        </c:ser>
        <c:dLbls>
          <c:showLegendKey val="0"/>
          <c:showVal val="0"/>
          <c:showCatName val="0"/>
          <c:showSerName val="0"/>
          <c:showPercent val="0"/>
          <c:showBubbleSize val="0"/>
        </c:dLbls>
        <c:marker val="1"/>
        <c:smooth val="0"/>
        <c:axId val="705589112"/>
        <c:axId val="705586368"/>
      </c:lineChart>
      <c:catAx>
        <c:axId val="70558911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6368"/>
        <c:crosses val="autoZero"/>
        <c:auto val="1"/>
        <c:lblAlgn val="ctr"/>
        <c:lblOffset val="100"/>
        <c:noMultiLvlLbl val="0"/>
      </c:catAx>
      <c:valAx>
        <c:axId val="70558636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911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'31'!$B$8:$B$17</c:f>
              <c:numCache>
                <c:formatCode>#,##0,,</c:formatCode>
                <c:ptCount val="10"/>
                <c:pt idx="0">
                  <c:v>28151118424</c:v>
                </c:pt>
                <c:pt idx="1">
                  <c:v>37685232357</c:v>
                </c:pt>
                <c:pt idx="2">
                  <c:v>46847798622</c:v>
                </c:pt>
                <c:pt idx="3">
                  <c:v>50277389034</c:v>
                </c:pt>
                <c:pt idx="4">
                  <c:v>51920686365</c:v>
                </c:pt>
                <c:pt idx="5">
                  <c:v>43770672456</c:v>
                </c:pt>
                <c:pt idx="6">
                  <c:v>23523615780</c:v>
                </c:pt>
                <c:pt idx="7">
                  <c:v>19813772303</c:v>
                </c:pt>
                <c:pt idx="8">
                  <c:v>21510939134</c:v>
                </c:pt>
                <c:pt idx="9">
                  <c:v>27880976633</c:v>
                </c:pt>
              </c:numCache>
            </c:numRef>
          </c:val>
          <c:smooth val="0"/>
          <c:extLst>
            <c:ext xmlns:c16="http://schemas.microsoft.com/office/drawing/2014/chart" uri="{C3380CC4-5D6E-409C-BE32-E72D297353CC}">
              <c16:uniqueId val="{00000000-1D34-46EA-B204-1BBABA97762F}"/>
            </c:ext>
          </c:extLst>
        </c:ser>
        <c:ser>
          <c:idx val="2"/>
          <c:order val="1"/>
          <c:tx>
            <c:strRef>
              <c:f>'31'!$E$5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'31'!$E$8:$E$17</c:f>
              <c:numCache>
                <c:formatCode>#,##0,,</c:formatCode>
                <c:ptCount val="10"/>
                <c:pt idx="0">
                  <c:v>2569669769</c:v>
                </c:pt>
                <c:pt idx="1">
                  <c:v>3648764367</c:v>
                </c:pt>
                <c:pt idx="2">
                  <c:v>4853005979</c:v>
                </c:pt>
                <c:pt idx="3">
                  <c:v>6621533080</c:v>
                </c:pt>
                <c:pt idx="4">
                  <c:v>6674963457</c:v>
                </c:pt>
                <c:pt idx="5">
                  <c:v>7459547235</c:v>
                </c:pt>
                <c:pt idx="6">
                  <c:v>7294214562</c:v>
                </c:pt>
                <c:pt idx="7">
                  <c:v>5585702683</c:v>
                </c:pt>
                <c:pt idx="8">
                  <c:v>4464827613</c:v>
                </c:pt>
                <c:pt idx="9">
                  <c:v>3816275412</c:v>
                </c:pt>
              </c:numCache>
            </c:numRef>
          </c:val>
          <c:smooth val="0"/>
          <c:extLst>
            <c:ext xmlns:c16="http://schemas.microsoft.com/office/drawing/2014/chart" uri="{C3380CC4-5D6E-409C-BE32-E72D297353CC}">
              <c16:uniqueId val="{00000001-1D34-46EA-B204-1BBABA97762F}"/>
            </c:ext>
          </c:extLst>
        </c:ser>
        <c:dLbls>
          <c:showLegendKey val="0"/>
          <c:showVal val="0"/>
          <c:showCatName val="0"/>
          <c:showSerName val="0"/>
          <c:showPercent val="0"/>
          <c:showBubbleSize val="0"/>
        </c:dLbls>
        <c:marker val="1"/>
        <c:smooth val="0"/>
        <c:axId val="705593032"/>
        <c:axId val="705589504"/>
      </c:lineChart>
      <c:catAx>
        <c:axId val="70559303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9504"/>
        <c:crosses val="autoZero"/>
        <c:auto val="1"/>
        <c:lblAlgn val="ctr"/>
        <c:lblOffset val="100"/>
        <c:noMultiLvlLbl val="0"/>
      </c:catAx>
      <c:valAx>
        <c:axId val="70558950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9303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'32'!$B$8:$B$17</c:f>
              <c:numCache>
                <c:formatCode>#,##0,,</c:formatCode>
                <c:ptCount val="10"/>
                <c:pt idx="0">
                  <c:v>13884423893</c:v>
                </c:pt>
                <c:pt idx="1">
                  <c:v>17924117520</c:v>
                </c:pt>
                <c:pt idx="2">
                  <c:v>24641185151</c:v>
                </c:pt>
                <c:pt idx="3">
                  <c:v>27123048072</c:v>
                </c:pt>
                <c:pt idx="4">
                  <c:v>25528343598</c:v>
                </c:pt>
                <c:pt idx="5">
                  <c:v>22781533173</c:v>
                </c:pt>
                <c:pt idx="6">
                  <c:v>13896373530</c:v>
                </c:pt>
                <c:pt idx="7">
                  <c:v>14379024219</c:v>
                </c:pt>
                <c:pt idx="8">
                  <c:v>17361733961</c:v>
                </c:pt>
                <c:pt idx="9">
                  <c:v>21946949540</c:v>
                </c:pt>
              </c:numCache>
            </c:numRef>
          </c:val>
          <c:smooth val="0"/>
          <c:extLst>
            <c:ext xmlns:c16="http://schemas.microsoft.com/office/drawing/2014/chart" uri="{C3380CC4-5D6E-409C-BE32-E72D297353CC}">
              <c16:uniqueId val="{00000000-CA4A-4AAD-B62E-9DB1353AB360}"/>
            </c:ext>
          </c:extLst>
        </c:ser>
        <c:ser>
          <c:idx val="2"/>
          <c:order val="1"/>
          <c:tx>
            <c:strRef>
              <c:f>'32'!$E$5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'32'!$E$8:$E$17</c:f>
              <c:numCache>
                <c:formatCode>#,##0,,</c:formatCode>
                <c:ptCount val="10"/>
                <c:pt idx="0">
                  <c:v>7764077175</c:v>
                </c:pt>
                <c:pt idx="1">
                  <c:v>8753333046</c:v>
                </c:pt>
                <c:pt idx="2">
                  <c:v>10149065325</c:v>
                </c:pt>
                <c:pt idx="3">
                  <c:v>12707459365</c:v>
                </c:pt>
                <c:pt idx="4">
                  <c:v>13507863954</c:v>
                </c:pt>
                <c:pt idx="5">
                  <c:v>13907017605</c:v>
                </c:pt>
                <c:pt idx="6">
                  <c:v>14059367280</c:v>
                </c:pt>
                <c:pt idx="7">
                  <c:v>11211236280</c:v>
                </c:pt>
                <c:pt idx="8">
                  <c:v>9161023870</c:v>
                </c:pt>
                <c:pt idx="9">
                  <c:v>7539966973</c:v>
                </c:pt>
              </c:numCache>
            </c:numRef>
          </c:val>
          <c:smooth val="0"/>
          <c:extLst>
            <c:ext xmlns:c16="http://schemas.microsoft.com/office/drawing/2014/chart" uri="{C3380CC4-5D6E-409C-BE32-E72D297353CC}">
              <c16:uniqueId val="{00000001-CA4A-4AAD-B62E-9DB1353AB360}"/>
            </c:ext>
          </c:extLst>
        </c:ser>
        <c:dLbls>
          <c:showLegendKey val="0"/>
          <c:showVal val="0"/>
          <c:showCatName val="0"/>
          <c:showSerName val="0"/>
          <c:showPercent val="0"/>
          <c:showBubbleSize val="0"/>
        </c:dLbls>
        <c:marker val="1"/>
        <c:smooth val="0"/>
        <c:axId val="705593424"/>
        <c:axId val="705589896"/>
      </c:lineChart>
      <c:catAx>
        <c:axId val="70559342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9896"/>
        <c:crosses val="autoZero"/>
        <c:auto val="1"/>
        <c:lblAlgn val="ctr"/>
        <c:lblOffset val="100"/>
        <c:noMultiLvlLbl val="0"/>
      </c:catAx>
      <c:valAx>
        <c:axId val="70558989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9342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'33'!$B$8:$B$17</c:f>
              <c:numCache>
                <c:formatCode>#,##0,,</c:formatCode>
                <c:ptCount val="10"/>
                <c:pt idx="0">
                  <c:v>29819267</c:v>
                </c:pt>
                <c:pt idx="1">
                  <c:v>81765687</c:v>
                </c:pt>
                <c:pt idx="2">
                  <c:v>145423099</c:v>
                </c:pt>
                <c:pt idx="3">
                  <c:v>144914096</c:v>
                </c:pt>
                <c:pt idx="4">
                  <c:v>269248895</c:v>
                </c:pt>
                <c:pt idx="5">
                  <c:v>360455721</c:v>
                </c:pt>
                <c:pt idx="6">
                  <c:v>275052830</c:v>
                </c:pt>
                <c:pt idx="7">
                  <c:v>303911644</c:v>
                </c:pt>
                <c:pt idx="8">
                  <c:v>4789186055</c:v>
                </c:pt>
                <c:pt idx="9">
                  <c:v>11367690155</c:v>
                </c:pt>
              </c:numCache>
            </c:numRef>
          </c:val>
          <c:smooth val="0"/>
          <c:extLst>
            <c:ext xmlns:c16="http://schemas.microsoft.com/office/drawing/2014/chart" uri="{C3380CC4-5D6E-409C-BE32-E72D297353CC}">
              <c16:uniqueId val="{00000000-3111-4A9C-948C-BE3B471F704D}"/>
            </c:ext>
          </c:extLst>
        </c:ser>
        <c:ser>
          <c:idx val="2"/>
          <c:order val="1"/>
          <c:tx>
            <c:strRef>
              <c:f>'33'!$E$5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'33'!$E$8:$E$17</c:f>
              <c:numCache>
                <c:formatCode>#,##0,,</c:formatCode>
                <c:ptCount val="10"/>
                <c:pt idx="0">
                  <c:v>39526292</c:v>
                </c:pt>
                <c:pt idx="1">
                  <c:v>57386470</c:v>
                </c:pt>
                <c:pt idx="2">
                  <c:v>93556009</c:v>
                </c:pt>
                <c:pt idx="3">
                  <c:v>164520507</c:v>
                </c:pt>
                <c:pt idx="4">
                  <c:v>161808777</c:v>
                </c:pt>
                <c:pt idx="5">
                  <c:v>164735509</c:v>
                </c:pt>
                <c:pt idx="6">
                  <c:v>188841995</c:v>
                </c:pt>
                <c:pt idx="7">
                  <c:v>180918657</c:v>
                </c:pt>
                <c:pt idx="8">
                  <c:v>196362692</c:v>
                </c:pt>
                <c:pt idx="9">
                  <c:v>142249996</c:v>
                </c:pt>
              </c:numCache>
            </c:numRef>
          </c:val>
          <c:smooth val="0"/>
          <c:extLst>
            <c:ext xmlns:c16="http://schemas.microsoft.com/office/drawing/2014/chart" uri="{C3380CC4-5D6E-409C-BE32-E72D297353CC}">
              <c16:uniqueId val="{00000001-3111-4A9C-948C-BE3B471F704D}"/>
            </c:ext>
          </c:extLst>
        </c:ser>
        <c:dLbls>
          <c:showLegendKey val="0"/>
          <c:showVal val="0"/>
          <c:showCatName val="0"/>
          <c:showSerName val="0"/>
          <c:showPercent val="0"/>
          <c:showBubbleSize val="0"/>
        </c:dLbls>
        <c:marker val="1"/>
        <c:smooth val="0"/>
        <c:axId val="705591072"/>
        <c:axId val="705594208"/>
      </c:lineChart>
      <c:catAx>
        <c:axId val="70559107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4208"/>
        <c:crosses val="autoZero"/>
        <c:auto val="1"/>
        <c:lblAlgn val="ctr"/>
        <c:lblOffset val="100"/>
        <c:noMultiLvlLbl val="0"/>
      </c:catAx>
      <c:valAx>
        <c:axId val="70559420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9107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'34'!$B$5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'34'!$B$8:$B$17</c:f>
              <c:numCache>
                <c:formatCode>#,##0,,</c:formatCode>
                <c:ptCount val="10"/>
                <c:pt idx="0">
                  <c:v>987022297</c:v>
                </c:pt>
                <c:pt idx="1">
                  <c:v>1197208048</c:v>
                </c:pt>
                <c:pt idx="2">
                  <c:v>1796453789</c:v>
                </c:pt>
                <c:pt idx="3">
                  <c:v>1803195987</c:v>
                </c:pt>
                <c:pt idx="4">
                  <c:v>2406576421</c:v>
                </c:pt>
                <c:pt idx="5">
                  <c:v>3115123290</c:v>
                </c:pt>
                <c:pt idx="6">
                  <c:v>2635999903</c:v>
                </c:pt>
                <c:pt idx="7">
                  <c:v>2604767068</c:v>
                </c:pt>
                <c:pt idx="8">
                  <c:v>3025950574</c:v>
                </c:pt>
                <c:pt idx="9">
                  <c:v>3077444357</c:v>
                </c:pt>
              </c:numCache>
            </c:numRef>
          </c:val>
          <c:smooth val="0"/>
          <c:extLst>
            <c:ext xmlns:c16="http://schemas.microsoft.com/office/drawing/2014/chart" uri="{C3380CC4-5D6E-409C-BE32-E72D297353CC}">
              <c16:uniqueId val="{00000000-0D5C-4146-81E8-68F759F5B56A}"/>
            </c:ext>
          </c:extLst>
        </c:ser>
        <c:ser>
          <c:idx val="2"/>
          <c:order val="1"/>
          <c:tx>
            <c:strRef>
              <c:f>'34'!$E$5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'34'!$E$8:$E$17</c:f>
              <c:numCache>
                <c:formatCode>#,##0,,</c:formatCode>
                <c:ptCount val="10"/>
                <c:pt idx="0">
                  <c:v>477015029</c:v>
                </c:pt>
                <c:pt idx="1">
                  <c:v>607322872</c:v>
                </c:pt>
                <c:pt idx="2">
                  <c:v>1391921185</c:v>
                </c:pt>
                <c:pt idx="3">
                  <c:v>4952975328</c:v>
                </c:pt>
                <c:pt idx="4">
                  <c:v>8216343098</c:v>
                </c:pt>
                <c:pt idx="5">
                  <c:v>9997624106</c:v>
                </c:pt>
                <c:pt idx="6">
                  <c:v>11249555460</c:v>
                </c:pt>
                <c:pt idx="7">
                  <c:v>6981829012</c:v>
                </c:pt>
                <c:pt idx="8">
                  <c:v>6710351659</c:v>
                </c:pt>
                <c:pt idx="9">
                  <c:v>6264513685</c:v>
                </c:pt>
              </c:numCache>
            </c:numRef>
          </c:val>
          <c:smooth val="0"/>
          <c:extLst>
            <c:ext xmlns:c16="http://schemas.microsoft.com/office/drawing/2014/chart" uri="{C3380CC4-5D6E-409C-BE32-E72D297353CC}">
              <c16:uniqueId val="{00000001-0D5C-4146-81E8-68F759F5B56A}"/>
            </c:ext>
          </c:extLst>
        </c:ser>
        <c:dLbls>
          <c:showLegendKey val="0"/>
          <c:showVal val="0"/>
          <c:showCatName val="0"/>
          <c:showSerName val="0"/>
          <c:showPercent val="0"/>
          <c:showBubbleSize val="0"/>
        </c:dLbls>
        <c:marker val="1"/>
        <c:smooth val="0"/>
        <c:axId val="705591464"/>
        <c:axId val="705584016"/>
      </c:lineChart>
      <c:catAx>
        <c:axId val="70559146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84016"/>
        <c:crosses val="autoZero"/>
        <c:auto val="1"/>
        <c:lblAlgn val="ctr"/>
        <c:lblOffset val="100"/>
        <c:noMultiLvlLbl val="0"/>
      </c:catAx>
      <c:valAx>
        <c:axId val="70558401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9146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'35'!$B$8:$B$17</c:f>
              <c:numCache>
                <c:formatCode>#,##0,,</c:formatCode>
                <c:ptCount val="10"/>
                <c:pt idx="0">
                  <c:v>5773469192</c:v>
                </c:pt>
                <c:pt idx="1">
                  <c:v>9225763121</c:v>
                </c:pt>
                <c:pt idx="2">
                  <c:v>13064417923</c:v>
                </c:pt>
                <c:pt idx="3">
                  <c:v>12869968946</c:v>
                </c:pt>
                <c:pt idx="4">
                  <c:v>9818477808</c:v>
                </c:pt>
                <c:pt idx="5">
                  <c:v>12049905492</c:v>
                </c:pt>
                <c:pt idx="6">
                  <c:v>6003817733</c:v>
                </c:pt>
                <c:pt idx="7">
                  <c:v>5075331815</c:v>
                </c:pt>
                <c:pt idx="8">
                  <c:v>5654349323</c:v>
                </c:pt>
                <c:pt idx="9">
                  <c:v>8233714010</c:v>
                </c:pt>
              </c:numCache>
            </c:numRef>
          </c:val>
          <c:smooth val="0"/>
          <c:extLst>
            <c:ext xmlns:c16="http://schemas.microsoft.com/office/drawing/2014/chart" uri="{C3380CC4-5D6E-409C-BE32-E72D297353CC}">
              <c16:uniqueId val="{00000000-F8D4-42C4-8A50-95AE092AC352}"/>
            </c:ext>
          </c:extLst>
        </c:ser>
        <c:ser>
          <c:idx val="2"/>
          <c:order val="1"/>
          <c:tx>
            <c:strRef>
              <c:f>'35'!$E$5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'35'!$E$8:$E$17</c:f>
              <c:numCache>
                <c:formatCode>#,##0,,</c:formatCode>
                <c:ptCount val="10"/>
                <c:pt idx="0">
                  <c:v>639666020</c:v>
                </c:pt>
                <c:pt idx="1">
                  <c:v>749702614</c:v>
                </c:pt>
                <c:pt idx="2">
                  <c:v>971814953</c:v>
                </c:pt>
                <c:pt idx="3">
                  <c:v>1030288842</c:v>
                </c:pt>
                <c:pt idx="4">
                  <c:v>957638426</c:v>
                </c:pt>
                <c:pt idx="5">
                  <c:v>921790514</c:v>
                </c:pt>
                <c:pt idx="6">
                  <c:v>1103973735</c:v>
                </c:pt>
                <c:pt idx="7">
                  <c:v>1059370888</c:v>
                </c:pt>
                <c:pt idx="8">
                  <c:v>1177697115</c:v>
                </c:pt>
                <c:pt idx="9">
                  <c:v>973161386</c:v>
                </c:pt>
              </c:numCache>
            </c:numRef>
          </c:val>
          <c:smooth val="0"/>
          <c:extLst>
            <c:ext xmlns:c16="http://schemas.microsoft.com/office/drawing/2014/chart" uri="{C3380CC4-5D6E-409C-BE32-E72D297353CC}">
              <c16:uniqueId val="{00000001-F8D4-42C4-8A50-95AE092AC352}"/>
            </c:ext>
          </c:extLst>
        </c:ser>
        <c:dLbls>
          <c:showLegendKey val="0"/>
          <c:showVal val="0"/>
          <c:showCatName val="0"/>
          <c:showSerName val="0"/>
          <c:showPercent val="0"/>
          <c:showBubbleSize val="0"/>
        </c:dLbls>
        <c:marker val="1"/>
        <c:smooth val="0"/>
        <c:axId val="705584408"/>
        <c:axId val="705599696"/>
      </c:lineChart>
      <c:catAx>
        <c:axId val="70558440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9696"/>
        <c:crosses val="autoZero"/>
        <c:auto val="1"/>
        <c:lblAlgn val="ctr"/>
        <c:lblOffset val="100"/>
        <c:noMultiLvlLbl val="0"/>
      </c:catAx>
      <c:valAx>
        <c:axId val="70559969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8440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'36'!$B$5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'36'!$B$8:$B$17</c:f>
              <c:numCache>
                <c:formatCode>#,##0,,</c:formatCode>
                <c:ptCount val="10"/>
                <c:pt idx="0">
                  <c:v>1094118554</c:v>
                </c:pt>
                <c:pt idx="1">
                  <c:v>1556322672</c:v>
                </c:pt>
                <c:pt idx="2">
                  <c:v>1896759733</c:v>
                </c:pt>
                <c:pt idx="3">
                  <c:v>1746605486</c:v>
                </c:pt>
                <c:pt idx="4">
                  <c:v>867953017</c:v>
                </c:pt>
                <c:pt idx="5">
                  <c:v>1036643266</c:v>
                </c:pt>
                <c:pt idx="6">
                  <c:v>1238482647</c:v>
                </c:pt>
                <c:pt idx="7">
                  <c:v>997079273</c:v>
                </c:pt>
                <c:pt idx="8">
                  <c:v>1176085674</c:v>
                </c:pt>
                <c:pt idx="9">
                  <c:v>1532796060</c:v>
                </c:pt>
              </c:numCache>
            </c:numRef>
          </c:val>
          <c:smooth val="0"/>
          <c:extLst>
            <c:ext xmlns:c16="http://schemas.microsoft.com/office/drawing/2014/chart" uri="{C3380CC4-5D6E-409C-BE32-E72D297353CC}">
              <c16:uniqueId val="{00000000-D70B-40D6-87A7-65AADF9FBE66}"/>
            </c:ext>
          </c:extLst>
        </c:ser>
        <c:ser>
          <c:idx val="2"/>
          <c:order val="1"/>
          <c:tx>
            <c:strRef>
              <c:f>'36'!$E$5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'36'!$E$8:$E$17</c:f>
              <c:numCache>
                <c:formatCode>#,##0,,</c:formatCode>
                <c:ptCount val="10"/>
                <c:pt idx="0">
                  <c:v>150166572</c:v>
                </c:pt>
                <c:pt idx="1">
                  <c:v>263137996</c:v>
                </c:pt>
                <c:pt idx="2">
                  <c:v>277292513</c:v>
                </c:pt>
                <c:pt idx="3">
                  <c:v>223005862</c:v>
                </c:pt>
                <c:pt idx="4">
                  <c:v>209133826</c:v>
                </c:pt>
                <c:pt idx="5">
                  <c:v>151648168</c:v>
                </c:pt>
                <c:pt idx="6">
                  <c:v>160658555</c:v>
                </c:pt>
                <c:pt idx="7">
                  <c:v>88090102</c:v>
                </c:pt>
                <c:pt idx="8">
                  <c:v>202313397</c:v>
                </c:pt>
                <c:pt idx="9">
                  <c:v>444279222</c:v>
                </c:pt>
              </c:numCache>
            </c:numRef>
          </c:val>
          <c:smooth val="0"/>
          <c:extLst>
            <c:ext xmlns:c16="http://schemas.microsoft.com/office/drawing/2014/chart" uri="{C3380CC4-5D6E-409C-BE32-E72D297353CC}">
              <c16:uniqueId val="{00000001-D70B-40D6-87A7-65AADF9FBE66}"/>
            </c:ext>
          </c:extLst>
        </c:ser>
        <c:dLbls>
          <c:showLegendKey val="0"/>
          <c:showVal val="0"/>
          <c:showCatName val="0"/>
          <c:showSerName val="0"/>
          <c:showPercent val="0"/>
          <c:showBubbleSize val="0"/>
        </c:dLbls>
        <c:marker val="1"/>
        <c:smooth val="0"/>
        <c:axId val="705598128"/>
        <c:axId val="705606752"/>
      </c:lineChart>
      <c:catAx>
        <c:axId val="70559812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06752"/>
        <c:crosses val="autoZero"/>
        <c:auto val="1"/>
        <c:lblAlgn val="ctr"/>
        <c:lblOffset val="100"/>
        <c:noMultiLvlLbl val="0"/>
      </c:catAx>
      <c:valAx>
        <c:axId val="70560675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9812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'37'!$B$5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'37'!$B$8:$B$17</c:f>
              <c:numCache>
                <c:formatCode>#,##0,,</c:formatCode>
                <c:ptCount val="10"/>
                <c:pt idx="0">
                  <c:v>472103569</c:v>
                </c:pt>
                <c:pt idx="1">
                  <c:v>722578304</c:v>
                </c:pt>
                <c:pt idx="2">
                  <c:v>724399999</c:v>
                </c:pt>
                <c:pt idx="3">
                  <c:v>1905732893</c:v>
                </c:pt>
                <c:pt idx="4">
                  <c:v>417641931</c:v>
                </c:pt>
                <c:pt idx="5">
                  <c:v>449869614</c:v>
                </c:pt>
                <c:pt idx="6">
                  <c:v>300764519</c:v>
                </c:pt>
                <c:pt idx="7">
                  <c:v>379541290</c:v>
                </c:pt>
                <c:pt idx="8">
                  <c:v>798861257</c:v>
                </c:pt>
                <c:pt idx="9">
                  <c:v>1025474086</c:v>
                </c:pt>
              </c:numCache>
            </c:numRef>
          </c:val>
          <c:smooth val="0"/>
          <c:extLst>
            <c:ext xmlns:c16="http://schemas.microsoft.com/office/drawing/2014/chart" uri="{C3380CC4-5D6E-409C-BE32-E72D297353CC}">
              <c16:uniqueId val="{00000000-273B-411B-928C-7A03115B0F5D}"/>
            </c:ext>
          </c:extLst>
        </c:ser>
        <c:ser>
          <c:idx val="2"/>
          <c:order val="1"/>
          <c:tx>
            <c:strRef>
              <c:f>'37'!$E$5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'37'!$E$8:$E$17</c:f>
              <c:numCache>
                <c:formatCode>#,##0,,</c:formatCode>
                <c:ptCount val="10"/>
                <c:pt idx="0">
                  <c:v>132931954</c:v>
                </c:pt>
                <c:pt idx="1">
                  <c:v>160810446</c:v>
                </c:pt>
                <c:pt idx="2">
                  <c:v>258127494</c:v>
                </c:pt>
                <c:pt idx="3">
                  <c:v>272074804</c:v>
                </c:pt>
                <c:pt idx="4">
                  <c:v>288727436</c:v>
                </c:pt>
                <c:pt idx="5">
                  <c:v>338146468</c:v>
                </c:pt>
                <c:pt idx="6">
                  <c:v>447392071</c:v>
                </c:pt>
                <c:pt idx="7">
                  <c:v>369224061</c:v>
                </c:pt>
                <c:pt idx="8">
                  <c:v>402092898</c:v>
                </c:pt>
                <c:pt idx="9">
                  <c:v>452135684</c:v>
                </c:pt>
              </c:numCache>
            </c:numRef>
          </c:val>
          <c:smooth val="0"/>
          <c:extLst>
            <c:ext xmlns:c16="http://schemas.microsoft.com/office/drawing/2014/chart" uri="{C3380CC4-5D6E-409C-BE32-E72D297353CC}">
              <c16:uniqueId val="{00000001-273B-411B-928C-7A03115B0F5D}"/>
            </c:ext>
          </c:extLst>
        </c:ser>
        <c:dLbls>
          <c:showLegendKey val="0"/>
          <c:showVal val="0"/>
          <c:showCatName val="0"/>
          <c:showSerName val="0"/>
          <c:showPercent val="0"/>
          <c:showBubbleSize val="0"/>
        </c:dLbls>
        <c:marker val="1"/>
        <c:smooth val="0"/>
        <c:axId val="705608712"/>
        <c:axId val="705597344"/>
      </c:lineChart>
      <c:catAx>
        <c:axId val="70560871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7344"/>
        <c:crosses val="autoZero"/>
        <c:auto val="1"/>
        <c:lblAlgn val="ctr"/>
        <c:lblOffset val="100"/>
        <c:noMultiLvlLbl val="0"/>
      </c:catAx>
      <c:valAx>
        <c:axId val="70559734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871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'38'!$A$2</c:f>
          <c:strCache>
            <c:ptCount val="1"/>
            <c:pt idx="0">
              <c:v>التبادل التجاري بين المملكة العربية السعودية ودول أفريقيا غير العربية والإسلامية 
Trade between Kingdom of Saudi Arabia and Africa counties (non Arabic nor Islamic)</c:v>
            </c:pt>
          </c:strCache>
        </c:strRef>
      </c:tx>
      <c:layout>
        <c:manualLayout>
          <c:xMode val="edge"/>
          <c:yMode val="edge"/>
          <c:x val="0.26100466775595899"/>
          <c:y val="1.9800084801002423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'38'!$B$4:$B$5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'38'!$A$6:$A$15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'38'!$B$6:$B$15</c:f>
              <c:numCache>
                <c:formatCode>#,###,,</c:formatCode>
                <c:ptCount val="10"/>
                <c:pt idx="0">
                  <c:v>13880800676</c:v>
                </c:pt>
                <c:pt idx="1">
                  <c:v>15013169940</c:v>
                </c:pt>
                <c:pt idx="2">
                  <c:v>23524019509</c:v>
                </c:pt>
                <c:pt idx="3">
                  <c:v>34973824101</c:v>
                </c:pt>
                <c:pt idx="4">
                  <c:v>30758464509</c:v>
                </c:pt>
                <c:pt idx="5">
                  <c:v>26725079028</c:v>
                </c:pt>
                <c:pt idx="6">
                  <c:v>16073042059</c:v>
                </c:pt>
                <c:pt idx="7">
                  <c:v>16777216326</c:v>
                </c:pt>
                <c:pt idx="8">
                  <c:v>25444314088</c:v>
                </c:pt>
                <c:pt idx="9">
                  <c:v>32102662185</c:v>
                </c:pt>
              </c:numCache>
            </c:numRef>
          </c:val>
          <c:smooth val="0"/>
          <c:extLst>
            <c:ext xmlns:c16="http://schemas.microsoft.com/office/drawing/2014/chart" uri="{C3380CC4-5D6E-409C-BE32-E72D297353CC}">
              <c16:uniqueId val="{00000000-743F-45A1-8B17-2E39BA3440B4}"/>
            </c:ext>
          </c:extLst>
        </c:ser>
        <c:ser>
          <c:idx val="1"/>
          <c:order val="1"/>
          <c:tx>
            <c:strRef>
              <c:f>'38'!$D$4:$D$5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'38'!$A$6:$A$15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'38'!$D$6:$D$15</c:f>
              <c:numCache>
                <c:formatCode>#,###,,</c:formatCode>
                <c:ptCount val="10"/>
                <c:pt idx="0">
                  <c:v>3311481165</c:v>
                </c:pt>
                <c:pt idx="1">
                  <c:v>4706256055</c:v>
                </c:pt>
                <c:pt idx="2">
                  <c:v>5985787992</c:v>
                </c:pt>
                <c:pt idx="3">
                  <c:v>6446689147</c:v>
                </c:pt>
                <c:pt idx="4">
                  <c:v>7215889024</c:v>
                </c:pt>
                <c:pt idx="5">
                  <c:v>9215043999</c:v>
                </c:pt>
                <c:pt idx="6">
                  <c:v>8929444542</c:v>
                </c:pt>
                <c:pt idx="7">
                  <c:v>6663097393</c:v>
                </c:pt>
                <c:pt idx="8">
                  <c:v>6667956926</c:v>
                </c:pt>
                <c:pt idx="9">
                  <c:v>5945455305</c:v>
                </c:pt>
              </c:numCache>
            </c:numRef>
          </c:val>
          <c:smooth val="0"/>
          <c:extLst>
            <c:ext xmlns:c16="http://schemas.microsoft.com/office/drawing/2014/chart" uri="{C3380CC4-5D6E-409C-BE32-E72D297353CC}">
              <c16:uniqueId val="{00000001-743F-45A1-8B17-2E39BA3440B4}"/>
            </c:ext>
          </c:extLst>
        </c:ser>
        <c:dLbls>
          <c:showLegendKey val="0"/>
          <c:showVal val="0"/>
          <c:showCatName val="0"/>
          <c:showSerName val="0"/>
          <c:showPercent val="0"/>
          <c:showBubbleSize val="0"/>
        </c:dLbls>
        <c:marker val="1"/>
        <c:smooth val="0"/>
        <c:axId val="705600480"/>
        <c:axId val="705599304"/>
      </c:lineChart>
      <c:catAx>
        <c:axId val="70560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99304"/>
        <c:crosses val="autoZero"/>
        <c:auto val="1"/>
        <c:lblAlgn val="ctr"/>
        <c:lblOffset val="100"/>
        <c:noMultiLvlLbl val="0"/>
      </c:catAx>
      <c:valAx>
        <c:axId val="705599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00480"/>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'3'!$B$8:$B$17</c:f>
              <c:numCache>
                <c:formatCode>#,###,,</c:formatCode>
                <c:ptCount val="10"/>
                <c:pt idx="0">
                  <c:v>24533983589</c:v>
                </c:pt>
                <c:pt idx="1">
                  <c:v>29849416932</c:v>
                </c:pt>
                <c:pt idx="2">
                  <c:v>36934933635</c:v>
                </c:pt>
                <c:pt idx="3">
                  <c:v>39121340141</c:v>
                </c:pt>
                <c:pt idx="4">
                  <c:v>38080594574</c:v>
                </c:pt>
                <c:pt idx="5">
                  <c:v>34558930393</c:v>
                </c:pt>
                <c:pt idx="6">
                  <c:v>20652294631</c:v>
                </c:pt>
                <c:pt idx="7">
                  <c:v>17884385105</c:v>
                </c:pt>
                <c:pt idx="8">
                  <c:v>21993066267</c:v>
                </c:pt>
                <c:pt idx="9">
                  <c:v>27594919442</c:v>
                </c:pt>
              </c:numCache>
            </c:numRef>
          </c:val>
          <c:smooth val="0"/>
          <c:extLst>
            <c:ext xmlns:c16="http://schemas.microsoft.com/office/drawing/2014/chart" uri="{C3380CC4-5D6E-409C-BE32-E72D297353CC}">
              <c16:uniqueId val="{00000000-0768-45FD-912D-01153904FE07}"/>
            </c:ext>
          </c:extLst>
        </c:ser>
        <c:ser>
          <c:idx val="2"/>
          <c:order val="1"/>
          <c:tx>
            <c:strRef>
              <c:f>'3'!$E$5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'3'!$E$8:$E$17</c:f>
              <c:numCache>
                <c:formatCode>#,###,,</c:formatCode>
                <c:ptCount val="10"/>
                <c:pt idx="0">
                  <c:v>3529591876</c:v>
                </c:pt>
                <c:pt idx="1">
                  <c:v>4044019041</c:v>
                </c:pt>
                <c:pt idx="2">
                  <c:v>4779764239</c:v>
                </c:pt>
                <c:pt idx="3">
                  <c:v>4996460700</c:v>
                </c:pt>
                <c:pt idx="4">
                  <c:v>6359872934</c:v>
                </c:pt>
                <c:pt idx="5">
                  <c:v>7265595645</c:v>
                </c:pt>
                <c:pt idx="6">
                  <c:v>7359149425</c:v>
                </c:pt>
                <c:pt idx="7">
                  <c:v>5352565947</c:v>
                </c:pt>
                <c:pt idx="8">
                  <c:v>5229445824</c:v>
                </c:pt>
                <c:pt idx="9">
                  <c:v>6098682511</c:v>
                </c:pt>
              </c:numCache>
            </c:numRef>
          </c:val>
          <c:smooth val="0"/>
          <c:extLst>
            <c:ext xmlns:c16="http://schemas.microsoft.com/office/drawing/2014/chart" uri="{C3380CC4-5D6E-409C-BE32-E72D297353CC}">
              <c16:uniqueId val="{00000001-0768-45FD-912D-01153904FE07}"/>
            </c:ext>
          </c:extLst>
        </c:ser>
        <c:dLbls>
          <c:showLegendKey val="0"/>
          <c:showVal val="0"/>
          <c:showCatName val="0"/>
          <c:showSerName val="0"/>
          <c:showPercent val="0"/>
          <c:showBubbleSize val="0"/>
        </c:dLbls>
        <c:marker val="1"/>
        <c:smooth val="0"/>
        <c:axId val="705549128"/>
        <c:axId val="705568728"/>
      </c:lineChart>
      <c:catAx>
        <c:axId val="70554912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8728"/>
        <c:crosses val="autoZero"/>
        <c:auto val="1"/>
        <c:lblAlgn val="ctr"/>
        <c:lblOffset val="100"/>
        <c:noMultiLvlLbl val="0"/>
      </c:catAx>
      <c:valAx>
        <c:axId val="70556872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4912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'39'!$B$5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'39'!$A$8:$A$17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'39'!$B$8:$B$17</c:f>
              <c:numCache>
                <c:formatCode>#,##0,,</c:formatCode>
                <c:ptCount val="10"/>
                <c:pt idx="0">
                  <c:v>10174727777</c:v>
                </c:pt>
                <c:pt idx="1">
                  <c:v>11266896440</c:v>
                </c:pt>
                <c:pt idx="2">
                  <c:v>18301574832</c:v>
                </c:pt>
                <c:pt idx="3">
                  <c:v>27754927342</c:v>
                </c:pt>
                <c:pt idx="4">
                  <c:v>27208165833</c:v>
                </c:pt>
                <c:pt idx="5">
                  <c:v>21689323916</c:v>
                </c:pt>
                <c:pt idx="6">
                  <c:v>10220368610</c:v>
                </c:pt>
                <c:pt idx="7">
                  <c:v>10701425974</c:v>
                </c:pt>
                <c:pt idx="8">
                  <c:v>14957714084</c:v>
                </c:pt>
                <c:pt idx="9">
                  <c:v>17496129878</c:v>
                </c:pt>
              </c:numCache>
            </c:numRef>
          </c:val>
          <c:smooth val="0"/>
          <c:extLst>
            <c:ext xmlns:c16="http://schemas.microsoft.com/office/drawing/2014/chart" uri="{C3380CC4-5D6E-409C-BE32-E72D297353CC}">
              <c16:uniqueId val="{00000000-A371-4D1E-A27A-C21B3DBC6E35}"/>
            </c:ext>
          </c:extLst>
        </c:ser>
        <c:ser>
          <c:idx val="2"/>
          <c:order val="1"/>
          <c:tx>
            <c:strRef>
              <c:f>'39'!$E$5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'39'!$A$8:$A$17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'39'!$E$8:$E$17</c:f>
              <c:numCache>
                <c:formatCode>#,##0,,</c:formatCode>
                <c:ptCount val="10"/>
                <c:pt idx="0">
                  <c:v>1533590856</c:v>
                </c:pt>
                <c:pt idx="1">
                  <c:v>1543486011</c:v>
                </c:pt>
                <c:pt idx="2">
                  <c:v>1738136112</c:v>
                </c:pt>
                <c:pt idx="3">
                  <c:v>1797587604</c:v>
                </c:pt>
                <c:pt idx="4">
                  <c:v>3042459596</c:v>
                </c:pt>
                <c:pt idx="5">
                  <c:v>4064367030</c:v>
                </c:pt>
                <c:pt idx="6">
                  <c:v>4572152106</c:v>
                </c:pt>
                <c:pt idx="7">
                  <c:v>3103426801</c:v>
                </c:pt>
                <c:pt idx="8">
                  <c:v>3151877367</c:v>
                </c:pt>
                <c:pt idx="9">
                  <c:v>2467487145</c:v>
                </c:pt>
              </c:numCache>
            </c:numRef>
          </c:val>
          <c:smooth val="0"/>
          <c:extLst>
            <c:ext xmlns:c16="http://schemas.microsoft.com/office/drawing/2014/chart" uri="{C3380CC4-5D6E-409C-BE32-E72D297353CC}">
              <c16:uniqueId val="{00000001-A371-4D1E-A27A-C21B3DBC6E35}"/>
            </c:ext>
          </c:extLst>
        </c:ser>
        <c:dLbls>
          <c:showLegendKey val="0"/>
          <c:showVal val="0"/>
          <c:showCatName val="0"/>
          <c:showSerName val="0"/>
          <c:showPercent val="0"/>
          <c:showBubbleSize val="0"/>
        </c:dLbls>
        <c:marker val="1"/>
        <c:smooth val="0"/>
        <c:axId val="705605968"/>
        <c:axId val="705601264"/>
      </c:lineChart>
      <c:catAx>
        <c:axId val="70560596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01264"/>
        <c:crosses val="autoZero"/>
        <c:auto val="1"/>
        <c:lblAlgn val="ctr"/>
        <c:lblOffset val="100"/>
        <c:noMultiLvlLbl val="0"/>
      </c:catAx>
      <c:valAx>
        <c:axId val="7056012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596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'40'!$B$8:$B$17</c:f>
              <c:numCache>
                <c:formatCode>#,##0,,</c:formatCode>
                <c:ptCount val="10"/>
                <c:pt idx="0">
                  <c:v>2014898659</c:v>
                </c:pt>
                <c:pt idx="1">
                  <c:v>1986501619</c:v>
                </c:pt>
                <c:pt idx="2">
                  <c:v>3536494804</c:v>
                </c:pt>
                <c:pt idx="3">
                  <c:v>3707114445</c:v>
                </c:pt>
                <c:pt idx="4">
                  <c:v>1733775342</c:v>
                </c:pt>
                <c:pt idx="5">
                  <c:v>2867004134</c:v>
                </c:pt>
                <c:pt idx="6">
                  <c:v>2865686887</c:v>
                </c:pt>
                <c:pt idx="7">
                  <c:v>3657943759</c:v>
                </c:pt>
                <c:pt idx="8">
                  <c:v>5596564386</c:v>
                </c:pt>
                <c:pt idx="9">
                  <c:v>9080778345</c:v>
                </c:pt>
              </c:numCache>
            </c:numRef>
          </c:val>
          <c:smooth val="0"/>
          <c:extLst>
            <c:ext xmlns:c16="http://schemas.microsoft.com/office/drawing/2014/chart" uri="{C3380CC4-5D6E-409C-BE32-E72D297353CC}">
              <c16:uniqueId val="{00000000-D16C-41E6-82BA-7B312884C2B5}"/>
            </c:ext>
          </c:extLst>
        </c:ser>
        <c:ser>
          <c:idx val="2"/>
          <c:order val="1"/>
          <c:tx>
            <c:strRef>
              <c:f>'40'!$E$5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'40'!$E$8:$E$17</c:f>
              <c:numCache>
                <c:formatCode>#,##0,,</c:formatCode>
                <c:ptCount val="10"/>
                <c:pt idx="0">
                  <c:v>63434323</c:v>
                </c:pt>
                <c:pt idx="1">
                  <c:v>82389430</c:v>
                </c:pt>
                <c:pt idx="2">
                  <c:v>114259731</c:v>
                </c:pt>
                <c:pt idx="3">
                  <c:v>136962983</c:v>
                </c:pt>
                <c:pt idx="4">
                  <c:v>178412424</c:v>
                </c:pt>
                <c:pt idx="5">
                  <c:v>205463722</c:v>
                </c:pt>
                <c:pt idx="6">
                  <c:v>253778032</c:v>
                </c:pt>
                <c:pt idx="7">
                  <c:v>274869956</c:v>
                </c:pt>
                <c:pt idx="8">
                  <c:v>284413527</c:v>
                </c:pt>
                <c:pt idx="9">
                  <c:v>329574083</c:v>
                </c:pt>
              </c:numCache>
            </c:numRef>
          </c:val>
          <c:smooth val="0"/>
          <c:extLst>
            <c:ext xmlns:c16="http://schemas.microsoft.com/office/drawing/2014/chart" uri="{C3380CC4-5D6E-409C-BE32-E72D297353CC}">
              <c16:uniqueId val="{00000001-D16C-41E6-82BA-7B312884C2B5}"/>
            </c:ext>
          </c:extLst>
        </c:ser>
        <c:dLbls>
          <c:showLegendKey val="0"/>
          <c:showVal val="0"/>
          <c:showCatName val="0"/>
          <c:showSerName val="0"/>
          <c:showPercent val="0"/>
          <c:showBubbleSize val="0"/>
        </c:dLbls>
        <c:marker val="1"/>
        <c:smooth val="0"/>
        <c:axId val="705596560"/>
        <c:axId val="705596952"/>
      </c:lineChart>
      <c:catAx>
        <c:axId val="70559656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6952"/>
        <c:crosses val="autoZero"/>
        <c:auto val="1"/>
        <c:lblAlgn val="ctr"/>
        <c:lblOffset val="100"/>
        <c:noMultiLvlLbl val="0"/>
      </c:catAx>
      <c:valAx>
        <c:axId val="70559695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9656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'41'!$B$8:$B$17</c:f>
              <c:numCache>
                <c:formatCode>#,##0,,</c:formatCode>
                <c:ptCount val="10"/>
                <c:pt idx="0">
                  <c:v>822096637</c:v>
                </c:pt>
                <c:pt idx="1">
                  <c:v>712492312</c:v>
                </c:pt>
                <c:pt idx="2">
                  <c:v>738257271</c:v>
                </c:pt>
                <c:pt idx="3">
                  <c:v>2447251352</c:v>
                </c:pt>
                <c:pt idx="4">
                  <c:v>694640404</c:v>
                </c:pt>
                <c:pt idx="5">
                  <c:v>900991094</c:v>
                </c:pt>
                <c:pt idx="6">
                  <c:v>2022234344</c:v>
                </c:pt>
                <c:pt idx="7">
                  <c:v>1018622539</c:v>
                </c:pt>
                <c:pt idx="8">
                  <c:v>3110561764</c:v>
                </c:pt>
                <c:pt idx="9">
                  <c:v>4026516794</c:v>
                </c:pt>
              </c:numCache>
            </c:numRef>
          </c:val>
          <c:smooth val="0"/>
          <c:extLst>
            <c:ext xmlns:c16="http://schemas.microsoft.com/office/drawing/2014/chart" uri="{C3380CC4-5D6E-409C-BE32-E72D297353CC}">
              <c16:uniqueId val="{00000000-F15A-47AD-8CAF-375EB7DAF76F}"/>
            </c:ext>
          </c:extLst>
        </c:ser>
        <c:ser>
          <c:idx val="2"/>
          <c:order val="1"/>
          <c:tx>
            <c:strRef>
              <c:f>'41'!$E$5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'41'!$E$8:$E$17</c:f>
              <c:numCache>
                <c:formatCode>#,##0,,</c:formatCode>
                <c:ptCount val="10"/>
                <c:pt idx="0">
                  <c:v>21218843</c:v>
                </c:pt>
                <c:pt idx="1">
                  <c:v>40033651</c:v>
                </c:pt>
                <c:pt idx="2">
                  <c:v>85322885</c:v>
                </c:pt>
                <c:pt idx="3">
                  <c:v>52013622</c:v>
                </c:pt>
                <c:pt idx="4">
                  <c:v>57508289</c:v>
                </c:pt>
                <c:pt idx="5">
                  <c:v>50062702</c:v>
                </c:pt>
                <c:pt idx="6">
                  <c:v>43954174</c:v>
                </c:pt>
                <c:pt idx="7">
                  <c:v>58308588</c:v>
                </c:pt>
                <c:pt idx="8">
                  <c:v>33271545</c:v>
                </c:pt>
                <c:pt idx="9">
                  <c:v>25766338</c:v>
                </c:pt>
              </c:numCache>
            </c:numRef>
          </c:val>
          <c:smooth val="0"/>
          <c:extLst>
            <c:ext xmlns:c16="http://schemas.microsoft.com/office/drawing/2014/chart" uri="{C3380CC4-5D6E-409C-BE32-E72D297353CC}">
              <c16:uniqueId val="{00000001-F15A-47AD-8CAF-375EB7DAF76F}"/>
            </c:ext>
          </c:extLst>
        </c:ser>
        <c:dLbls>
          <c:showLegendKey val="0"/>
          <c:showVal val="0"/>
          <c:showCatName val="0"/>
          <c:showSerName val="0"/>
          <c:showPercent val="0"/>
          <c:showBubbleSize val="0"/>
        </c:dLbls>
        <c:marker val="1"/>
        <c:smooth val="0"/>
        <c:axId val="705602048"/>
        <c:axId val="705602440"/>
      </c:lineChart>
      <c:catAx>
        <c:axId val="70560204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02440"/>
        <c:crosses val="autoZero"/>
        <c:auto val="1"/>
        <c:lblAlgn val="ctr"/>
        <c:lblOffset val="100"/>
        <c:noMultiLvlLbl val="0"/>
      </c:catAx>
      <c:valAx>
        <c:axId val="70560244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204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'42'!$B$8:$B$17</c:f>
              <c:numCache>
                <c:formatCode>#,##0,,</c:formatCode>
                <c:ptCount val="10"/>
                <c:pt idx="0">
                  <c:v>35864734</c:v>
                </c:pt>
                <c:pt idx="1">
                  <c:v>33076492</c:v>
                </c:pt>
                <c:pt idx="2">
                  <c:v>38413509</c:v>
                </c:pt>
                <c:pt idx="3">
                  <c:v>38683513</c:v>
                </c:pt>
                <c:pt idx="4">
                  <c:v>57383230</c:v>
                </c:pt>
                <c:pt idx="5">
                  <c:v>124360867</c:v>
                </c:pt>
                <c:pt idx="6">
                  <c:v>103469891</c:v>
                </c:pt>
                <c:pt idx="7">
                  <c:v>89131733</c:v>
                </c:pt>
                <c:pt idx="8">
                  <c:v>96292360</c:v>
                </c:pt>
                <c:pt idx="9">
                  <c:v>135167970</c:v>
                </c:pt>
              </c:numCache>
            </c:numRef>
          </c:val>
          <c:smooth val="0"/>
          <c:extLst>
            <c:ext xmlns:c16="http://schemas.microsoft.com/office/drawing/2014/chart" uri="{C3380CC4-5D6E-409C-BE32-E72D297353CC}">
              <c16:uniqueId val="{00000000-A2E4-4C34-B5BF-B3500AD09B0C}"/>
            </c:ext>
          </c:extLst>
        </c:ser>
        <c:ser>
          <c:idx val="2"/>
          <c:order val="1"/>
          <c:tx>
            <c:strRef>
              <c:f>'42'!$E$5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'42'!$E$8:$E$17</c:f>
              <c:numCache>
                <c:formatCode>#,##0,,</c:formatCode>
                <c:ptCount val="10"/>
                <c:pt idx="0">
                  <c:v>71573537</c:v>
                </c:pt>
                <c:pt idx="1">
                  <c:v>733086668</c:v>
                </c:pt>
                <c:pt idx="2">
                  <c:v>1682372784</c:v>
                </c:pt>
                <c:pt idx="3">
                  <c:v>2311903518</c:v>
                </c:pt>
                <c:pt idx="4">
                  <c:v>2454383721</c:v>
                </c:pt>
                <c:pt idx="5">
                  <c:v>3095665556</c:v>
                </c:pt>
                <c:pt idx="6">
                  <c:v>2270946349</c:v>
                </c:pt>
                <c:pt idx="7">
                  <c:v>1841772179</c:v>
                </c:pt>
                <c:pt idx="8">
                  <c:v>1986562515</c:v>
                </c:pt>
                <c:pt idx="9">
                  <c:v>1969222881</c:v>
                </c:pt>
              </c:numCache>
            </c:numRef>
          </c:val>
          <c:smooth val="0"/>
          <c:extLst>
            <c:ext xmlns:c16="http://schemas.microsoft.com/office/drawing/2014/chart" uri="{C3380CC4-5D6E-409C-BE32-E72D297353CC}">
              <c16:uniqueId val="{00000001-A2E4-4C34-B5BF-B3500AD09B0C}"/>
            </c:ext>
          </c:extLst>
        </c:ser>
        <c:dLbls>
          <c:showLegendKey val="0"/>
          <c:showVal val="0"/>
          <c:showCatName val="0"/>
          <c:showSerName val="0"/>
          <c:showPercent val="0"/>
          <c:showBubbleSize val="0"/>
        </c:dLbls>
        <c:marker val="1"/>
        <c:smooth val="0"/>
        <c:axId val="705607144"/>
        <c:axId val="705607928"/>
      </c:lineChart>
      <c:catAx>
        <c:axId val="70560714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07928"/>
        <c:crosses val="autoZero"/>
        <c:auto val="1"/>
        <c:lblAlgn val="ctr"/>
        <c:lblOffset val="100"/>
        <c:noMultiLvlLbl val="0"/>
      </c:catAx>
      <c:valAx>
        <c:axId val="70560792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714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'43'!$B$8:$B$17</c:f>
              <c:numCache>
                <c:formatCode>#,##0,,</c:formatCode>
                <c:ptCount val="10"/>
                <c:pt idx="0">
                  <c:v>105504276</c:v>
                </c:pt>
                <c:pt idx="1">
                  <c:v>166987589</c:v>
                </c:pt>
                <c:pt idx="2">
                  <c:v>247554131</c:v>
                </c:pt>
                <c:pt idx="3">
                  <c:v>245988965</c:v>
                </c:pt>
                <c:pt idx="4">
                  <c:v>348536955</c:v>
                </c:pt>
                <c:pt idx="5">
                  <c:v>446107482</c:v>
                </c:pt>
                <c:pt idx="6">
                  <c:v>272077804</c:v>
                </c:pt>
                <c:pt idx="7">
                  <c:v>285956545</c:v>
                </c:pt>
                <c:pt idx="8">
                  <c:v>286091097</c:v>
                </c:pt>
                <c:pt idx="9">
                  <c:v>275095871</c:v>
                </c:pt>
              </c:numCache>
            </c:numRef>
          </c:val>
          <c:smooth val="0"/>
          <c:extLst>
            <c:ext xmlns:c16="http://schemas.microsoft.com/office/drawing/2014/chart" uri="{C3380CC4-5D6E-409C-BE32-E72D297353CC}">
              <c16:uniqueId val="{00000000-4A8F-4F44-B1C0-E7E39B525571}"/>
            </c:ext>
          </c:extLst>
        </c:ser>
        <c:ser>
          <c:idx val="2"/>
          <c:order val="1"/>
          <c:tx>
            <c:strRef>
              <c:f>'43'!$E$5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'43'!$E$8:$E$17</c:f>
              <c:numCache>
                <c:formatCode>#,##0,,</c:formatCode>
                <c:ptCount val="10"/>
                <c:pt idx="0">
                  <c:v>414797397</c:v>
                </c:pt>
                <c:pt idx="1">
                  <c:v>552537517</c:v>
                </c:pt>
                <c:pt idx="2">
                  <c:v>601805235</c:v>
                </c:pt>
                <c:pt idx="3">
                  <c:v>750289888</c:v>
                </c:pt>
                <c:pt idx="4">
                  <c:v>594530203</c:v>
                </c:pt>
                <c:pt idx="5">
                  <c:v>767016752</c:v>
                </c:pt>
                <c:pt idx="6">
                  <c:v>752886948</c:v>
                </c:pt>
                <c:pt idx="7">
                  <c:v>664122953</c:v>
                </c:pt>
                <c:pt idx="8">
                  <c:v>784265711</c:v>
                </c:pt>
                <c:pt idx="9">
                  <c:v>704363581</c:v>
                </c:pt>
              </c:numCache>
            </c:numRef>
          </c:val>
          <c:smooth val="0"/>
          <c:extLst>
            <c:ext xmlns:c16="http://schemas.microsoft.com/office/drawing/2014/chart" uri="{C3380CC4-5D6E-409C-BE32-E72D297353CC}">
              <c16:uniqueId val="{00000001-4A8F-4F44-B1C0-E7E39B525571}"/>
            </c:ext>
          </c:extLst>
        </c:ser>
        <c:dLbls>
          <c:showLegendKey val="0"/>
          <c:showVal val="0"/>
          <c:showCatName val="0"/>
          <c:showSerName val="0"/>
          <c:showPercent val="0"/>
          <c:showBubbleSize val="0"/>
        </c:dLbls>
        <c:marker val="1"/>
        <c:smooth val="0"/>
        <c:axId val="705604400"/>
        <c:axId val="705598520"/>
      </c:lineChart>
      <c:catAx>
        <c:axId val="70560440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8520"/>
        <c:crosses val="autoZero"/>
        <c:auto val="1"/>
        <c:lblAlgn val="ctr"/>
        <c:lblOffset val="100"/>
        <c:noMultiLvlLbl val="0"/>
      </c:catAx>
      <c:valAx>
        <c:axId val="70559852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440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'44'!$A$2</c:f>
          <c:strCache>
            <c:ptCount val="1"/>
            <c:pt idx="0">
              <c:v>التبادل التجاري بين المملكة العربية السعودية ودول أستراليا وجزر الباسفيك
Trade between Kingdom of Saudi Arabia and Australia and Oceania</c:v>
            </c:pt>
          </c:strCache>
        </c:strRef>
      </c:tx>
      <c:layout>
        <c:manualLayout>
          <c:xMode val="edge"/>
          <c:yMode val="edge"/>
          <c:x val="0.32155676242354592"/>
          <c:y val="1.9800084801002423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'44'!$B$4:$B$5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'44'!$A$6:$A$15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'44'!$B$6:$B$15</c:f>
              <c:numCache>
                <c:formatCode>#,###,,</c:formatCode>
                <c:ptCount val="10"/>
                <c:pt idx="0">
                  <c:v>1989430856</c:v>
                </c:pt>
                <c:pt idx="1">
                  <c:v>1889668285</c:v>
                </c:pt>
                <c:pt idx="2">
                  <c:v>3992682331</c:v>
                </c:pt>
                <c:pt idx="3">
                  <c:v>4741151889</c:v>
                </c:pt>
                <c:pt idx="4">
                  <c:v>3042564981</c:v>
                </c:pt>
                <c:pt idx="5">
                  <c:v>2811960625</c:v>
                </c:pt>
                <c:pt idx="6">
                  <c:v>2934836125</c:v>
                </c:pt>
                <c:pt idx="7">
                  <c:v>2636107734</c:v>
                </c:pt>
                <c:pt idx="8">
                  <c:v>2559429233</c:v>
                </c:pt>
                <c:pt idx="9">
                  <c:v>3320780721</c:v>
                </c:pt>
              </c:numCache>
            </c:numRef>
          </c:val>
          <c:smooth val="0"/>
          <c:extLst>
            <c:ext xmlns:c16="http://schemas.microsoft.com/office/drawing/2014/chart" uri="{C3380CC4-5D6E-409C-BE32-E72D297353CC}">
              <c16:uniqueId val="{00000000-838D-4DE9-AE67-09EBDDB942F7}"/>
            </c:ext>
          </c:extLst>
        </c:ser>
        <c:ser>
          <c:idx val="1"/>
          <c:order val="1"/>
          <c:tx>
            <c:strRef>
              <c:f>'44'!$D$4:$D$5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'44'!$A$6:$A$15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'44'!$D$6:$D$15</c:f>
              <c:numCache>
                <c:formatCode>#,###,,</c:formatCode>
                <c:ptCount val="10"/>
                <c:pt idx="0">
                  <c:v>7572924237</c:v>
                </c:pt>
                <c:pt idx="1">
                  <c:v>8048279335</c:v>
                </c:pt>
                <c:pt idx="2">
                  <c:v>8843697237</c:v>
                </c:pt>
                <c:pt idx="3">
                  <c:v>10607402622</c:v>
                </c:pt>
                <c:pt idx="4">
                  <c:v>10963237325</c:v>
                </c:pt>
                <c:pt idx="5">
                  <c:v>11374150151</c:v>
                </c:pt>
                <c:pt idx="6">
                  <c:v>9119675680</c:v>
                </c:pt>
                <c:pt idx="7">
                  <c:v>6688587788</c:v>
                </c:pt>
                <c:pt idx="8">
                  <c:v>6258835768</c:v>
                </c:pt>
                <c:pt idx="9">
                  <c:v>4243252018</c:v>
                </c:pt>
              </c:numCache>
            </c:numRef>
          </c:val>
          <c:smooth val="0"/>
          <c:extLst>
            <c:ext xmlns:c16="http://schemas.microsoft.com/office/drawing/2014/chart" uri="{C3380CC4-5D6E-409C-BE32-E72D297353CC}">
              <c16:uniqueId val="{00000001-838D-4DE9-AE67-09EBDDB942F7}"/>
            </c:ext>
          </c:extLst>
        </c:ser>
        <c:dLbls>
          <c:showLegendKey val="0"/>
          <c:showVal val="0"/>
          <c:showCatName val="0"/>
          <c:showSerName val="0"/>
          <c:showPercent val="0"/>
          <c:showBubbleSize val="0"/>
        </c:dLbls>
        <c:marker val="1"/>
        <c:smooth val="0"/>
        <c:axId val="705604008"/>
        <c:axId val="705603224"/>
      </c:lineChart>
      <c:catAx>
        <c:axId val="70560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03224"/>
        <c:crosses val="autoZero"/>
        <c:auto val="1"/>
        <c:lblAlgn val="ctr"/>
        <c:lblOffset val="100"/>
        <c:noMultiLvlLbl val="0"/>
      </c:catAx>
      <c:valAx>
        <c:axId val="705603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04008"/>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'45'!$B$8:$B$17</c:f>
              <c:numCache>
                <c:formatCode>#,##0,,</c:formatCode>
                <c:ptCount val="10"/>
                <c:pt idx="0">
                  <c:v>1091219009</c:v>
                </c:pt>
                <c:pt idx="1">
                  <c:v>969893715</c:v>
                </c:pt>
                <c:pt idx="2">
                  <c:v>1509944865</c:v>
                </c:pt>
                <c:pt idx="3">
                  <c:v>1615620568</c:v>
                </c:pt>
                <c:pt idx="4">
                  <c:v>1227110284</c:v>
                </c:pt>
                <c:pt idx="5">
                  <c:v>1804432803</c:v>
                </c:pt>
                <c:pt idx="6">
                  <c:v>1595231805</c:v>
                </c:pt>
                <c:pt idx="7">
                  <c:v>1201677739</c:v>
                </c:pt>
                <c:pt idx="8">
                  <c:v>1383757715</c:v>
                </c:pt>
                <c:pt idx="9">
                  <c:v>2111787866</c:v>
                </c:pt>
              </c:numCache>
            </c:numRef>
          </c:val>
          <c:smooth val="0"/>
          <c:extLst>
            <c:ext xmlns:c16="http://schemas.microsoft.com/office/drawing/2014/chart" uri="{C3380CC4-5D6E-409C-BE32-E72D297353CC}">
              <c16:uniqueId val="{00000000-8A5E-4A9B-9FB3-2E91CAD36C68}"/>
            </c:ext>
          </c:extLst>
        </c:ser>
        <c:ser>
          <c:idx val="2"/>
          <c:order val="1"/>
          <c:tx>
            <c:strRef>
              <c:f>'45'!$E$5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'45'!$E$8:$E$17</c:f>
              <c:numCache>
                <c:formatCode>#,##0,,</c:formatCode>
                <c:ptCount val="10"/>
                <c:pt idx="0">
                  <c:v>6256318863</c:v>
                </c:pt>
                <c:pt idx="1">
                  <c:v>6215643520</c:v>
                </c:pt>
                <c:pt idx="2">
                  <c:v>6567281579</c:v>
                </c:pt>
                <c:pt idx="3">
                  <c:v>8198654597</c:v>
                </c:pt>
                <c:pt idx="4">
                  <c:v>8952255912</c:v>
                </c:pt>
                <c:pt idx="5">
                  <c:v>8694140592</c:v>
                </c:pt>
                <c:pt idx="6">
                  <c:v>7158951645</c:v>
                </c:pt>
                <c:pt idx="7">
                  <c:v>5144170015</c:v>
                </c:pt>
                <c:pt idx="8">
                  <c:v>4473881423</c:v>
                </c:pt>
                <c:pt idx="9">
                  <c:v>2450119436</c:v>
                </c:pt>
              </c:numCache>
            </c:numRef>
          </c:val>
          <c:smooth val="0"/>
          <c:extLst>
            <c:ext xmlns:c16="http://schemas.microsoft.com/office/drawing/2014/chart" uri="{C3380CC4-5D6E-409C-BE32-E72D297353CC}">
              <c16:uniqueId val="{00000001-8A5E-4A9B-9FB3-2E91CAD36C68}"/>
            </c:ext>
          </c:extLst>
        </c:ser>
        <c:dLbls>
          <c:showLegendKey val="0"/>
          <c:showVal val="0"/>
          <c:showCatName val="0"/>
          <c:showSerName val="0"/>
          <c:showPercent val="0"/>
          <c:showBubbleSize val="0"/>
        </c:dLbls>
        <c:marker val="1"/>
        <c:smooth val="0"/>
        <c:axId val="705604792"/>
        <c:axId val="705598912"/>
      </c:lineChart>
      <c:catAx>
        <c:axId val="70560479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98912"/>
        <c:crosses val="autoZero"/>
        <c:auto val="1"/>
        <c:lblAlgn val="ctr"/>
        <c:lblOffset val="100"/>
        <c:noMultiLvlLbl val="0"/>
      </c:catAx>
      <c:valAx>
        <c:axId val="70559891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479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'46'!$B$5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'46'!$B$8:$B$17</c:f>
              <c:numCache>
                <c:formatCode>#,##0,,</c:formatCode>
                <c:ptCount val="10"/>
                <c:pt idx="0">
                  <c:v>890365844</c:v>
                </c:pt>
                <c:pt idx="1">
                  <c:v>910924649</c:v>
                </c:pt>
                <c:pt idx="2">
                  <c:v>2474210457</c:v>
                </c:pt>
                <c:pt idx="3">
                  <c:v>3073028009</c:v>
                </c:pt>
                <c:pt idx="4">
                  <c:v>1812872990</c:v>
                </c:pt>
                <c:pt idx="5">
                  <c:v>927654520</c:v>
                </c:pt>
                <c:pt idx="6">
                  <c:v>1287826403</c:v>
                </c:pt>
                <c:pt idx="7">
                  <c:v>1412092860</c:v>
                </c:pt>
                <c:pt idx="8">
                  <c:v>1007157336</c:v>
                </c:pt>
                <c:pt idx="9">
                  <c:v>1176259095</c:v>
                </c:pt>
              </c:numCache>
            </c:numRef>
          </c:val>
          <c:smooth val="0"/>
          <c:extLst>
            <c:ext xmlns:c16="http://schemas.microsoft.com/office/drawing/2014/chart" uri="{C3380CC4-5D6E-409C-BE32-E72D297353CC}">
              <c16:uniqueId val="{00000000-CBBD-483D-BB24-1296384041D0}"/>
            </c:ext>
          </c:extLst>
        </c:ser>
        <c:ser>
          <c:idx val="2"/>
          <c:order val="1"/>
          <c:tx>
            <c:strRef>
              <c:f>'46'!$E$5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'46'!$E$8:$E$17</c:f>
              <c:numCache>
                <c:formatCode>#,##0,,</c:formatCode>
                <c:ptCount val="10"/>
                <c:pt idx="0">
                  <c:v>1314200144</c:v>
                </c:pt>
                <c:pt idx="1">
                  <c:v>1828920175</c:v>
                </c:pt>
                <c:pt idx="2">
                  <c:v>2263900879</c:v>
                </c:pt>
                <c:pt idx="3">
                  <c:v>2389752422</c:v>
                </c:pt>
                <c:pt idx="4">
                  <c:v>2006569959</c:v>
                </c:pt>
                <c:pt idx="5">
                  <c:v>2665625467</c:v>
                </c:pt>
                <c:pt idx="6">
                  <c:v>1951924722</c:v>
                </c:pt>
                <c:pt idx="7">
                  <c:v>1535659434</c:v>
                </c:pt>
                <c:pt idx="8">
                  <c:v>1778252169</c:v>
                </c:pt>
                <c:pt idx="9">
                  <c:v>1785967125</c:v>
                </c:pt>
              </c:numCache>
            </c:numRef>
          </c:val>
          <c:smooth val="0"/>
          <c:extLst>
            <c:ext xmlns:c16="http://schemas.microsoft.com/office/drawing/2014/chart" uri="{C3380CC4-5D6E-409C-BE32-E72D297353CC}">
              <c16:uniqueId val="{00000001-CBBD-483D-BB24-1296384041D0}"/>
            </c:ext>
          </c:extLst>
        </c:ser>
        <c:dLbls>
          <c:showLegendKey val="0"/>
          <c:showVal val="0"/>
          <c:showCatName val="0"/>
          <c:showSerName val="0"/>
          <c:showPercent val="0"/>
          <c:showBubbleSize val="0"/>
        </c:dLbls>
        <c:marker val="1"/>
        <c:smooth val="0"/>
        <c:axId val="705610280"/>
        <c:axId val="705612240"/>
      </c:lineChart>
      <c:catAx>
        <c:axId val="70561028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2240"/>
        <c:crosses val="autoZero"/>
        <c:auto val="1"/>
        <c:lblAlgn val="ctr"/>
        <c:lblOffset val="100"/>
        <c:noMultiLvlLbl val="0"/>
      </c:catAx>
      <c:valAx>
        <c:axId val="70561224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1028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'47'!$A$2</c:f>
          <c:strCache>
            <c:ptCount val="1"/>
            <c:pt idx="0">
              <c:v>التبادل التجاري بين المملكة العربية السعودية ودول أمريكا الشمالية 
Trade between Kingdom of Saudi Arabia and North America Countries</c:v>
            </c:pt>
          </c:strCache>
        </c:strRef>
      </c:tx>
      <c:layout>
        <c:manualLayout>
          <c:xMode val="edge"/>
          <c:yMode val="edge"/>
          <c:x val="0.32155676242354592"/>
          <c:y val="1.9800084801002423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'47'!$B$4:$B$5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'47'!$A$6:$A$15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'47'!$B$6:$B$15</c:f>
              <c:numCache>
                <c:formatCode>#,###,,</c:formatCode>
                <c:ptCount val="10"/>
                <c:pt idx="0">
                  <c:v>91014328897</c:v>
                </c:pt>
                <c:pt idx="1">
                  <c:v>131997284899</c:v>
                </c:pt>
                <c:pt idx="2">
                  <c:v>196844000203</c:v>
                </c:pt>
                <c:pt idx="3">
                  <c:v>218096654598</c:v>
                </c:pt>
                <c:pt idx="4">
                  <c:v>208773756364</c:v>
                </c:pt>
                <c:pt idx="5">
                  <c:v>170750851869</c:v>
                </c:pt>
                <c:pt idx="6">
                  <c:v>86533127258</c:v>
                </c:pt>
                <c:pt idx="7">
                  <c:v>71054442501</c:v>
                </c:pt>
                <c:pt idx="8">
                  <c:v>76623459924</c:v>
                </c:pt>
                <c:pt idx="9">
                  <c:v>106492432186</c:v>
                </c:pt>
              </c:numCache>
            </c:numRef>
          </c:val>
          <c:smooth val="0"/>
          <c:extLst>
            <c:ext xmlns:c16="http://schemas.microsoft.com/office/drawing/2014/chart" uri="{C3380CC4-5D6E-409C-BE32-E72D297353CC}">
              <c16:uniqueId val="{00000000-F1F0-4E4B-A878-6DBA1044A8FE}"/>
            </c:ext>
          </c:extLst>
        </c:ser>
        <c:ser>
          <c:idx val="1"/>
          <c:order val="1"/>
          <c:tx>
            <c:strRef>
              <c:f>'47'!$D$4:$D$5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'47'!$A$6:$A$15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'47'!$D$6:$D$15</c:f>
              <c:numCache>
                <c:formatCode>#,###,,</c:formatCode>
                <c:ptCount val="10"/>
                <c:pt idx="0">
                  <c:v>56167416990</c:v>
                </c:pt>
                <c:pt idx="1">
                  <c:v>58216407588</c:v>
                </c:pt>
                <c:pt idx="2">
                  <c:v>68009808566</c:v>
                </c:pt>
                <c:pt idx="3">
                  <c:v>87344142831</c:v>
                </c:pt>
                <c:pt idx="4">
                  <c:v>91884765827</c:v>
                </c:pt>
                <c:pt idx="5">
                  <c:v>91164839626</c:v>
                </c:pt>
                <c:pt idx="6">
                  <c:v>96000282289</c:v>
                </c:pt>
                <c:pt idx="7">
                  <c:v>81762572694</c:v>
                </c:pt>
                <c:pt idx="8">
                  <c:v>72347433070</c:v>
                </c:pt>
                <c:pt idx="9">
                  <c:v>76965156149</c:v>
                </c:pt>
              </c:numCache>
            </c:numRef>
          </c:val>
          <c:smooth val="0"/>
          <c:extLst>
            <c:ext xmlns:c16="http://schemas.microsoft.com/office/drawing/2014/chart" uri="{C3380CC4-5D6E-409C-BE32-E72D297353CC}">
              <c16:uniqueId val="{00000001-F1F0-4E4B-A878-6DBA1044A8FE}"/>
            </c:ext>
          </c:extLst>
        </c:ser>
        <c:dLbls>
          <c:showLegendKey val="0"/>
          <c:showVal val="0"/>
          <c:showCatName val="0"/>
          <c:showSerName val="0"/>
          <c:showPercent val="0"/>
          <c:showBubbleSize val="0"/>
        </c:dLbls>
        <c:marker val="1"/>
        <c:smooth val="0"/>
        <c:axId val="705618120"/>
        <c:axId val="705619296"/>
      </c:lineChart>
      <c:catAx>
        <c:axId val="705618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19296"/>
        <c:crosses val="autoZero"/>
        <c:auto val="1"/>
        <c:lblAlgn val="ctr"/>
        <c:lblOffset val="100"/>
        <c:noMultiLvlLbl val="0"/>
      </c:catAx>
      <c:valAx>
        <c:axId val="705619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18120"/>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'48'!$B$8:$B$17</c:f>
              <c:numCache>
                <c:formatCode>#,##0,,</c:formatCode>
                <c:ptCount val="10"/>
                <c:pt idx="0">
                  <c:v>85532067655</c:v>
                </c:pt>
                <c:pt idx="1">
                  <c:v>124674704824</c:v>
                </c:pt>
                <c:pt idx="2">
                  <c:v>187522359730</c:v>
                </c:pt>
                <c:pt idx="3">
                  <c:v>208338675545</c:v>
                </c:pt>
                <c:pt idx="4">
                  <c:v>199060366165</c:v>
                </c:pt>
                <c:pt idx="5">
                  <c:v>162459717617</c:v>
                </c:pt>
                <c:pt idx="6">
                  <c:v>80524880859</c:v>
                </c:pt>
                <c:pt idx="7">
                  <c:v>66128136463</c:v>
                </c:pt>
                <c:pt idx="8">
                  <c:v>68866804196</c:v>
                </c:pt>
                <c:pt idx="9">
                  <c:v>95621737444</c:v>
                </c:pt>
              </c:numCache>
            </c:numRef>
          </c:val>
          <c:smooth val="0"/>
          <c:extLst>
            <c:ext xmlns:c16="http://schemas.microsoft.com/office/drawing/2014/chart" uri="{C3380CC4-5D6E-409C-BE32-E72D297353CC}">
              <c16:uniqueId val="{00000000-C6C0-4611-9AF1-F0656BF5A5B6}"/>
            </c:ext>
          </c:extLst>
        </c:ser>
        <c:ser>
          <c:idx val="2"/>
          <c:order val="1"/>
          <c:tx>
            <c:strRef>
              <c:f>'48'!$E$5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'48'!$E$8:$E$17</c:f>
              <c:numCache>
                <c:formatCode>#,##0,,</c:formatCode>
                <c:ptCount val="10"/>
                <c:pt idx="0">
                  <c:v>50998881119</c:v>
                </c:pt>
                <c:pt idx="1">
                  <c:v>52749396948</c:v>
                </c:pt>
                <c:pt idx="2">
                  <c:v>61943326796</c:v>
                </c:pt>
                <c:pt idx="3">
                  <c:v>78769895690</c:v>
                </c:pt>
                <c:pt idx="4">
                  <c:v>85375664574</c:v>
                </c:pt>
                <c:pt idx="5">
                  <c:v>84729874530</c:v>
                </c:pt>
                <c:pt idx="6">
                  <c:v>89678212736</c:v>
                </c:pt>
                <c:pt idx="7">
                  <c:v>77727740881</c:v>
                </c:pt>
                <c:pt idx="8">
                  <c:v>68086489281</c:v>
                </c:pt>
                <c:pt idx="9">
                  <c:v>70642227339</c:v>
                </c:pt>
              </c:numCache>
            </c:numRef>
          </c:val>
          <c:smooth val="0"/>
          <c:extLst>
            <c:ext xmlns:c16="http://schemas.microsoft.com/office/drawing/2014/chart" uri="{C3380CC4-5D6E-409C-BE32-E72D297353CC}">
              <c16:uniqueId val="{00000001-C6C0-4611-9AF1-F0656BF5A5B6}"/>
            </c:ext>
          </c:extLst>
        </c:ser>
        <c:dLbls>
          <c:showLegendKey val="0"/>
          <c:showVal val="0"/>
          <c:showCatName val="0"/>
          <c:showSerName val="0"/>
          <c:showPercent val="0"/>
          <c:showBubbleSize val="0"/>
        </c:dLbls>
        <c:marker val="1"/>
        <c:smooth val="0"/>
        <c:axId val="705611848"/>
        <c:axId val="705610672"/>
      </c:lineChart>
      <c:catAx>
        <c:axId val="70561184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0672"/>
        <c:crosses val="autoZero"/>
        <c:auto val="1"/>
        <c:lblAlgn val="ctr"/>
        <c:lblOffset val="100"/>
        <c:noMultiLvlLbl val="0"/>
      </c:catAx>
      <c:valAx>
        <c:axId val="70561067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1184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'4'!$B$8:$B$17</c:f>
              <c:numCache>
                <c:formatCode>#,###,,</c:formatCode>
                <c:ptCount val="10"/>
                <c:pt idx="0">
                  <c:v>2940229885</c:v>
                </c:pt>
                <c:pt idx="1">
                  <c:v>2995222920</c:v>
                </c:pt>
                <c:pt idx="2">
                  <c:v>6471285372</c:v>
                </c:pt>
                <c:pt idx="3">
                  <c:v>6761591647</c:v>
                </c:pt>
                <c:pt idx="4">
                  <c:v>6355373125</c:v>
                </c:pt>
                <c:pt idx="5">
                  <c:v>6532768327</c:v>
                </c:pt>
                <c:pt idx="6">
                  <c:v>5004713901</c:v>
                </c:pt>
                <c:pt idx="7">
                  <c:v>3275427329</c:v>
                </c:pt>
                <c:pt idx="8">
                  <c:v>4038036240</c:v>
                </c:pt>
                <c:pt idx="9">
                  <c:v>4820232682</c:v>
                </c:pt>
              </c:numCache>
            </c:numRef>
          </c:val>
          <c:smooth val="0"/>
          <c:extLst>
            <c:ext xmlns:c16="http://schemas.microsoft.com/office/drawing/2014/chart" uri="{C3380CC4-5D6E-409C-BE32-E72D297353CC}">
              <c16:uniqueId val="{00000000-16EB-4A41-BCDC-AAA9F01D8B8F}"/>
            </c:ext>
          </c:extLst>
        </c:ser>
        <c:ser>
          <c:idx val="2"/>
          <c:order val="1"/>
          <c:tx>
            <c:strRef>
              <c:f>'4'!$E$5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'4'!$E$8:$E$17</c:f>
              <c:numCache>
                <c:formatCode>#,###,,</c:formatCode>
                <c:ptCount val="10"/>
                <c:pt idx="0">
                  <c:v>1453409308</c:v>
                </c:pt>
                <c:pt idx="1">
                  <c:v>1761555959</c:v>
                </c:pt>
                <c:pt idx="2">
                  <c:v>3391882347</c:v>
                </c:pt>
                <c:pt idx="3">
                  <c:v>5493367318</c:v>
                </c:pt>
                <c:pt idx="4">
                  <c:v>5883363285</c:v>
                </c:pt>
                <c:pt idx="5">
                  <c:v>5435374641</c:v>
                </c:pt>
                <c:pt idx="6">
                  <c:v>4474251310</c:v>
                </c:pt>
                <c:pt idx="7">
                  <c:v>4144484740</c:v>
                </c:pt>
                <c:pt idx="8">
                  <c:v>4993645464</c:v>
                </c:pt>
                <c:pt idx="9">
                  <c:v>5817659708</c:v>
                </c:pt>
              </c:numCache>
            </c:numRef>
          </c:val>
          <c:smooth val="0"/>
          <c:extLst>
            <c:ext xmlns:c16="http://schemas.microsoft.com/office/drawing/2014/chart" uri="{C3380CC4-5D6E-409C-BE32-E72D297353CC}">
              <c16:uniqueId val="{00000001-16EB-4A41-BCDC-AAA9F01D8B8F}"/>
            </c:ext>
          </c:extLst>
        </c:ser>
        <c:dLbls>
          <c:showLegendKey val="0"/>
          <c:showVal val="0"/>
          <c:showCatName val="0"/>
          <c:showSerName val="0"/>
          <c:showPercent val="0"/>
          <c:showBubbleSize val="0"/>
        </c:dLbls>
        <c:marker val="1"/>
        <c:smooth val="0"/>
        <c:axId val="705561672"/>
        <c:axId val="705570296"/>
      </c:lineChart>
      <c:catAx>
        <c:axId val="70556167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70296"/>
        <c:crosses val="autoZero"/>
        <c:auto val="1"/>
        <c:lblAlgn val="ctr"/>
        <c:lblOffset val="100"/>
        <c:noMultiLvlLbl val="0"/>
      </c:catAx>
      <c:valAx>
        <c:axId val="70557029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167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'49'!$B$5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'49'!$A$8:$A$17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'49'!$B$8:$B$17</c:f>
              <c:numCache>
                <c:formatCode>#,##0,,</c:formatCode>
                <c:ptCount val="10"/>
                <c:pt idx="0">
                  <c:v>5482261242</c:v>
                </c:pt>
                <c:pt idx="1">
                  <c:v>7322580075</c:v>
                </c:pt>
                <c:pt idx="2">
                  <c:v>9321640473</c:v>
                </c:pt>
                <c:pt idx="3">
                  <c:v>9757979053</c:v>
                </c:pt>
                <c:pt idx="4">
                  <c:v>9713390199</c:v>
                </c:pt>
                <c:pt idx="5">
                  <c:v>8291134252</c:v>
                </c:pt>
                <c:pt idx="6">
                  <c:v>6008246399</c:v>
                </c:pt>
                <c:pt idx="7">
                  <c:v>4926306038</c:v>
                </c:pt>
                <c:pt idx="8">
                  <c:v>7756655728</c:v>
                </c:pt>
                <c:pt idx="9">
                  <c:v>10870634742</c:v>
                </c:pt>
              </c:numCache>
            </c:numRef>
          </c:val>
          <c:smooth val="0"/>
          <c:extLst>
            <c:ext xmlns:c16="http://schemas.microsoft.com/office/drawing/2014/chart" uri="{C3380CC4-5D6E-409C-BE32-E72D297353CC}">
              <c16:uniqueId val="{00000000-6753-4312-9101-CB27F562C4FA}"/>
            </c:ext>
          </c:extLst>
        </c:ser>
        <c:ser>
          <c:idx val="2"/>
          <c:order val="1"/>
          <c:tx>
            <c:strRef>
              <c:f>'49'!$E$5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'49'!$A$8:$A$17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'49'!$E$8:$E$17</c:f>
              <c:numCache>
                <c:formatCode>#,##0,,</c:formatCode>
                <c:ptCount val="10"/>
                <c:pt idx="0">
                  <c:v>5168535871</c:v>
                </c:pt>
                <c:pt idx="1">
                  <c:v>5467010640</c:v>
                </c:pt>
                <c:pt idx="2">
                  <c:v>6066481770</c:v>
                </c:pt>
                <c:pt idx="3">
                  <c:v>8574247141</c:v>
                </c:pt>
                <c:pt idx="4">
                  <c:v>6509101253</c:v>
                </c:pt>
                <c:pt idx="5">
                  <c:v>6435063791</c:v>
                </c:pt>
                <c:pt idx="6">
                  <c:v>6322069553</c:v>
                </c:pt>
                <c:pt idx="7">
                  <c:v>4034831813</c:v>
                </c:pt>
                <c:pt idx="8">
                  <c:v>4260943789</c:v>
                </c:pt>
                <c:pt idx="9">
                  <c:v>6322928810</c:v>
                </c:pt>
              </c:numCache>
            </c:numRef>
          </c:val>
          <c:smooth val="0"/>
          <c:extLst>
            <c:ext xmlns:c16="http://schemas.microsoft.com/office/drawing/2014/chart" uri="{C3380CC4-5D6E-409C-BE32-E72D297353CC}">
              <c16:uniqueId val="{00000001-6753-4312-9101-CB27F562C4FA}"/>
            </c:ext>
          </c:extLst>
        </c:ser>
        <c:dLbls>
          <c:showLegendKey val="0"/>
          <c:showVal val="0"/>
          <c:showCatName val="0"/>
          <c:showSerName val="0"/>
          <c:showPercent val="0"/>
          <c:showBubbleSize val="0"/>
        </c:dLbls>
        <c:marker val="1"/>
        <c:smooth val="0"/>
        <c:axId val="705609104"/>
        <c:axId val="705616552"/>
      </c:lineChart>
      <c:catAx>
        <c:axId val="70560910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6552"/>
        <c:crosses val="autoZero"/>
        <c:auto val="1"/>
        <c:lblAlgn val="ctr"/>
        <c:lblOffset val="100"/>
        <c:noMultiLvlLbl val="0"/>
      </c:catAx>
      <c:valAx>
        <c:axId val="70561655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910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'50'!$A$2</c:f>
          <c:strCache>
            <c:ptCount val="1"/>
            <c:pt idx="0">
              <c:v>التبادل التجاري بين المملكة العربية السعودية ودول أمريكا الجنوبية
Trade between Kingdom of Saudi Arabia and South America Countries</c:v>
            </c:pt>
          </c:strCache>
        </c:strRef>
      </c:tx>
      <c:layout>
        <c:manualLayout>
          <c:xMode val="edge"/>
          <c:yMode val="edge"/>
          <c:x val="0.32155676242354592"/>
          <c:y val="1.9800084801002423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'50'!$B$4:$B$5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'50'!$A$6:$A$15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'50'!$B$6:$B$15</c:f>
              <c:numCache>
                <c:formatCode>#,###,,</c:formatCode>
                <c:ptCount val="10"/>
                <c:pt idx="0">
                  <c:v>7475730359</c:v>
                </c:pt>
                <c:pt idx="1">
                  <c:v>10221172538</c:v>
                </c:pt>
                <c:pt idx="2">
                  <c:v>17616286102</c:v>
                </c:pt>
                <c:pt idx="3">
                  <c:v>14228381136</c:v>
                </c:pt>
                <c:pt idx="4">
                  <c:v>15384831294</c:v>
                </c:pt>
                <c:pt idx="5">
                  <c:v>14661582763</c:v>
                </c:pt>
                <c:pt idx="6">
                  <c:v>8318863702</c:v>
                </c:pt>
                <c:pt idx="7">
                  <c:v>7719081816</c:v>
                </c:pt>
                <c:pt idx="8">
                  <c:v>7508812993</c:v>
                </c:pt>
                <c:pt idx="9">
                  <c:v>11400423436</c:v>
                </c:pt>
              </c:numCache>
            </c:numRef>
          </c:val>
          <c:smooth val="0"/>
          <c:extLst>
            <c:ext xmlns:c16="http://schemas.microsoft.com/office/drawing/2014/chart" uri="{C3380CC4-5D6E-409C-BE32-E72D297353CC}">
              <c16:uniqueId val="{00000000-2CBB-46E3-B3E1-024AD8D936DE}"/>
            </c:ext>
          </c:extLst>
        </c:ser>
        <c:ser>
          <c:idx val="1"/>
          <c:order val="1"/>
          <c:tx>
            <c:strRef>
              <c:f>'50'!$D$4:$D$5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'50'!$A$6:$A$15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'50'!$D$6:$D$15</c:f>
              <c:numCache>
                <c:formatCode>#,###,,</c:formatCode>
                <c:ptCount val="10"/>
                <c:pt idx="0">
                  <c:v>13137200907</c:v>
                </c:pt>
                <c:pt idx="1">
                  <c:v>16772396767</c:v>
                </c:pt>
                <c:pt idx="2">
                  <c:v>21729531433</c:v>
                </c:pt>
                <c:pt idx="3">
                  <c:v>20999857788</c:v>
                </c:pt>
                <c:pt idx="4">
                  <c:v>27018066833</c:v>
                </c:pt>
                <c:pt idx="5">
                  <c:v>22832014822</c:v>
                </c:pt>
                <c:pt idx="6">
                  <c:v>20285686225</c:v>
                </c:pt>
                <c:pt idx="7">
                  <c:v>18662037443</c:v>
                </c:pt>
                <c:pt idx="8">
                  <c:v>17744100902</c:v>
                </c:pt>
                <c:pt idx="9">
                  <c:v>18065465632</c:v>
                </c:pt>
              </c:numCache>
            </c:numRef>
          </c:val>
          <c:smooth val="0"/>
          <c:extLst>
            <c:ext xmlns:c16="http://schemas.microsoft.com/office/drawing/2014/chart" uri="{C3380CC4-5D6E-409C-BE32-E72D297353CC}">
              <c16:uniqueId val="{00000001-2CBB-46E3-B3E1-024AD8D936DE}"/>
            </c:ext>
          </c:extLst>
        </c:ser>
        <c:dLbls>
          <c:showLegendKey val="0"/>
          <c:showVal val="0"/>
          <c:showCatName val="0"/>
          <c:showSerName val="0"/>
          <c:showPercent val="0"/>
          <c:showBubbleSize val="0"/>
        </c:dLbls>
        <c:marker val="1"/>
        <c:smooth val="0"/>
        <c:axId val="705619688"/>
        <c:axId val="705614592"/>
      </c:lineChart>
      <c:catAx>
        <c:axId val="70561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14592"/>
        <c:crosses val="autoZero"/>
        <c:auto val="1"/>
        <c:lblAlgn val="ctr"/>
        <c:lblOffset val="100"/>
        <c:noMultiLvlLbl val="0"/>
      </c:catAx>
      <c:valAx>
        <c:axId val="70561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19688"/>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'51'!$B$8:$B$17</c:f>
              <c:numCache>
                <c:formatCode>#,##0,,</c:formatCode>
                <c:ptCount val="10"/>
                <c:pt idx="0">
                  <c:v>5508543961</c:v>
                </c:pt>
                <c:pt idx="1">
                  <c:v>7626588777</c:v>
                </c:pt>
                <c:pt idx="2">
                  <c:v>12746047891</c:v>
                </c:pt>
                <c:pt idx="3">
                  <c:v>10987481103</c:v>
                </c:pt>
                <c:pt idx="4">
                  <c:v>12670243407</c:v>
                </c:pt>
                <c:pt idx="5">
                  <c:v>11399582551</c:v>
                </c:pt>
                <c:pt idx="6">
                  <c:v>6068885843</c:v>
                </c:pt>
                <c:pt idx="7">
                  <c:v>5451970930</c:v>
                </c:pt>
                <c:pt idx="8">
                  <c:v>6130326195</c:v>
                </c:pt>
                <c:pt idx="9">
                  <c:v>8839957313</c:v>
                </c:pt>
              </c:numCache>
            </c:numRef>
          </c:val>
          <c:smooth val="0"/>
          <c:extLst>
            <c:ext xmlns:c16="http://schemas.microsoft.com/office/drawing/2014/chart" uri="{C3380CC4-5D6E-409C-BE32-E72D297353CC}">
              <c16:uniqueId val="{00000000-336E-4758-96D7-27F56CD5A7EA}"/>
            </c:ext>
          </c:extLst>
        </c:ser>
        <c:ser>
          <c:idx val="2"/>
          <c:order val="1"/>
          <c:tx>
            <c:strRef>
              <c:f>'51'!$E$5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'51'!$E$8:$E$17</c:f>
              <c:numCache>
                <c:formatCode>#,##0,,</c:formatCode>
                <c:ptCount val="10"/>
                <c:pt idx="0">
                  <c:v>8963812123</c:v>
                </c:pt>
                <c:pt idx="1">
                  <c:v>11699085387</c:v>
                </c:pt>
                <c:pt idx="2">
                  <c:v>14222156190</c:v>
                </c:pt>
                <c:pt idx="3">
                  <c:v>11810326920</c:v>
                </c:pt>
                <c:pt idx="4">
                  <c:v>12499800335</c:v>
                </c:pt>
                <c:pt idx="5">
                  <c:v>11225087135</c:v>
                </c:pt>
                <c:pt idx="6">
                  <c:v>11888549918</c:v>
                </c:pt>
                <c:pt idx="7">
                  <c:v>10518070844</c:v>
                </c:pt>
                <c:pt idx="8">
                  <c:v>10135435827</c:v>
                </c:pt>
                <c:pt idx="9">
                  <c:v>8823565845</c:v>
                </c:pt>
              </c:numCache>
            </c:numRef>
          </c:val>
          <c:smooth val="0"/>
          <c:extLst>
            <c:ext xmlns:c16="http://schemas.microsoft.com/office/drawing/2014/chart" uri="{C3380CC4-5D6E-409C-BE32-E72D297353CC}">
              <c16:uniqueId val="{00000001-336E-4758-96D7-27F56CD5A7EA}"/>
            </c:ext>
          </c:extLst>
        </c:ser>
        <c:dLbls>
          <c:showLegendKey val="0"/>
          <c:showVal val="0"/>
          <c:showCatName val="0"/>
          <c:showSerName val="0"/>
          <c:showPercent val="0"/>
          <c:showBubbleSize val="0"/>
        </c:dLbls>
        <c:marker val="1"/>
        <c:smooth val="0"/>
        <c:axId val="705616160"/>
        <c:axId val="705613416"/>
      </c:lineChart>
      <c:catAx>
        <c:axId val="70561616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3416"/>
        <c:crosses val="autoZero"/>
        <c:auto val="1"/>
        <c:lblAlgn val="ctr"/>
        <c:lblOffset val="100"/>
        <c:noMultiLvlLbl val="0"/>
      </c:catAx>
      <c:valAx>
        <c:axId val="70561341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1616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'52'!$B$8:$B$17</c:f>
              <c:numCache>
                <c:formatCode>#,##0,,</c:formatCode>
                <c:ptCount val="10"/>
                <c:pt idx="0">
                  <c:v>5101162</c:v>
                </c:pt>
                <c:pt idx="1">
                  <c:v>205756857</c:v>
                </c:pt>
                <c:pt idx="2">
                  <c:v>76054266</c:v>
                </c:pt>
                <c:pt idx="3">
                  <c:v>34371421</c:v>
                </c:pt>
                <c:pt idx="4">
                  <c:v>26280730</c:v>
                </c:pt>
                <c:pt idx="5">
                  <c:v>248839480</c:v>
                </c:pt>
                <c:pt idx="6">
                  <c:v>550709482</c:v>
                </c:pt>
                <c:pt idx="7">
                  <c:v>854366959</c:v>
                </c:pt>
                <c:pt idx="8">
                  <c:v>209991428</c:v>
                </c:pt>
                <c:pt idx="9">
                  <c:v>538943859</c:v>
                </c:pt>
              </c:numCache>
            </c:numRef>
          </c:val>
          <c:smooth val="0"/>
          <c:extLst>
            <c:ext xmlns:c16="http://schemas.microsoft.com/office/drawing/2014/chart" uri="{C3380CC4-5D6E-409C-BE32-E72D297353CC}">
              <c16:uniqueId val="{00000000-6CC7-4C6C-A3D8-27A2CAEADD50}"/>
            </c:ext>
          </c:extLst>
        </c:ser>
        <c:ser>
          <c:idx val="2"/>
          <c:order val="1"/>
          <c:tx>
            <c:strRef>
              <c:f>'52'!$E$5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'52'!$E$8:$E$17</c:f>
              <c:numCache>
                <c:formatCode>#,##0,,</c:formatCode>
                <c:ptCount val="10"/>
                <c:pt idx="0">
                  <c:v>1318384507</c:v>
                </c:pt>
                <c:pt idx="1">
                  <c:v>1538234261</c:v>
                </c:pt>
                <c:pt idx="2">
                  <c:v>2669422315</c:v>
                </c:pt>
                <c:pt idx="3">
                  <c:v>3456007573</c:v>
                </c:pt>
                <c:pt idx="4">
                  <c:v>6065408769</c:v>
                </c:pt>
                <c:pt idx="5">
                  <c:v>4180752685</c:v>
                </c:pt>
                <c:pt idx="6">
                  <c:v>2111673083</c:v>
                </c:pt>
                <c:pt idx="7">
                  <c:v>3109390531</c:v>
                </c:pt>
                <c:pt idx="8">
                  <c:v>2949421318</c:v>
                </c:pt>
                <c:pt idx="9">
                  <c:v>3812517783</c:v>
                </c:pt>
              </c:numCache>
            </c:numRef>
          </c:val>
          <c:smooth val="0"/>
          <c:extLst>
            <c:ext xmlns:c16="http://schemas.microsoft.com/office/drawing/2014/chart" uri="{C3380CC4-5D6E-409C-BE32-E72D297353CC}">
              <c16:uniqueId val="{00000001-6CC7-4C6C-A3D8-27A2CAEADD50}"/>
            </c:ext>
          </c:extLst>
        </c:ser>
        <c:dLbls>
          <c:showLegendKey val="0"/>
          <c:showVal val="0"/>
          <c:showCatName val="0"/>
          <c:showSerName val="0"/>
          <c:showPercent val="0"/>
          <c:showBubbleSize val="0"/>
        </c:dLbls>
        <c:marker val="1"/>
        <c:smooth val="0"/>
        <c:axId val="705617336"/>
        <c:axId val="705615376"/>
      </c:lineChart>
      <c:catAx>
        <c:axId val="70561733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5376"/>
        <c:crosses val="autoZero"/>
        <c:auto val="1"/>
        <c:lblAlgn val="ctr"/>
        <c:lblOffset val="100"/>
        <c:noMultiLvlLbl val="0"/>
      </c:catAx>
      <c:valAx>
        <c:axId val="70561537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1733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'53'!$B$8:$B$17</c:f>
              <c:numCache>
                <c:formatCode>#,##0,,</c:formatCode>
                <c:ptCount val="10"/>
                <c:pt idx="0">
                  <c:v>1363600203</c:v>
                </c:pt>
                <c:pt idx="1">
                  <c:v>1502527670</c:v>
                </c:pt>
                <c:pt idx="2">
                  <c:v>2797715588</c:v>
                </c:pt>
                <c:pt idx="3">
                  <c:v>2149008386</c:v>
                </c:pt>
                <c:pt idx="4">
                  <c:v>1204835480</c:v>
                </c:pt>
                <c:pt idx="5">
                  <c:v>1258546192</c:v>
                </c:pt>
                <c:pt idx="6">
                  <c:v>140856819</c:v>
                </c:pt>
                <c:pt idx="7">
                  <c:v>359236959</c:v>
                </c:pt>
                <c:pt idx="8">
                  <c:v>67673783</c:v>
                </c:pt>
                <c:pt idx="9">
                  <c:v>148367301</c:v>
                </c:pt>
              </c:numCache>
            </c:numRef>
          </c:val>
          <c:smooth val="0"/>
          <c:extLst>
            <c:ext xmlns:c16="http://schemas.microsoft.com/office/drawing/2014/chart" uri="{C3380CC4-5D6E-409C-BE32-E72D297353CC}">
              <c16:uniqueId val="{00000000-053F-45E4-B010-F0A3ADE1F3BB}"/>
            </c:ext>
          </c:extLst>
        </c:ser>
        <c:ser>
          <c:idx val="2"/>
          <c:order val="1"/>
          <c:tx>
            <c:strRef>
              <c:f>'53'!$E$5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'53'!$E$8:$E$17</c:f>
              <c:numCache>
                <c:formatCode>#,##0,,</c:formatCode>
                <c:ptCount val="10"/>
                <c:pt idx="0">
                  <c:v>1448325328</c:v>
                </c:pt>
                <c:pt idx="1">
                  <c:v>1486227462</c:v>
                </c:pt>
                <c:pt idx="2">
                  <c:v>2636346309</c:v>
                </c:pt>
                <c:pt idx="3">
                  <c:v>3774731061</c:v>
                </c:pt>
                <c:pt idx="4">
                  <c:v>6156316521</c:v>
                </c:pt>
                <c:pt idx="5">
                  <c:v>5926370595</c:v>
                </c:pt>
                <c:pt idx="6">
                  <c:v>4387352227</c:v>
                </c:pt>
                <c:pt idx="7">
                  <c:v>3087136968</c:v>
                </c:pt>
                <c:pt idx="8">
                  <c:v>2386369685</c:v>
                </c:pt>
                <c:pt idx="9">
                  <c:v>2835172657</c:v>
                </c:pt>
              </c:numCache>
            </c:numRef>
          </c:val>
          <c:smooth val="0"/>
          <c:extLst>
            <c:ext xmlns:c16="http://schemas.microsoft.com/office/drawing/2014/chart" uri="{C3380CC4-5D6E-409C-BE32-E72D297353CC}">
              <c16:uniqueId val="{00000001-053F-45E4-B010-F0A3ADE1F3BB}"/>
            </c:ext>
          </c:extLst>
        </c:ser>
        <c:dLbls>
          <c:showLegendKey val="0"/>
          <c:showVal val="0"/>
          <c:showCatName val="0"/>
          <c:showSerName val="0"/>
          <c:showPercent val="0"/>
          <c:showBubbleSize val="0"/>
        </c:dLbls>
        <c:marker val="1"/>
        <c:smooth val="0"/>
        <c:axId val="705618904"/>
        <c:axId val="705611064"/>
      </c:lineChart>
      <c:catAx>
        <c:axId val="70561890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1064"/>
        <c:crosses val="autoZero"/>
        <c:auto val="1"/>
        <c:lblAlgn val="ctr"/>
        <c:lblOffset val="100"/>
        <c:noMultiLvlLbl val="0"/>
      </c:catAx>
      <c:valAx>
        <c:axId val="7056110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1890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'54'!$A$2</c:f>
          <c:strCache>
            <c:ptCount val="1"/>
            <c:pt idx="0">
              <c:v>التبادل التجاري بين المملكة العربية السعودية ودول الإتحاد الأوروبي
Trade between Kingdom of Saudi Arabia and EU Countries</c:v>
            </c:pt>
          </c:strCache>
        </c:strRef>
      </c:tx>
      <c:layout>
        <c:manualLayout>
          <c:xMode val="edge"/>
          <c:yMode val="edge"/>
          <c:x val="0.32155676242354592"/>
          <c:y val="1.9800084801002423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'54'!$B$4:$B$5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'54'!$A$6:$A$15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'54'!$B$6:$B$15</c:f>
              <c:numCache>
                <c:formatCode>#,###,,</c:formatCode>
                <c:ptCount val="10"/>
                <c:pt idx="0">
                  <c:v>66424449943</c:v>
                </c:pt>
                <c:pt idx="1">
                  <c:v>89473272822</c:v>
                </c:pt>
                <c:pt idx="2">
                  <c:v>163984710171</c:v>
                </c:pt>
                <c:pt idx="3">
                  <c:v>176214374025</c:v>
                </c:pt>
                <c:pt idx="4">
                  <c:v>163153758917</c:v>
                </c:pt>
                <c:pt idx="5">
                  <c:v>156468256094</c:v>
                </c:pt>
                <c:pt idx="6">
                  <c:v>88997074905</c:v>
                </c:pt>
                <c:pt idx="7">
                  <c:v>81310614558</c:v>
                </c:pt>
                <c:pt idx="8">
                  <c:v>97297815008</c:v>
                </c:pt>
                <c:pt idx="9">
                  <c:v>148179878985</c:v>
                </c:pt>
              </c:numCache>
            </c:numRef>
          </c:val>
          <c:smooth val="0"/>
          <c:extLst>
            <c:ext xmlns:c16="http://schemas.microsoft.com/office/drawing/2014/chart" uri="{C3380CC4-5D6E-409C-BE32-E72D297353CC}">
              <c16:uniqueId val="{00000000-DF9B-4274-87DD-E3AC4D23F02D}"/>
            </c:ext>
          </c:extLst>
        </c:ser>
        <c:ser>
          <c:idx val="1"/>
          <c:order val="1"/>
          <c:tx>
            <c:strRef>
              <c:f>'54'!$D$4:$D$5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'54'!$A$6:$A$15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'54'!$D$6:$D$15</c:f>
              <c:numCache>
                <c:formatCode>#,###,,</c:formatCode>
                <c:ptCount val="10"/>
                <c:pt idx="0">
                  <c:v>108706870724</c:v>
                </c:pt>
                <c:pt idx="1">
                  <c:v>113673694057</c:v>
                </c:pt>
                <c:pt idx="2">
                  <c:v>133338217916</c:v>
                </c:pt>
                <c:pt idx="3">
                  <c:v>147655229181</c:v>
                </c:pt>
                <c:pt idx="4">
                  <c:v>159668962902</c:v>
                </c:pt>
                <c:pt idx="5">
                  <c:v>171440173149</c:v>
                </c:pt>
                <c:pt idx="6">
                  <c:v>168482820598</c:v>
                </c:pt>
                <c:pt idx="7">
                  <c:v>136611121499</c:v>
                </c:pt>
                <c:pt idx="8">
                  <c:v>136211429633</c:v>
                </c:pt>
                <c:pt idx="9">
                  <c:v>132846368857</c:v>
                </c:pt>
              </c:numCache>
            </c:numRef>
          </c:val>
          <c:smooth val="0"/>
          <c:extLst>
            <c:ext xmlns:c16="http://schemas.microsoft.com/office/drawing/2014/chart" uri="{C3380CC4-5D6E-409C-BE32-E72D297353CC}">
              <c16:uniqueId val="{00000001-DF9B-4274-87DD-E3AC4D23F02D}"/>
            </c:ext>
          </c:extLst>
        </c:ser>
        <c:dLbls>
          <c:showLegendKey val="0"/>
          <c:showVal val="0"/>
          <c:showCatName val="0"/>
          <c:showSerName val="0"/>
          <c:showPercent val="0"/>
          <c:showBubbleSize val="0"/>
        </c:dLbls>
        <c:marker val="1"/>
        <c:smooth val="0"/>
        <c:axId val="705620080"/>
        <c:axId val="705613024"/>
      </c:lineChart>
      <c:catAx>
        <c:axId val="70562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13024"/>
        <c:crosses val="autoZero"/>
        <c:auto val="1"/>
        <c:lblAlgn val="ctr"/>
        <c:lblOffset val="100"/>
        <c:noMultiLvlLbl val="0"/>
      </c:catAx>
      <c:valAx>
        <c:axId val="705613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20080"/>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'55'!$B$8:$B$17</c:f>
              <c:numCache>
                <c:formatCode>#,##0,,</c:formatCode>
                <c:ptCount val="10"/>
                <c:pt idx="0">
                  <c:v>13436463955</c:v>
                </c:pt>
                <c:pt idx="1">
                  <c:v>12730068223</c:v>
                </c:pt>
                <c:pt idx="2">
                  <c:v>31667009039</c:v>
                </c:pt>
                <c:pt idx="3">
                  <c:v>33297933178</c:v>
                </c:pt>
                <c:pt idx="4">
                  <c:v>23113451306</c:v>
                </c:pt>
                <c:pt idx="5">
                  <c:v>24000195386</c:v>
                </c:pt>
                <c:pt idx="6">
                  <c:v>13006960922</c:v>
                </c:pt>
                <c:pt idx="7">
                  <c:v>13594865272</c:v>
                </c:pt>
                <c:pt idx="8">
                  <c:v>20228145032</c:v>
                </c:pt>
                <c:pt idx="9">
                  <c:v>35503727797</c:v>
                </c:pt>
              </c:numCache>
            </c:numRef>
          </c:val>
          <c:smooth val="0"/>
          <c:extLst>
            <c:ext xmlns:c16="http://schemas.microsoft.com/office/drawing/2014/chart" uri="{C3380CC4-5D6E-409C-BE32-E72D297353CC}">
              <c16:uniqueId val="{00000000-F3D7-43F2-8B47-606179A634CD}"/>
            </c:ext>
          </c:extLst>
        </c:ser>
        <c:ser>
          <c:idx val="2"/>
          <c:order val="1"/>
          <c:tx>
            <c:strRef>
              <c:f>'55'!$E$5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'55'!$E$8:$E$17</c:f>
              <c:numCache>
                <c:formatCode>#,##0,,</c:formatCode>
                <c:ptCount val="10"/>
                <c:pt idx="0">
                  <c:v>4493896045</c:v>
                </c:pt>
                <c:pt idx="1">
                  <c:v>4581695813</c:v>
                </c:pt>
                <c:pt idx="2">
                  <c:v>5534252755</c:v>
                </c:pt>
                <c:pt idx="3">
                  <c:v>6273872253</c:v>
                </c:pt>
                <c:pt idx="4">
                  <c:v>6771460126</c:v>
                </c:pt>
                <c:pt idx="5">
                  <c:v>7088806851</c:v>
                </c:pt>
                <c:pt idx="6">
                  <c:v>6616347151</c:v>
                </c:pt>
                <c:pt idx="7">
                  <c:v>5593917295</c:v>
                </c:pt>
                <c:pt idx="8">
                  <c:v>5771072815</c:v>
                </c:pt>
                <c:pt idx="9">
                  <c:v>6856951127</c:v>
                </c:pt>
              </c:numCache>
            </c:numRef>
          </c:val>
          <c:smooth val="0"/>
          <c:extLst>
            <c:ext xmlns:c16="http://schemas.microsoft.com/office/drawing/2014/chart" uri="{C3380CC4-5D6E-409C-BE32-E72D297353CC}">
              <c16:uniqueId val="{00000001-F3D7-43F2-8B47-606179A634CD}"/>
            </c:ext>
          </c:extLst>
        </c:ser>
        <c:dLbls>
          <c:showLegendKey val="0"/>
          <c:showVal val="0"/>
          <c:showCatName val="0"/>
          <c:showSerName val="0"/>
          <c:showPercent val="0"/>
          <c:showBubbleSize val="0"/>
        </c:dLbls>
        <c:marker val="1"/>
        <c:smooth val="0"/>
        <c:axId val="705611456"/>
        <c:axId val="705620864"/>
      </c:lineChart>
      <c:catAx>
        <c:axId val="70561145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0864"/>
        <c:crosses val="autoZero"/>
        <c:auto val="1"/>
        <c:lblAlgn val="ctr"/>
        <c:lblOffset val="100"/>
        <c:noMultiLvlLbl val="0"/>
      </c:catAx>
      <c:valAx>
        <c:axId val="7056208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1145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'56'!$B$5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'56'!$B$8:$B$17</c:f>
              <c:numCache>
                <c:formatCode>#,##0,,</c:formatCode>
                <c:ptCount val="10"/>
                <c:pt idx="0">
                  <c:v>11557099650</c:v>
                </c:pt>
                <c:pt idx="1">
                  <c:v>15739413896</c:v>
                </c:pt>
                <c:pt idx="2">
                  <c:v>24678839499</c:v>
                </c:pt>
                <c:pt idx="3">
                  <c:v>26001699563</c:v>
                </c:pt>
                <c:pt idx="4">
                  <c:v>32190632584</c:v>
                </c:pt>
                <c:pt idx="5">
                  <c:v>31662285778</c:v>
                </c:pt>
                <c:pt idx="6">
                  <c:v>15836774971</c:v>
                </c:pt>
                <c:pt idx="7">
                  <c:v>12634665562</c:v>
                </c:pt>
                <c:pt idx="8">
                  <c:v>12247077878</c:v>
                </c:pt>
                <c:pt idx="9">
                  <c:v>19418996873</c:v>
                </c:pt>
              </c:numCache>
            </c:numRef>
          </c:val>
          <c:smooth val="0"/>
          <c:extLst>
            <c:ext xmlns:c16="http://schemas.microsoft.com/office/drawing/2014/chart" uri="{C3380CC4-5D6E-409C-BE32-E72D297353CC}">
              <c16:uniqueId val="{00000000-CBBF-4517-968C-63374580D56D}"/>
            </c:ext>
          </c:extLst>
        </c:ser>
        <c:ser>
          <c:idx val="2"/>
          <c:order val="1"/>
          <c:tx>
            <c:strRef>
              <c:f>'56'!$E$5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'56'!$E$8:$E$17</c:f>
              <c:numCache>
                <c:formatCode>#,##0,,</c:formatCode>
                <c:ptCount val="10"/>
                <c:pt idx="0">
                  <c:v>14346127421</c:v>
                </c:pt>
                <c:pt idx="1">
                  <c:v>16394735147</c:v>
                </c:pt>
                <c:pt idx="2">
                  <c:v>18178155874</c:v>
                </c:pt>
                <c:pt idx="3">
                  <c:v>18603066629</c:v>
                </c:pt>
                <c:pt idx="4">
                  <c:v>19662716358</c:v>
                </c:pt>
                <c:pt idx="5">
                  <c:v>22132198691</c:v>
                </c:pt>
                <c:pt idx="6">
                  <c:v>20462340663</c:v>
                </c:pt>
                <c:pt idx="7">
                  <c:v>18507197079</c:v>
                </c:pt>
                <c:pt idx="8">
                  <c:v>21853435846</c:v>
                </c:pt>
                <c:pt idx="9">
                  <c:v>19777344467</c:v>
                </c:pt>
              </c:numCache>
            </c:numRef>
          </c:val>
          <c:smooth val="0"/>
          <c:extLst>
            <c:ext xmlns:c16="http://schemas.microsoft.com/office/drawing/2014/chart" uri="{C3380CC4-5D6E-409C-BE32-E72D297353CC}">
              <c16:uniqueId val="{00000001-CBBF-4517-968C-63374580D56D}"/>
            </c:ext>
          </c:extLst>
        </c:ser>
        <c:dLbls>
          <c:showLegendKey val="0"/>
          <c:showVal val="0"/>
          <c:showCatName val="0"/>
          <c:showSerName val="0"/>
          <c:showPercent val="0"/>
          <c:showBubbleSize val="0"/>
        </c:dLbls>
        <c:marker val="1"/>
        <c:smooth val="0"/>
        <c:axId val="705609496"/>
        <c:axId val="705613808"/>
      </c:lineChart>
      <c:catAx>
        <c:axId val="70560949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13808"/>
        <c:crosses val="autoZero"/>
        <c:auto val="1"/>
        <c:lblAlgn val="ctr"/>
        <c:lblOffset val="100"/>
        <c:noMultiLvlLbl val="0"/>
      </c:catAx>
      <c:valAx>
        <c:axId val="70561380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0949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'57'!$B$5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'57'!$B$8:$B$17</c:f>
              <c:numCache>
                <c:formatCode>#,##0,,</c:formatCode>
                <c:ptCount val="10"/>
                <c:pt idx="0">
                  <c:v>9653081502</c:v>
                </c:pt>
                <c:pt idx="1">
                  <c:v>15529207896</c:v>
                </c:pt>
                <c:pt idx="2">
                  <c:v>38611127761</c:v>
                </c:pt>
                <c:pt idx="3">
                  <c:v>39325603340</c:v>
                </c:pt>
                <c:pt idx="4">
                  <c:v>34115041456</c:v>
                </c:pt>
                <c:pt idx="5">
                  <c:v>25560310887</c:v>
                </c:pt>
                <c:pt idx="6">
                  <c:v>12519844546</c:v>
                </c:pt>
                <c:pt idx="7">
                  <c:v>10375106638</c:v>
                </c:pt>
                <c:pt idx="8">
                  <c:v>13558990559</c:v>
                </c:pt>
                <c:pt idx="9">
                  <c:v>19215477579</c:v>
                </c:pt>
              </c:numCache>
            </c:numRef>
          </c:val>
          <c:smooth val="0"/>
          <c:extLst>
            <c:ext xmlns:c16="http://schemas.microsoft.com/office/drawing/2014/chart" uri="{C3380CC4-5D6E-409C-BE32-E72D297353CC}">
              <c16:uniqueId val="{00000000-F31A-4601-AF7F-1C000F4C507F}"/>
            </c:ext>
          </c:extLst>
        </c:ser>
        <c:ser>
          <c:idx val="2"/>
          <c:order val="1"/>
          <c:tx>
            <c:strRef>
              <c:f>'57'!$E$5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'57'!$E$8:$E$17</c:f>
              <c:numCache>
                <c:formatCode>#,##0,,</c:formatCode>
                <c:ptCount val="10"/>
                <c:pt idx="0">
                  <c:v>13250192182</c:v>
                </c:pt>
                <c:pt idx="1">
                  <c:v>12681714272</c:v>
                </c:pt>
                <c:pt idx="2">
                  <c:v>17289754717</c:v>
                </c:pt>
                <c:pt idx="3">
                  <c:v>17484411717</c:v>
                </c:pt>
                <c:pt idx="4">
                  <c:v>20374073609</c:v>
                </c:pt>
                <c:pt idx="5">
                  <c:v>21928933638</c:v>
                </c:pt>
                <c:pt idx="6">
                  <c:v>19834714253</c:v>
                </c:pt>
                <c:pt idx="7">
                  <c:v>17338944185</c:v>
                </c:pt>
                <c:pt idx="8">
                  <c:v>16979611510</c:v>
                </c:pt>
                <c:pt idx="9">
                  <c:v>16088020563</c:v>
                </c:pt>
              </c:numCache>
            </c:numRef>
          </c:val>
          <c:smooth val="0"/>
          <c:extLst>
            <c:ext xmlns:c16="http://schemas.microsoft.com/office/drawing/2014/chart" uri="{C3380CC4-5D6E-409C-BE32-E72D297353CC}">
              <c16:uniqueId val="{00000001-F31A-4601-AF7F-1C000F4C507F}"/>
            </c:ext>
          </c:extLst>
        </c:ser>
        <c:dLbls>
          <c:showLegendKey val="0"/>
          <c:showVal val="0"/>
          <c:showCatName val="0"/>
          <c:showSerName val="0"/>
          <c:showPercent val="0"/>
          <c:showBubbleSize val="0"/>
        </c:dLbls>
        <c:marker val="1"/>
        <c:smooth val="0"/>
        <c:axId val="705627920"/>
        <c:axId val="705626744"/>
      </c:lineChart>
      <c:catAx>
        <c:axId val="70562792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6744"/>
        <c:crosses val="autoZero"/>
        <c:auto val="1"/>
        <c:lblAlgn val="ctr"/>
        <c:lblOffset val="100"/>
        <c:noMultiLvlLbl val="0"/>
      </c:catAx>
      <c:valAx>
        <c:axId val="70562674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792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'58'!$B$8:$B$17</c:f>
              <c:numCache>
                <c:formatCode>#,##0,,</c:formatCode>
                <c:ptCount val="10"/>
                <c:pt idx="0">
                  <c:v>8806917465</c:v>
                </c:pt>
                <c:pt idx="1">
                  <c:v>12844584051</c:v>
                </c:pt>
                <c:pt idx="2">
                  <c:v>18305081225</c:v>
                </c:pt>
                <c:pt idx="3">
                  <c:v>19793313931</c:v>
                </c:pt>
                <c:pt idx="4">
                  <c:v>20340117361</c:v>
                </c:pt>
                <c:pt idx="5">
                  <c:v>24042184314</c:v>
                </c:pt>
                <c:pt idx="6">
                  <c:v>14498635339</c:v>
                </c:pt>
                <c:pt idx="7">
                  <c:v>16093353417</c:v>
                </c:pt>
                <c:pt idx="8">
                  <c:v>16135577992</c:v>
                </c:pt>
                <c:pt idx="9">
                  <c:v>29289310010</c:v>
                </c:pt>
              </c:numCache>
            </c:numRef>
          </c:val>
          <c:smooth val="0"/>
          <c:extLst>
            <c:ext xmlns:c16="http://schemas.microsoft.com/office/drawing/2014/chart" uri="{C3380CC4-5D6E-409C-BE32-E72D297353CC}">
              <c16:uniqueId val="{00000000-514C-4AB7-9E68-8E314A696F85}"/>
            </c:ext>
          </c:extLst>
        </c:ser>
        <c:ser>
          <c:idx val="2"/>
          <c:order val="1"/>
          <c:tx>
            <c:strRef>
              <c:f>'58'!$E$5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'58'!$E$8:$E$17</c:f>
              <c:numCache>
                <c:formatCode>#,##0,,</c:formatCode>
                <c:ptCount val="10"/>
                <c:pt idx="0">
                  <c:v>5057802485</c:v>
                </c:pt>
                <c:pt idx="1">
                  <c:v>4535631400</c:v>
                </c:pt>
                <c:pt idx="2">
                  <c:v>5027639086</c:v>
                </c:pt>
                <c:pt idx="3">
                  <c:v>5540676593</c:v>
                </c:pt>
                <c:pt idx="4">
                  <c:v>5767259536</c:v>
                </c:pt>
                <c:pt idx="5">
                  <c:v>5830054742</c:v>
                </c:pt>
                <c:pt idx="6">
                  <c:v>6413405579</c:v>
                </c:pt>
                <c:pt idx="7">
                  <c:v>5572421802</c:v>
                </c:pt>
                <c:pt idx="8">
                  <c:v>5632772174</c:v>
                </c:pt>
                <c:pt idx="9">
                  <c:v>5442043552</c:v>
                </c:pt>
              </c:numCache>
            </c:numRef>
          </c:val>
          <c:smooth val="0"/>
          <c:extLst>
            <c:ext xmlns:c16="http://schemas.microsoft.com/office/drawing/2014/chart" uri="{C3380CC4-5D6E-409C-BE32-E72D297353CC}">
              <c16:uniqueId val="{00000001-514C-4AB7-9E68-8E314A696F85}"/>
            </c:ext>
          </c:extLst>
        </c:ser>
        <c:dLbls>
          <c:showLegendKey val="0"/>
          <c:showVal val="0"/>
          <c:showCatName val="0"/>
          <c:showSerName val="0"/>
          <c:showPercent val="0"/>
          <c:showBubbleSize val="0"/>
        </c:dLbls>
        <c:marker val="1"/>
        <c:smooth val="0"/>
        <c:axId val="705632232"/>
        <c:axId val="705630664"/>
      </c:lineChart>
      <c:catAx>
        <c:axId val="70563223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0664"/>
        <c:crosses val="autoZero"/>
        <c:auto val="1"/>
        <c:lblAlgn val="ctr"/>
        <c:lblOffset val="100"/>
        <c:noMultiLvlLbl val="0"/>
      </c:catAx>
      <c:valAx>
        <c:axId val="7056306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3223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'5'!$B$8:$B$17</c:f>
              <c:numCache>
                <c:formatCode>#,###,,</c:formatCode>
                <c:ptCount val="10"/>
                <c:pt idx="0">
                  <c:v>4931888676</c:v>
                </c:pt>
                <c:pt idx="1">
                  <c:v>5188715069</c:v>
                </c:pt>
                <c:pt idx="2">
                  <c:v>5954265686</c:v>
                </c:pt>
                <c:pt idx="3">
                  <c:v>6078043932</c:v>
                </c:pt>
                <c:pt idx="4">
                  <c:v>6118768859</c:v>
                </c:pt>
                <c:pt idx="5">
                  <c:v>5770260738</c:v>
                </c:pt>
                <c:pt idx="6">
                  <c:v>6393984578</c:v>
                </c:pt>
                <c:pt idx="7">
                  <c:v>7089084043</c:v>
                </c:pt>
                <c:pt idx="8">
                  <c:v>7476728984</c:v>
                </c:pt>
                <c:pt idx="9">
                  <c:v>7914869333</c:v>
                </c:pt>
              </c:numCache>
            </c:numRef>
          </c:val>
          <c:smooth val="0"/>
          <c:extLst>
            <c:ext xmlns:c16="http://schemas.microsoft.com/office/drawing/2014/chart" uri="{C3380CC4-5D6E-409C-BE32-E72D297353CC}">
              <c16:uniqueId val="{00000000-461A-4765-B49D-1D51A8B7EE5F}"/>
            </c:ext>
          </c:extLst>
        </c:ser>
        <c:ser>
          <c:idx val="2"/>
          <c:order val="1"/>
          <c:tx>
            <c:strRef>
              <c:f>'5'!$E$5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'5'!$E$8:$E$17</c:f>
              <c:numCache>
                <c:formatCode>#,###,,</c:formatCode>
                <c:ptCount val="10"/>
                <c:pt idx="0">
                  <c:v>1103323332</c:v>
                </c:pt>
                <c:pt idx="1">
                  <c:v>1399500142</c:v>
                </c:pt>
                <c:pt idx="2">
                  <c:v>1738299917</c:v>
                </c:pt>
                <c:pt idx="3">
                  <c:v>1555730077</c:v>
                </c:pt>
                <c:pt idx="4">
                  <c:v>1876194268</c:v>
                </c:pt>
                <c:pt idx="5">
                  <c:v>1964517405</c:v>
                </c:pt>
                <c:pt idx="6">
                  <c:v>1813283591</c:v>
                </c:pt>
                <c:pt idx="7">
                  <c:v>1710261712</c:v>
                </c:pt>
                <c:pt idx="8">
                  <c:v>1648376615</c:v>
                </c:pt>
                <c:pt idx="9">
                  <c:v>1566591388</c:v>
                </c:pt>
              </c:numCache>
            </c:numRef>
          </c:val>
          <c:smooth val="0"/>
          <c:extLst>
            <c:ext xmlns:c16="http://schemas.microsoft.com/office/drawing/2014/chart" uri="{C3380CC4-5D6E-409C-BE32-E72D297353CC}">
              <c16:uniqueId val="{00000001-461A-4765-B49D-1D51A8B7EE5F}"/>
            </c:ext>
          </c:extLst>
        </c:ser>
        <c:dLbls>
          <c:showLegendKey val="0"/>
          <c:showVal val="0"/>
          <c:showCatName val="0"/>
          <c:showSerName val="0"/>
          <c:showPercent val="0"/>
          <c:showBubbleSize val="0"/>
        </c:dLbls>
        <c:marker val="1"/>
        <c:smooth val="0"/>
        <c:axId val="705569512"/>
        <c:axId val="705563632"/>
      </c:lineChart>
      <c:catAx>
        <c:axId val="70556951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3632"/>
        <c:crosses val="autoZero"/>
        <c:auto val="1"/>
        <c:lblAlgn val="ctr"/>
        <c:lblOffset val="100"/>
        <c:noMultiLvlLbl val="0"/>
      </c:catAx>
      <c:valAx>
        <c:axId val="70556363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951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'59'!$B$5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'59'!$A$8:$A$17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'59'!$B$8:$B$17</c:f>
              <c:numCache>
                <c:formatCode>#,##0,,</c:formatCode>
                <c:ptCount val="10"/>
                <c:pt idx="0">
                  <c:v>1597557496</c:v>
                </c:pt>
                <c:pt idx="1">
                  <c:v>951752226</c:v>
                </c:pt>
                <c:pt idx="2">
                  <c:v>1559715090</c:v>
                </c:pt>
                <c:pt idx="3">
                  <c:v>1377558604</c:v>
                </c:pt>
                <c:pt idx="4">
                  <c:v>1570407291</c:v>
                </c:pt>
                <c:pt idx="5">
                  <c:v>1025671824</c:v>
                </c:pt>
                <c:pt idx="6">
                  <c:v>1311439655</c:v>
                </c:pt>
                <c:pt idx="7">
                  <c:v>1317634484</c:v>
                </c:pt>
                <c:pt idx="8">
                  <c:v>1461166433</c:v>
                </c:pt>
                <c:pt idx="9">
                  <c:v>2495996180</c:v>
                </c:pt>
              </c:numCache>
            </c:numRef>
          </c:val>
          <c:smooth val="0"/>
          <c:extLst>
            <c:ext xmlns:c16="http://schemas.microsoft.com/office/drawing/2014/chart" uri="{C3380CC4-5D6E-409C-BE32-E72D297353CC}">
              <c16:uniqueId val="{00000000-EA62-4F1E-9520-F66FED0E31E6}"/>
            </c:ext>
          </c:extLst>
        </c:ser>
        <c:ser>
          <c:idx val="2"/>
          <c:order val="1"/>
          <c:tx>
            <c:strRef>
              <c:f>'59'!$E$5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'59'!$A$8:$A$17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'59'!$E$8:$E$17</c:f>
              <c:numCache>
                <c:formatCode>#,##0,,</c:formatCode>
                <c:ptCount val="10"/>
                <c:pt idx="0">
                  <c:v>28572398114</c:v>
                </c:pt>
                <c:pt idx="1">
                  <c:v>31032431751</c:v>
                </c:pt>
                <c:pt idx="2">
                  <c:v>33964069857</c:v>
                </c:pt>
                <c:pt idx="3">
                  <c:v>41367327076</c:v>
                </c:pt>
                <c:pt idx="4">
                  <c:v>44811962317</c:v>
                </c:pt>
                <c:pt idx="5">
                  <c:v>47092831060</c:v>
                </c:pt>
                <c:pt idx="6">
                  <c:v>46115773026</c:v>
                </c:pt>
                <c:pt idx="7">
                  <c:v>34330966718</c:v>
                </c:pt>
                <c:pt idx="8">
                  <c:v>29496947826</c:v>
                </c:pt>
                <c:pt idx="9">
                  <c:v>28306352676</c:v>
                </c:pt>
              </c:numCache>
            </c:numRef>
          </c:val>
          <c:smooth val="0"/>
          <c:extLst>
            <c:ext xmlns:c16="http://schemas.microsoft.com/office/drawing/2014/chart" uri="{C3380CC4-5D6E-409C-BE32-E72D297353CC}">
              <c16:uniqueId val="{00000001-EA62-4F1E-9520-F66FED0E31E6}"/>
            </c:ext>
          </c:extLst>
        </c:ser>
        <c:dLbls>
          <c:showLegendKey val="0"/>
          <c:showVal val="0"/>
          <c:showCatName val="0"/>
          <c:showSerName val="0"/>
          <c:showPercent val="0"/>
          <c:showBubbleSize val="0"/>
        </c:dLbls>
        <c:marker val="1"/>
        <c:smooth val="0"/>
        <c:axId val="705633016"/>
        <c:axId val="705628312"/>
      </c:lineChart>
      <c:catAx>
        <c:axId val="70563301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8312"/>
        <c:crosses val="autoZero"/>
        <c:auto val="1"/>
        <c:lblAlgn val="ctr"/>
        <c:lblOffset val="100"/>
        <c:noMultiLvlLbl val="0"/>
      </c:catAx>
      <c:valAx>
        <c:axId val="70562831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3301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'60'!$B$8:$B$17</c:f>
              <c:numCache>
                <c:formatCode>#,##0,,</c:formatCode>
                <c:ptCount val="10"/>
                <c:pt idx="0">
                  <c:v>12274072348</c:v>
                </c:pt>
                <c:pt idx="1">
                  <c:v>17762754884</c:v>
                </c:pt>
                <c:pt idx="2">
                  <c:v>27769822511</c:v>
                </c:pt>
                <c:pt idx="3">
                  <c:v>29134339589</c:v>
                </c:pt>
                <c:pt idx="4">
                  <c:v>28333601845</c:v>
                </c:pt>
                <c:pt idx="5">
                  <c:v>26962388581</c:v>
                </c:pt>
                <c:pt idx="6">
                  <c:v>13529695768</c:v>
                </c:pt>
                <c:pt idx="7">
                  <c:v>11076802620</c:v>
                </c:pt>
                <c:pt idx="8">
                  <c:v>14131327808</c:v>
                </c:pt>
                <c:pt idx="9">
                  <c:v>18679465588</c:v>
                </c:pt>
              </c:numCache>
            </c:numRef>
          </c:val>
          <c:smooth val="0"/>
          <c:extLst>
            <c:ext xmlns:c16="http://schemas.microsoft.com/office/drawing/2014/chart" uri="{C3380CC4-5D6E-409C-BE32-E72D297353CC}">
              <c16:uniqueId val="{00000000-F192-4A9E-9712-AA16535F155F}"/>
            </c:ext>
          </c:extLst>
        </c:ser>
        <c:ser>
          <c:idx val="2"/>
          <c:order val="1"/>
          <c:tx>
            <c:strRef>
              <c:f>'60'!$E$5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'60'!$E$8:$E$17</c:f>
              <c:numCache>
                <c:formatCode>#,##0,,</c:formatCode>
                <c:ptCount val="10"/>
                <c:pt idx="0">
                  <c:v>4622750221</c:v>
                </c:pt>
                <c:pt idx="1">
                  <c:v>4735470844</c:v>
                </c:pt>
                <c:pt idx="2">
                  <c:v>5655150016</c:v>
                </c:pt>
                <c:pt idx="3">
                  <c:v>6984405555</c:v>
                </c:pt>
                <c:pt idx="4">
                  <c:v>7876773737</c:v>
                </c:pt>
                <c:pt idx="5">
                  <c:v>8536111182</c:v>
                </c:pt>
                <c:pt idx="6">
                  <c:v>9586654532</c:v>
                </c:pt>
                <c:pt idx="7">
                  <c:v>9787696024</c:v>
                </c:pt>
                <c:pt idx="8">
                  <c:v>9458026846</c:v>
                </c:pt>
                <c:pt idx="9">
                  <c:v>9327044489</c:v>
                </c:pt>
              </c:numCache>
            </c:numRef>
          </c:val>
          <c:smooth val="0"/>
          <c:extLst>
            <c:ext xmlns:c16="http://schemas.microsoft.com/office/drawing/2014/chart" uri="{C3380CC4-5D6E-409C-BE32-E72D297353CC}">
              <c16:uniqueId val="{00000001-F192-4A9E-9712-AA16535F155F}"/>
            </c:ext>
          </c:extLst>
        </c:ser>
        <c:dLbls>
          <c:showLegendKey val="0"/>
          <c:showVal val="0"/>
          <c:showCatName val="0"/>
          <c:showSerName val="0"/>
          <c:showPercent val="0"/>
          <c:showBubbleSize val="0"/>
        </c:dLbls>
        <c:marker val="1"/>
        <c:smooth val="0"/>
        <c:axId val="705621648"/>
        <c:axId val="705625176"/>
      </c:lineChart>
      <c:catAx>
        <c:axId val="70562164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5176"/>
        <c:crosses val="autoZero"/>
        <c:auto val="1"/>
        <c:lblAlgn val="ctr"/>
        <c:lblOffset val="100"/>
        <c:noMultiLvlLbl val="0"/>
      </c:catAx>
      <c:valAx>
        <c:axId val="70562517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164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'61'!$B$8:$B$17</c:f>
              <c:numCache>
                <c:formatCode>#,##0,,</c:formatCode>
                <c:ptCount val="10"/>
                <c:pt idx="0">
                  <c:v>2612038631</c:v>
                </c:pt>
                <c:pt idx="1">
                  <c:v>3460619119</c:v>
                </c:pt>
                <c:pt idx="2">
                  <c:v>5729612414</c:v>
                </c:pt>
                <c:pt idx="3">
                  <c:v>7652019304</c:v>
                </c:pt>
                <c:pt idx="4">
                  <c:v>11683413706</c:v>
                </c:pt>
                <c:pt idx="5">
                  <c:v>9543160508</c:v>
                </c:pt>
                <c:pt idx="6">
                  <c:v>6899316247</c:v>
                </c:pt>
                <c:pt idx="7">
                  <c:v>5245015060</c:v>
                </c:pt>
                <c:pt idx="8">
                  <c:v>7061399316</c:v>
                </c:pt>
                <c:pt idx="9">
                  <c:v>7060039586</c:v>
                </c:pt>
              </c:numCache>
            </c:numRef>
          </c:val>
          <c:smooth val="0"/>
          <c:extLst>
            <c:ext xmlns:c16="http://schemas.microsoft.com/office/drawing/2014/chart" uri="{C3380CC4-5D6E-409C-BE32-E72D297353CC}">
              <c16:uniqueId val="{00000000-0586-4F2B-BE89-E794D79D26CA}"/>
            </c:ext>
          </c:extLst>
        </c:ser>
        <c:ser>
          <c:idx val="2"/>
          <c:order val="1"/>
          <c:tx>
            <c:strRef>
              <c:f>'61'!$E$5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'61'!$E$8:$E$17</c:f>
              <c:numCache>
                <c:formatCode>#,##0,,</c:formatCode>
                <c:ptCount val="10"/>
                <c:pt idx="0">
                  <c:v>12842266284</c:v>
                </c:pt>
                <c:pt idx="1">
                  <c:v>12908930666</c:v>
                </c:pt>
                <c:pt idx="2">
                  <c:v>14312569820</c:v>
                </c:pt>
                <c:pt idx="3">
                  <c:v>15719460468</c:v>
                </c:pt>
                <c:pt idx="4">
                  <c:v>16043105290</c:v>
                </c:pt>
                <c:pt idx="5">
                  <c:v>17271164935</c:v>
                </c:pt>
                <c:pt idx="6">
                  <c:v>18799231873</c:v>
                </c:pt>
                <c:pt idx="7">
                  <c:v>12428714349</c:v>
                </c:pt>
                <c:pt idx="8">
                  <c:v>11735481038</c:v>
                </c:pt>
                <c:pt idx="9">
                  <c:v>11868173575</c:v>
                </c:pt>
              </c:numCache>
            </c:numRef>
          </c:val>
          <c:smooth val="0"/>
          <c:extLst>
            <c:ext xmlns:c16="http://schemas.microsoft.com/office/drawing/2014/chart" uri="{C3380CC4-5D6E-409C-BE32-E72D297353CC}">
              <c16:uniqueId val="{00000001-0586-4F2B-BE89-E794D79D26CA}"/>
            </c:ext>
          </c:extLst>
        </c:ser>
        <c:dLbls>
          <c:showLegendKey val="0"/>
          <c:showVal val="0"/>
          <c:showCatName val="0"/>
          <c:showSerName val="0"/>
          <c:showPercent val="0"/>
          <c:showBubbleSize val="0"/>
        </c:dLbls>
        <c:marker val="1"/>
        <c:smooth val="0"/>
        <c:axId val="705622040"/>
        <c:axId val="705628704"/>
      </c:lineChart>
      <c:catAx>
        <c:axId val="70562204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8704"/>
        <c:crosses val="autoZero"/>
        <c:auto val="1"/>
        <c:lblAlgn val="ctr"/>
        <c:lblOffset val="100"/>
        <c:noMultiLvlLbl val="0"/>
      </c:catAx>
      <c:valAx>
        <c:axId val="70562870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204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'62'!$B$8:$B$17</c:f>
              <c:numCache>
                <c:formatCode>#,##0,,</c:formatCode>
                <c:ptCount val="10"/>
                <c:pt idx="0">
                  <c:v>165633707</c:v>
                </c:pt>
                <c:pt idx="1">
                  <c:v>535817139</c:v>
                </c:pt>
                <c:pt idx="2">
                  <c:v>1162964492</c:v>
                </c:pt>
                <c:pt idx="3">
                  <c:v>1697923030</c:v>
                </c:pt>
                <c:pt idx="4">
                  <c:v>1429091980</c:v>
                </c:pt>
                <c:pt idx="5">
                  <c:v>1376814487</c:v>
                </c:pt>
                <c:pt idx="6">
                  <c:v>1735576385</c:v>
                </c:pt>
                <c:pt idx="7">
                  <c:v>3613425176</c:v>
                </c:pt>
                <c:pt idx="8">
                  <c:v>4065916779</c:v>
                </c:pt>
                <c:pt idx="9">
                  <c:v>6037562040</c:v>
                </c:pt>
              </c:numCache>
            </c:numRef>
          </c:val>
          <c:smooth val="0"/>
          <c:extLst>
            <c:ext xmlns:c16="http://schemas.microsoft.com/office/drawing/2014/chart" uri="{C3380CC4-5D6E-409C-BE32-E72D297353CC}">
              <c16:uniqueId val="{00000000-0B00-4778-A589-EED76E2F7058}"/>
            </c:ext>
          </c:extLst>
        </c:ser>
        <c:ser>
          <c:idx val="2"/>
          <c:order val="1"/>
          <c:tx>
            <c:strRef>
              <c:f>'62'!$E$5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'62'!$E$8:$E$17</c:f>
              <c:numCache>
                <c:formatCode>#,##0,,</c:formatCode>
                <c:ptCount val="10"/>
                <c:pt idx="0">
                  <c:v>1295323623</c:v>
                </c:pt>
                <c:pt idx="1">
                  <c:v>1848853493</c:v>
                </c:pt>
                <c:pt idx="2">
                  <c:v>1709997311</c:v>
                </c:pt>
                <c:pt idx="3">
                  <c:v>2447700022</c:v>
                </c:pt>
                <c:pt idx="4">
                  <c:v>2781384810</c:v>
                </c:pt>
                <c:pt idx="5">
                  <c:v>3953843861</c:v>
                </c:pt>
                <c:pt idx="6">
                  <c:v>3776132172</c:v>
                </c:pt>
                <c:pt idx="7">
                  <c:v>3778638327</c:v>
                </c:pt>
                <c:pt idx="8">
                  <c:v>5173102226</c:v>
                </c:pt>
                <c:pt idx="9">
                  <c:v>5215779340</c:v>
                </c:pt>
              </c:numCache>
            </c:numRef>
          </c:val>
          <c:smooth val="0"/>
          <c:extLst>
            <c:ext xmlns:c16="http://schemas.microsoft.com/office/drawing/2014/chart" uri="{C3380CC4-5D6E-409C-BE32-E72D297353CC}">
              <c16:uniqueId val="{00000001-0B00-4778-A589-EED76E2F7058}"/>
            </c:ext>
          </c:extLst>
        </c:ser>
        <c:dLbls>
          <c:showLegendKey val="0"/>
          <c:showVal val="0"/>
          <c:showCatName val="0"/>
          <c:showSerName val="0"/>
          <c:showPercent val="0"/>
          <c:showBubbleSize val="0"/>
        </c:dLbls>
        <c:marker val="1"/>
        <c:smooth val="0"/>
        <c:axId val="705625568"/>
        <c:axId val="705631448"/>
      </c:lineChart>
      <c:catAx>
        <c:axId val="70562556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1448"/>
        <c:crosses val="autoZero"/>
        <c:auto val="1"/>
        <c:lblAlgn val="ctr"/>
        <c:lblOffset val="100"/>
        <c:noMultiLvlLbl val="0"/>
      </c:catAx>
      <c:valAx>
        <c:axId val="70563144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556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'63'!$B$8:$B$17</c:f>
              <c:numCache>
                <c:formatCode>#,##0,,</c:formatCode>
                <c:ptCount val="10"/>
                <c:pt idx="0">
                  <c:v>3798528673</c:v>
                </c:pt>
                <c:pt idx="1">
                  <c:v>6081962607</c:v>
                </c:pt>
                <c:pt idx="2">
                  <c:v>8554540626</c:v>
                </c:pt>
                <c:pt idx="3">
                  <c:v>12330640713</c:v>
                </c:pt>
                <c:pt idx="4">
                  <c:v>5591188994</c:v>
                </c:pt>
                <c:pt idx="5">
                  <c:v>6250692173</c:v>
                </c:pt>
                <c:pt idx="6">
                  <c:v>3879452567</c:v>
                </c:pt>
                <c:pt idx="7">
                  <c:v>3244019708</c:v>
                </c:pt>
                <c:pt idx="8">
                  <c:v>3660535280</c:v>
                </c:pt>
                <c:pt idx="9">
                  <c:v>4267886782</c:v>
                </c:pt>
              </c:numCache>
            </c:numRef>
          </c:val>
          <c:smooth val="0"/>
          <c:extLst>
            <c:ext xmlns:c16="http://schemas.microsoft.com/office/drawing/2014/chart" uri="{C3380CC4-5D6E-409C-BE32-E72D297353CC}">
              <c16:uniqueId val="{00000000-6FBD-4CF3-B196-DE0154138D33}"/>
            </c:ext>
          </c:extLst>
        </c:ser>
        <c:ser>
          <c:idx val="2"/>
          <c:order val="1"/>
          <c:tx>
            <c:strRef>
              <c:f>'63'!$E$5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'63'!$E$8:$E$17</c:f>
              <c:numCache>
                <c:formatCode>#,##0,,</c:formatCode>
                <c:ptCount val="10"/>
                <c:pt idx="0">
                  <c:v>289976494</c:v>
                </c:pt>
                <c:pt idx="1">
                  <c:v>417857171</c:v>
                </c:pt>
                <c:pt idx="2">
                  <c:v>601296836</c:v>
                </c:pt>
                <c:pt idx="3">
                  <c:v>1258086376</c:v>
                </c:pt>
                <c:pt idx="4">
                  <c:v>2413286054</c:v>
                </c:pt>
                <c:pt idx="5">
                  <c:v>3189394202</c:v>
                </c:pt>
                <c:pt idx="6">
                  <c:v>1031724746</c:v>
                </c:pt>
                <c:pt idx="7">
                  <c:v>1649495807</c:v>
                </c:pt>
                <c:pt idx="8">
                  <c:v>3235212966</c:v>
                </c:pt>
                <c:pt idx="9">
                  <c:v>3059140878</c:v>
                </c:pt>
              </c:numCache>
            </c:numRef>
          </c:val>
          <c:smooth val="0"/>
          <c:extLst>
            <c:ext xmlns:c16="http://schemas.microsoft.com/office/drawing/2014/chart" uri="{C3380CC4-5D6E-409C-BE32-E72D297353CC}">
              <c16:uniqueId val="{00000001-6FBD-4CF3-B196-DE0154138D33}"/>
            </c:ext>
          </c:extLst>
        </c:ser>
        <c:dLbls>
          <c:showLegendKey val="0"/>
          <c:showVal val="0"/>
          <c:showCatName val="0"/>
          <c:showSerName val="0"/>
          <c:showPercent val="0"/>
          <c:showBubbleSize val="0"/>
        </c:dLbls>
        <c:marker val="1"/>
        <c:smooth val="0"/>
        <c:axId val="705623608"/>
        <c:axId val="705627528"/>
      </c:lineChart>
      <c:catAx>
        <c:axId val="70562360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7528"/>
        <c:crosses val="autoZero"/>
        <c:auto val="1"/>
        <c:lblAlgn val="ctr"/>
        <c:lblOffset val="100"/>
        <c:noMultiLvlLbl val="0"/>
      </c:catAx>
      <c:valAx>
        <c:axId val="70562752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360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'64'!$B$5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'64'!$B$8:$B$17</c:f>
              <c:numCache>
                <c:formatCode>#,##0,,</c:formatCode>
                <c:ptCount val="10"/>
                <c:pt idx="0">
                  <c:v>128349818</c:v>
                </c:pt>
                <c:pt idx="1">
                  <c:v>395137704</c:v>
                </c:pt>
                <c:pt idx="2">
                  <c:v>368854503</c:v>
                </c:pt>
                <c:pt idx="3">
                  <c:v>426309212</c:v>
                </c:pt>
                <c:pt idx="4">
                  <c:v>384368720</c:v>
                </c:pt>
                <c:pt idx="5">
                  <c:v>467042438</c:v>
                </c:pt>
                <c:pt idx="6">
                  <c:v>517156907</c:v>
                </c:pt>
                <c:pt idx="7">
                  <c:v>426690469</c:v>
                </c:pt>
                <c:pt idx="8">
                  <c:v>445726989</c:v>
                </c:pt>
                <c:pt idx="9">
                  <c:v>326680172</c:v>
                </c:pt>
              </c:numCache>
            </c:numRef>
          </c:val>
          <c:smooth val="0"/>
          <c:extLst>
            <c:ext xmlns:c16="http://schemas.microsoft.com/office/drawing/2014/chart" uri="{C3380CC4-5D6E-409C-BE32-E72D297353CC}">
              <c16:uniqueId val="{00000000-7BFB-4DE6-BDDB-BAFEC369C9F0}"/>
            </c:ext>
          </c:extLst>
        </c:ser>
        <c:ser>
          <c:idx val="2"/>
          <c:order val="1"/>
          <c:tx>
            <c:strRef>
              <c:f>'64'!$E$5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'64'!$E$8:$E$17</c:f>
              <c:numCache>
                <c:formatCode>#,##0,,</c:formatCode>
                <c:ptCount val="10"/>
                <c:pt idx="0">
                  <c:v>5260864154</c:v>
                </c:pt>
                <c:pt idx="1">
                  <c:v>5364956127</c:v>
                </c:pt>
                <c:pt idx="2">
                  <c:v>6615423795</c:v>
                </c:pt>
                <c:pt idx="3">
                  <c:v>6652091046</c:v>
                </c:pt>
                <c:pt idx="4">
                  <c:v>6540059178</c:v>
                </c:pt>
                <c:pt idx="5">
                  <c:v>6414786538</c:v>
                </c:pt>
                <c:pt idx="6">
                  <c:v>5481468965</c:v>
                </c:pt>
                <c:pt idx="7">
                  <c:v>4528798752</c:v>
                </c:pt>
                <c:pt idx="8">
                  <c:v>4021328281</c:v>
                </c:pt>
                <c:pt idx="9">
                  <c:v>4138815739</c:v>
                </c:pt>
              </c:numCache>
            </c:numRef>
          </c:val>
          <c:smooth val="0"/>
          <c:extLst>
            <c:ext xmlns:c16="http://schemas.microsoft.com/office/drawing/2014/chart" uri="{C3380CC4-5D6E-409C-BE32-E72D297353CC}">
              <c16:uniqueId val="{00000001-7BFB-4DE6-BDDB-BAFEC369C9F0}"/>
            </c:ext>
          </c:extLst>
        </c:ser>
        <c:dLbls>
          <c:showLegendKey val="0"/>
          <c:showVal val="0"/>
          <c:showCatName val="0"/>
          <c:showSerName val="0"/>
          <c:showPercent val="0"/>
          <c:showBubbleSize val="0"/>
        </c:dLbls>
        <c:marker val="1"/>
        <c:smooth val="0"/>
        <c:axId val="705625960"/>
        <c:axId val="705631840"/>
      </c:lineChart>
      <c:catAx>
        <c:axId val="70562596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1840"/>
        <c:crosses val="autoZero"/>
        <c:auto val="1"/>
        <c:lblAlgn val="ctr"/>
        <c:lblOffset val="100"/>
        <c:noMultiLvlLbl val="0"/>
      </c:catAx>
      <c:valAx>
        <c:axId val="70563184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596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'65'!$B$8:$B$17</c:f>
              <c:numCache>
                <c:formatCode>#,##0,,</c:formatCode>
                <c:ptCount val="10"/>
                <c:pt idx="0">
                  <c:v>9110134</c:v>
                </c:pt>
                <c:pt idx="1">
                  <c:v>157106998</c:v>
                </c:pt>
                <c:pt idx="2">
                  <c:v>5368256</c:v>
                </c:pt>
                <c:pt idx="3">
                  <c:v>32728742</c:v>
                </c:pt>
                <c:pt idx="4">
                  <c:v>16482094</c:v>
                </c:pt>
                <c:pt idx="5">
                  <c:v>21244377</c:v>
                </c:pt>
                <c:pt idx="6">
                  <c:v>18866837</c:v>
                </c:pt>
                <c:pt idx="7">
                  <c:v>27968292</c:v>
                </c:pt>
                <c:pt idx="8">
                  <c:v>30334969</c:v>
                </c:pt>
                <c:pt idx="9">
                  <c:v>40558390</c:v>
                </c:pt>
              </c:numCache>
            </c:numRef>
          </c:val>
          <c:smooth val="0"/>
          <c:extLst>
            <c:ext xmlns:c16="http://schemas.microsoft.com/office/drawing/2014/chart" uri="{C3380CC4-5D6E-409C-BE32-E72D297353CC}">
              <c16:uniqueId val="{00000000-EDAF-4B2D-8E2C-833BC8835AA3}"/>
            </c:ext>
          </c:extLst>
        </c:ser>
        <c:ser>
          <c:idx val="2"/>
          <c:order val="1"/>
          <c:tx>
            <c:strRef>
              <c:f>'65'!$E$5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'65'!$E$8:$E$17</c:f>
              <c:numCache>
                <c:formatCode>#,##0,,</c:formatCode>
                <c:ptCount val="10"/>
                <c:pt idx="0">
                  <c:v>3069004269</c:v>
                </c:pt>
                <c:pt idx="1">
                  <c:v>3490356155</c:v>
                </c:pt>
                <c:pt idx="2">
                  <c:v>3526623001</c:v>
                </c:pt>
                <c:pt idx="3">
                  <c:v>4274560870</c:v>
                </c:pt>
                <c:pt idx="4">
                  <c:v>4779568784</c:v>
                </c:pt>
                <c:pt idx="5">
                  <c:v>5279323089</c:v>
                </c:pt>
                <c:pt idx="6">
                  <c:v>5506446612</c:v>
                </c:pt>
                <c:pt idx="7">
                  <c:v>4400121353</c:v>
                </c:pt>
                <c:pt idx="8">
                  <c:v>4387191427</c:v>
                </c:pt>
                <c:pt idx="9">
                  <c:v>3852777124</c:v>
                </c:pt>
              </c:numCache>
            </c:numRef>
          </c:val>
          <c:smooth val="0"/>
          <c:extLst>
            <c:ext xmlns:c16="http://schemas.microsoft.com/office/drawing/2014/chart" uri="{C3380CC4-5D6E-409C-BE32-E72D297353CC}">
              <c16:uniqueId val="{00000001-EDAF-4B2D-8E2C-833BC8835AA3}"/>
            </c:ext>
          </c:extLst>
        </c:ser>
        <c:dLbls>
          <c:showLegendKey val="0"/>
          <c:showVal val="0"/>
          <c:showCatName val="0"/>
          <c:showSerName val="0"/>
          <c:showPercent val="0"/>
          <c:showBubbleSize val="0"/>
        </c:dLbls>
        <c:marker val="1"/>
        <c:smooth val="0"/>
        <c:axId val="705624784"/>
        <c:axId val="705631056"/>
      </c:lineChart>
      <c:catAx>
        <c:axId val="70562478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1056"/>
        <c:crosses val="autoZero"/>
        <c:auto val="1"/>
        <c:lblAlgn val="ctr"/>
        <c:lblOffset val="100"/>
        <c:noMultiLvlLbl val="0"/>
      </c:catAx>
      <c:valAx>
        <c:axId val="70563105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478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'66'!$B$5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'66'!$B$8:$B$17</c:f>
              <c:numCache>
                <c:formatCode>#,##0,,</c:formatCode>
                <c:ptCount val="10"/>
                <c:pt idx="0">
                  <c:v>1814267249</c:v>
                </c:pt>
                <c:pt idx="1">
                  <c:v>2698586719</c:v>
                </c:pt>
                <c:pt idx="2">
                  <c:v>4352573798</c:v>
                </c:pt>
                <c:pt idx="3">
                  <c:v>3615981267</c:v>
                </c:pt>
                <c:pt idx="4">
                  <c:v>3011155751</c:v>
                </c:pt>
                <c:pt idx="5">
                  <c:v>3964685861</c:v>
                </c:pt>
                <c:pt idx="6">
                  <c:v>2577797022</c:v>
                </c:pt>
                <c:pt idx="7">
                  <c:v>1947552989</c:v>
                </c:pt>
                <c:pt idx="8">
                  <c:v>2430535604</c:v>
                </c:pt>
                <c:pt idx="9">
                  <c:v>3042789705</c:v>
                </c:pt>
              </c:numCache>
            </c:numRef>
          </c:val>
          <c:smooth val="0"/>
          <c:extLst>
            <c:ext xmlns:c16="http://schemas.microsoft.com/office/drawing/2014/chart" uri="{C3380CC4-5D6E-409C-BE32-E72D297353CC}">
              <c16:uniqueId val="{00000000-A46F-4966-A2E4-035B2AFD0430}"/>
            </c:ext>
          </c:extLst>
        </c:ser>
        <c:ser>
          <c:idx val="2"/>
          <c:order val="1"/>
          <c:tx>
            <c:strRef>
              <c:f>'66'!$E$5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'66'!$A$8:$A$17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'66'!$E$8:$E$17</c:f>
              <c:numCache>
                <c:formatCode>#,##0,,</c:formatCode>
                <c:ptCount val="10"/>
                <c:pt idx="0">
                  <c:v>431408501</c:v>
                </c:pt>
                <c:pt idx="1">
                  <c:v>529612688</c:v>
                </c:pt>
                <c:pt idx="2">
                  <c:v>624388250</c:v>
                </c:pt>
                <c:pt idx="3">
                  <c:v>760554267</c:v>
                </c:pt>
                <c:pt idx="4">
                  <c:v>882397873</c:v>
                </c:pt>
                <c:pt idx="5">
                  <c:v>774293930</c:v>
                </c:pt>
                <c:pt idx="6">
                  <c:v>965141215</c:v>
                </c:pt>
                <c:pt idx="7">
                  <c:v>844459515</c:v>
                </c:pt>
                <c:pt idx="8">
                  <c:v>1036398660</c:v>
                </c:pt>
                <c:pt idx="9">
                  <c:v>791540263</c:v>
                </c:pt>
              </c:numCache>
            </c:numRef>
          </c:val>
          <c:smooth val="0"/>
          <c:extLst>
            <c:ext xmlns:c16="http://schemas.microsoft.com/office/drawing/2014/chart" uri="{C3380CC4-5D6E-409C-BE32-E72D297353CC}">
              <c16:uniqueId val="{00000001-A46F-4966-A2E4-035B2AFD0430}"/>
            </c:ext>
          </c:extLst>
        </c:ser>
        <c:dLbls>
          <c:showLegendKey val="0"/>
          <c:showVal val="0"/>
          <c:showCatName val="0"/>
          <c:showSerName val="0"/>
          <c:showPercent val="0"/>
          <c:showBubbleSize val="0"/>
        </c:dLbls>
        <c:marker val="1"/>
        <c:smooth val="0"/>
        <c:axId val="705629096"/>
        <c:axId val="705629488"/>
      </c:lineChart>
      <c:catAx>
        <c:axId val="70562909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29488"/>
        <c:crosses val="autoZero"/>
        <c:auto val="1"/>
        <c:lblAlgn val="ctr"/>
        <c:lblOffset val="100"/>
        <c:noMultiLvlLbl val="0"/>
      </c:catAx>
      <c:valAx>
        <c:axId val="70562948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2909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'67'!$B$5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'67'!$B$8:$B$17</c:f>
              <c:numCache>
                <c:formatCode>#,##0,,</c:formatCode>
                <c:ptCount val="10"/>
                <c:pt idx="0">
                  <c:v>16561622</c:v>
                </c:pt>
                <c:pt idx="1">
                  <c:v>5060935</c:v>
                </c:pt>
                <c:pt idx="2">
                  <c:v>9674971</c:v>
                </c:pt>
                <c:pt idx="3">
                  <c:v>11138308</c:v>
                </c:pt>
                <c:pt idx="4">
                  <c:v>150026178</c:v>
                </c:pt>
                <c:pt idx="5">
                  <c:v>111201057</c:v>
                </c:pt>
                <c:pt idx="6">
                  <c:v>94996742</c:v>
                </c:pt>
                <c:pt idx="7">
                  <c:v>19439242</c:v>
                </c:pt>
                <c:pt idx="8">
                  <c:v>167206465</c:v>
                </c:pt>
                <c:pt idx="9">
                  <c:v>87810394</c:v>
                </c:pt>
              </c:numCache>
            </c:numRef>
          </c:val>
          <c:smooth val="0"/>
          <c:extLst>
            <c:ext xmlns:c16="http://schemas.microsoft.com/office/drawing/2014/chart" uri="{C3380CC4-5D6E-409C-BE32-E72D297353CC}">
              <c16:uniqueId val="{00000000-6853-47B5-92BE-41AE07B9D197}"/>
            </c:ext>
          </c:extLst>
        </c:ser>
        <c:ser>
          <c:idx val="2"/>
          <c:order val="1"/>
          <c:tx>
            <c:strRef>
              <c:f>'67'!$E$5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'67'!$E$8:$E$17</c:f>
              <c:numCache>
                <c:formatCode>#,##0,,</c:formatCode>
                <c:ptCount val="10"/>
                <c:pt idx="0">
                  <c:v>1632975835</c:v>
                </c:pt>
                <c:pt idx="1">
                  <c:v>2085454292</c:v>
                </c:pt>
                <c:pt idx="2">
                  <c:v>2363724280</c:v>
                </c:pt>
                <c:pt idx="3">
                  <c:v>2611178110</c:v>
                </c:pt>
                <c:pt idx="4">
                  <c:v>2495529003</c:v>
                </c:pt>
                <c:pt idx="5">
                  <c:v>2869779629</c:v>
                </c:pt>
                <c:pt idx="6">
                  <c:v>3149109769</c:v>
                </c:pt>
                <c:pt idx="7">
                  <c:v>2931268488</c:v>
                </c:pt>
                <c:pt idx="8">
                  <c:v>2809662576</c:v>
                </c:pt>
                <c:pt idx="9">
                  <c:v>3137877530</c:v>
                </c:pt>
              </c:numCache>
            </c:numRef>
          </c:val>
          <c:smooth val="0"/>
          <c:extLst>
            <c:ext xmlns:c16="http://schemas.microsoft.com/office/drawing/2014/chart" uri="{C3380CC4-5D6E-409C-BE32-E72D297353CC}">
              <c16:uniqueId val="{00000001-6853-47B5-92BE-41AE07B9D197}"/>
            </c:ext>
          </c:extLst>
        </c:ser>
        <c:dLbls>
          <c:showLegendKey val="0"/>
          <c:showVal val="0"/>
          <c:showCatName val="0"/>
          <c:showSerName val="0"/>
          <c:showPercent val="0"/>
          <c:showBubbleSize val="0"/>
        </c:dLbls>
        <c:marker val="1"/>
        <c:smooth val="0"/>
        <c:axId val="705630272"/>
        <c:axId val="705637720"/>
      </c:lineChart>
      <c:catAx>
        <c:axId val="70563027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7720"/>
        <c:crosses val="autoZero"/>
        <c:auto val="1"/>
        <c:lblAlgn val="ctr"/>
        <c:lblOffset val="100"/>
        <c:noMultiLvlLbl val="0"/>
      </c:catAx>
      <c:valAx>
        <c:axId val="70563772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3027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'68'!$B$8:$B$17</c:f>
              <c:numCache>
                <c:formatCode>#,##0,,</c:formatCode>
                <c:ptCount val="10"/>
                <c:pt idx="0">
                  <c:v>1315257</c:v>
                </c:pt>
                <c:pt idx="1">
                  <c:v>2459319</c:v>
                </c:pt>
                <c:pt idx="2">
                  <c:v>2113955</c:v>
                </c:pt>
                <c:pt idx="3">
                  <c:v>4423342</c:v>
                </c:pt>
                <c:pt idx="4">
                  <c:v>3193641</c:v>
                </c:pt>
                <c:pt idx="5">
                  <c:v>13449745</c:v>
                </c:pt>
                <c:pt idx="6">
                  <c:v>36644808</c:v>
                </c:pt>
                <c:pt idx="7">
                  <c:v>28573209</c:v>
                </c:pt>
                <c:pt idx="8">
                  <c:v>50631808</c:v>
                </c:pt>
                <c:pt idx="9">
                  <c:v>33138063</c:v>
                </c:pt>
              </c:numCache>
            </c:numRef>
          </c:val>
          <c:smooth val="0"/>
          <c:extLst>
            <c:ext xmlns:c16="http://schemas.microsoft.com/office/drawing/2014/chart" uri="{C3380CC4-5D6E-409C-BE32-E72D297353CC}">
              <c16:uniqueId val="{00000000-0B68-4416-A1CD-769AD7982A28}"/>
            </c:ext>
          </c:extLst>
        </c:ser>
        <c:ser>
          <c:idx val="2"/>
          <c:order val="1"/>
          <c:tx>
            <c:strRef>
              <c:f>'68'!$E$5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'68'!$E$8:$E$17</c:f>
              <c:numCache>
                <c:formatCode>#,##0,,</c:formatCode>
                <c:ptCount val="10"/>
                <c:pt idx="0">
                  <c:v>986492463</c:v>
                </c:pt>
                <c:pt idx="1">
                  <c:v>1202656334</c:v>
                </c:pt>
                <c:pt idx="2">
                  <c:v>1293961497</c:v>
                </c:pt>
                <c:pt idx="3">
                  <c:v>1451208981</c:v>
                </c:pt>
                <c:pt idx="4">
                  <c:v>1807615404</c:v>
                </c:pt>
                <c:pt idx="5">
                  <c:v>2257369487</c:v>
                </c:pt>
                <c:pt idx="6">
                  <c:v>2732469288</c:v>
                </c:pt>
                <c:pt idx="7">
                  <c:v>2123836111</c:v>
                </c:pt>
                <c:pt idx="8">
                  <c:v>2601681419</c:v>
                </c:pt>
                <c:pt idx="9">
                  <c:v>2514896460</c:v>
                </c:pt>
              </c:numCache>
            </c:numRef>
          </c:val>
          <c:smooth val="0"/>
          <c:extLst>
            <c:ext xmlns:c16="http://schemas.microsoft.com/office/drawing/2014/chart" uri="{C3380CC4-5D6E-409C-BE32-E72D297353CC}">
              <c16:uniqueId val="{00000001-0B68-4416-A1CD-769AD7982A28}"/>
            </c:ext>
          </c:extLst>
        </c:ser>
        <c:dLbls>
          <c:showLegendKey val="0"/>
          <c:showVal val="0"/>
          <c:showCatName val="0"/>
          <c:showSerName val="0"/>
          <c:showPercent val="0"/>
          <c:showBubbleSize val="0"/>
        </c:dLbls>
        <c:marker val="1"/>
        <c:smooth val="0"/>
        <c:axId val="705635368"/>
        <c:axId val="705635760"/>
      </c:lineChart>
      <c:catAx>
        <c:axId val="705635368"/>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5760"/>
        <c:crosses val="autoZero"/>
        <c:auto val="1"/>
        <c:lblAlgn val="ctr"/>
        <c:lblOffset val="100"/>
        <c:noMultiLvlLbl val="0"/>
      </c:catAx>
      <c:valAx>
        <c:axId val="70563576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35368"/>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'6'!$A$2</c:f>
          <c:strCache>
            <c:ptCount val="1"/>
            <c:pt idx="0">
              <c:v>التبادل التجاري بين المملكة العربية السعودية والدول العربية الأخرى
Trade between Kingdom of Saudi Arabia and Other Arab Countries</c:v>
            </c:pt>
          </c:strCache>
        </c:strRef>
      </c:tx>
      <c:layout>
        <c:manualLayout>
          <c:xMode val="edge"/>
          <c:yMode val="edge"/>
          <c:x val="0.34766237668567285"/>
          <c:y val="2.3916289221380411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'6'!$B$4:$B$5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'6'!$A$6:$A$15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'6'!$B$6:$B$15</c:f>
              <c:numCache>
                <c:formatCode>#,###,,</c:formatCode>
                <c:ptCount val="10"/>
                <c:pt idx="0">
                  <c:v>41590220535</c:v>
                </c:pt>
                <c:pt idx="1">
                  <c:v>49753367748</c:v>
                </c:pt>
                <c:pt idx="2">
                  <c:v>63103139537</c:v>
                </c:pt>
                <c:pt idx="3">
                  <c:v>61379311755</c:v>
                </c:pt>
                <c:pt idx="4">
                  <c:v>59256557166</c:v>
                </c:pt>
                <c:pt idx="5">
                  <c:v>61874003822</c:v>
                </c:pt>
                <c:pt idx="6">
                  <c:v>44836217586</c:v>
                </c:pt>
                <c:pt idx="7">
                  <c:v>38290870481</c:v>
                </c:pt>
                <c:pt idx="8">
                  <c:v>48537273881</c:v>
                </c:pt>
                <c:pt idx="9">
                  <c:v>51945919770</c:v>
                </c:pt>
              </c:numCache>
            </c:numRef>
          </c:val>
          <c:smooth val="0"/>
          <c:extLst>
            <c:ext xmlns:c16="http://schemas.microsoft.com/office/drawing/2014/chart" uri="{C3380CC4-5D6E-409C-BE32-E72D297353CC}">
              <c16:uniqueId val="{00000000-F1DF-48C8-821B-2E1E0C719AD2}"/>
            </c:ext>
          </c:extLst>
        </c:ser>
        <c:ser>
          <c:idx val="1"/>
          <c:order val="1"/>
          <c:tx>
            <c:strRef>
              <c:f>'6'!$D$4:$D$5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'6'!$A$6:$A$15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'6'!$D$6:$D$15</c:f>
              <c:numCache>
                <c:formatCode>#,###,,</c:formatCode>
                <c:ptCount val="10"/>
                <c:pt idx="0">
                  <c:v>12285294800</c:v>
                </c:pt>
                <c:pt idx="1">
                  <c:v>14260554513</c:v>
                </c:pt>
                <c:pt idx="2">
                  <c:v>16451621185</c:v>
                </c:pt>
                <c:pt idx="3">
                  <c:v>17655230273</c:v>
                </c:pt>
                <c:pt idx="4">
                  <c:v>18737009100</c:v>
                </c:pt>
                <c:pt idx="5">
                  <c:v>19097745011</c:v>
                </c:pt>
                <c:pt idx="6">
                  <c:v>20094584079</c:v>
                </c:pt>
                <c:pt idx="7">
                  <c:v>18382534453</c:v>
                </c:pt>
                <c:pt idx="8">
                  <c:v>17933947092</c:v>
                </c:pt>
                <c:pt idx="9">
                  <c:v>14467589642</c:v>
                </c:pt>
              </c:numCache>
            </c:numRef>
          </c:val>
          <c:smooth val="0"/>
          <c:extLst>
            <c:ext xmlns:c16="http://schemas.microsoft.com/office/drawing/2014/chart" uri="{C3380CC4-5D6E-409C-BE32-E72D297353CC}">
              <c16:uniqueId val="{00000001-F1DF-48C8-821B-2E1E0C719AD2}"/>
            </c:ext>
          </c:extLst>
        </c:ser>
        <c:dLbls>
          <c:showLegendKey val="0"/>
          <c:showVal val="0"/>
          <c:showCatName val="0"/>
          <c:showSerName val="0"/>
          <c:showPercent val="0"/>
          <c:showBubbleSize val="0"/>
        </c:dLbls>
        <c:marker val="1"/>
        <c:smooth val="0"/>
        <c:axId val="705560888"/>
        <c:axId val="705564024"/>
      </c:lineChart>
      <c:catAx>
        <c:axId val="70556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64024"/>
        <c:crosses val="autoZero"/>
        <c:auto val="1"/>
        <c:lblAlgn val="ctr"/>
        <c:lblOffset val="100"/>
        <c:noMultiLvlLbl val="0"/>
      </c:catAx>
      <c:valAx>
        <c:axId val="70556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560888"/>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'69'!$B$5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'69'!$A$8:$A$17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'69'!$B$8:$B$17</c:f>
              <c:numCache>
                <c:formatCode>#,##0,,</c:formatCode>
                <c:ptCount val="10"/>
                <c:pt idx="0">
                  <c:v>40132372</c:v>
                </c:pt>
                <c:pt idx="1">
                  <c:v>22254071</c:v>
                </c:pt>
                <c:pt idx="2">
                  <c:v>7644227</c:v>
                </c:pt>
                <c:pt idx="3">
                  <c:v>17538661</c:v>
                </c:pt>
                <c:pt idx="4">
                  <c:v>16646967</c:v>
                </c:pt>
                <c:pt idx="5">
                  <c:v>60081759</c:v>
                </c:pt>
                <c:pt idx="6">
                  <c:v>39939165</c:v>
                </c:pt>
                <c:pt idx="7">
                  <c:v>49438262</c:v>
                </c:pt>
                <c:pt idx="8">
                  <c:v>38344734</c:v>
                </c:pt>
                <c:pt idx="9">
                  <c:v>23264840</c:v>
                </c:pt>
              </c:numCache>
            </c:numRef>
          </c:val>
          <c:smooth val="0"/>
          <c:extLst>
            <c:ext xmlns:c16="http://schemas.microsoft.com/office/drawing/2014/chart" uri="{C3380CC4-5D6E-409C-BE32-E72D297353CC}">
              <c16:uniqueId val="{00000000-BCA2-475D-AC8D-DC9349240386}"/>
            </c:ext>
          </c:extLst>
        </c:ser>
        <c:ser>
          <c:idx val="2"/>
          <c:order val="1"/>
          <c:tx>
            <c:strRef>
              <c:f>'69'!$E$5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'69'!$A$8:$A$17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'69'!$E$8:$E$17</c:f>
              <c:numCache>
                <c:formatCode>#,##0,,</c:formatCode>
                <c:ptCount val="10"/>
                <c:pt idx="0">
                  <c:v>4396728193</c:v>
                </c:pt>
                <c:pt idx="1">
                  <c:v>2887058294</c:v>
                </c:pt>
                <c:pt idx="2">
                  <c:v>4800236522</c:v>
                </c:pt>
                <c:pt idx="3">
                  <c:v>4688971214</c:v>
                </c:pt>
                <c:pt idx="4">
                  <c:v>5301874058</c:v>
                </c:pt>
                <c:pt idx="5">
                  <c:v>6054683392</c:v>
                </c:pt>
                <c:pt idx="6">
                  <c:v>6249099432</c:v>
                </c:pt>
                <c:pt idx="7">
                  <c:v>3880509914</c:v>
                </c:pt>
                <c:pt idx="8">
                  <c:v>2708062128</c:v>
                </c:pt>
                <c:pt idx="9">
                  <c:v>2347052420</c:v>
                </c:pt>
              </c:numCache>
            </c:numRef>
          </c:val>
          <c:smooth val="0"/>
          <c:extLst>
            <c:ext xmlns:c16="http://schemas.microsoft.com/office/drawing/2014/chart" uri="{C3380CC4-5D6E-409C-BE32-E72D297353CC}">
              <c16:uniqueId val="{00000001-BCA2-475D-AC8D-DC9349240386}"/>
            </c:ext>
          </c:extLst>
        </c:ser>
        <c:dLbls>
          <c:showLegendKey val="0"/>
          <c:showVal val="0"/>
          <c:showCatName val="0"/>
          <c:showSerName val="0"/>
          <c:showPercent val="0"/>
          <c:showBubbleSize val="0"/>
        </c:dLbls>
        <c:marker val="1"/>
        <c:smooth val="0"/>
        <c:axId val="705636152"/>
        <c:axId val="705641248"/>
      </c:lineChart>
      <c:catAx>
        <c:axId val="70563615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41248"/>
        <c:crosses val="autoZero"/>
        <c:auto val="1"/>
        <c:lblAlgn val="ctr"/>
        <c:lblOffset val="100"/>
        <c:noMultiLvlLbl val="0"/>
      </c:catAx>
      <c:valAx>
        <c:axId val="70564124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3615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'70'!$B$8:$B$17</c:f>
              <c:numCache>
                <c:formatCode>#,##0,,</c:formatCode>
                <c:ptCount val="10"/>
                <c:pt idx="0">
                  <c:v>1480936</c:v>
                </c:pt>
                <c:pt idx="1">
                  <c:v>3808889</c:v>
                </c:pt>
                <c:pt idx="2">
                  <c:v>19697625</c:v>
                </c:pt>
                <c:pt idx="3">
                  <c:v>19927933</c:v>
                </c:pt>
                <c:pt idx="4">
                  <c:v>5661119</c:v>
                </c:pt>
                <c:pt idx="5">
                  <c:v>8205860</c:v>
                </c:pt>
                <c:pt idx="6">
                  <c:v>11840111</c:v>
                </c:pt>
                <c:pt idx="7">
                  <c:v>141541051</c:v>
                </c:pt>
                <c:pt idx="8">
                  <c:v>328930885</c:v>
                </c:pt>
                <c:pt idx="9">
                  <c:v>1595298997</c:v>
                </c:pt>
              </c:numCache>
            </c:numRef>
          </c:val>
          <c:smooth val="0"/>
          <c:extLst>
            <c:ext xmlns:c16="http://schemas.microsoft.com/office/drawing/2014/chart" uri="{C3380CC4-5D6E-409C-BE32-E72D297353CC}">
              <c16:uniqueId val="{00000000-35A8-40A6-B35F-64CD4D613CD9}"/>
            </c:ext>
          </c:extLst>
        </c:ser>
        <c:ser>
          <c:idx val="2"/>
          <c:order val="1"/>
          <c:tx>
            <c:strRef>
              <c:f>'70'!$E$5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'70'!$E$8:$E$17</c:f>
              <c:numCache>
                <c:formatCode>#,##0,,</c:formatCode>
                <c:ptCount val="10"/>
                <c:pt idx="0">
                  <c:v>98465546</c:v>
                </c:pt>
                <c:pt idx="1">
                  <c:v>358437409</c:v>
                </c:pt>
                <c:pt idx="2">
                  <c:v>179707054</c:v>
                </c:pt>
                <c:pt idx="3">
                  <c:v>548947497</c:v>
                </c:pt>
                <c:pt idx="4">
                  <c:v>599389730</c:v>
                </c:pt>
                <c:pt idx="5">
                  <c:v>535974236</c:v>
                </c:pt>
                <c:pt idx="6">
                  <c:v>1047430399</c:v>
                </c:pt>
                <c:pt idx="7">
                  <c:v>682666803</c:v>
                </c:pt>
                <c:pt idx="8">
                  <c:v>597921030</c:v>
                </c:pt>
                <c:pt idx="9">
                  <c:v>711643600</c:v>
                </c:pt>
              </c:numCache>
            </c:numRef>
          </c:val>
          <c:smooth val="0"/>
          <c:extLst>
            <c:ext xmlns:c16="http://schemas.microsoft.com/office/drawing/2014/chart" uri="{C3380CC4-5D6E-409C-BE32-E72D297353CC}">
              <c16:uniqueId val="{00000001-35A8-40A6-B35F-64CD4D613CD9}"/>
            </c:ext>
          </c:extLst>
        </c:ser>
        <c:dLbls>
          <c:showLegendKey val="0"/>
          <c:showVal val="0"/>
          <c:showCatName val="0"/>
          <c:showSerName val="0"/>
          <c:showPercent val="0"/>
          <c:showBubbleSize val="0"/>
        </c:dLbls>
        <c:marker val="1"/>
        <c:smooth val="0"/>
        <c:axId val="705642424"/>
        <c:axId val="705639288"/>
      </c:lineChart>
      <c:catAx>
        <c:axId val="70564242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9288"/>
        <c:crosses val="autoZero"/>
        <c:auto val="1"/>
        <c:lblAlgn val="ctr"/>
        <c:lblOffset val="100"/>
        <c:noMultiLvlLbl val="0"/>
      </c:catAx>
      <c:valAx>
        <c:axId val="70563928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242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'71'!$B$5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'71'!$B$8:$B$17</c:f>
              <c:numCache>
                <c:formatCode>#,##0,,</c:formatCode>
                <c:ptCount val="10"/>
                <c:pt idx="0">
                  <c:v>11406058</c:v>
                </c:pt>
                <c:pt idx="1">
                  <c:v>7736738</c:v>
                </c:pt>
                <c:pt idx="2">
                  <c:v>11279436</c:v>
                </c:pt>
                <c:pt idx="3">
                  <c:v>77708787</c:v>
                </c:pt>
                <c:pt idx="4">
                  <c:v>17900142</c:v>
                </c:pt>
                <c:pt idx="5">
                  <c:v>51649153</c:v>
                </c:pt>
                <c:pt idx="6">
                  <c:v>25776661</c:v>
                </c:pt>
                <c:pt idx="7">
                  <c:v>40599260</c:v>
                </c:pt>
                <c:pt idx="8">
                  <c:v>54161610</c:v>
                </c:pt>
                <c:pt idx="9">
                  <c:v>55532750</c:v>
                </c:pt>
              </c:numCache>
            </c:numRef>
          </c:val>
          <c:smooth val="0"/>
          <c:extLst>
            <c:ext xmlns:c16="http://schemas.microsoft.com/office/drawing/2014/chart" uri="{C3380CC4-5D6E-409C-BE32-E72D297353CC}">
              <c16:uniqueId val="{00000000-2AB6-4EC7-BD65-3FF7D5333CAF}"/>
            </c:ext>
          </c:extLst>
        </c:ser>
        <c:ser>
          <c:idx val="2"/>
          <c:order val="1"/>
          <c:tx>
            <c:strRef>
              <c:f>'71'!$E$5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'71'!$A$8:$A$17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'71'!$E$8:$E$17</c:f>
              <c:numCache>
                <c:formatCode>#,##0,,</c:formatCode>
                <c:ptCount val="10"/>
                <c:pt idx="0">
                  <c:v>645138349</c:v>
                </c:pt>
                <c:pt idx="1">
                  <c:v>1114765362</c:v>
                </c:pt>
                <c:pt idx="2">
                  <c:v>1917271362</c:v>
                </c:pt>
                <c:pt idx="3">
                  <c:v>1681256522</c:v>
                </c:pt>
                <c:pt idx="4">
                  <c:v>1926128741</c:v>
                </c:pt>
                <c:pt idx="5">
                  <c:v>1599485303</c:v>
                </c:pt>
                <c:pt idx="6">
                  <c:v>2037593976</c:v>
                </c:pt>
                <c:pt idx="7">
                  <c:v>1411758155</c:v>
                </c:pt>
                <c:pt idx="8">
                  <c:v>1424375796</c:v>
                </c:pt>
                <c:pt idx="9">
                  <c:v>1490473311</c:v>
                </c:pt>
              </c:numCache>
            </c:numRef>
          </c:val>
          <c:smooth val="0"/>
          <c:extLst>
            <c:ext xmlns:c16="http://schemas.microsoft.com/office/drawing/2014/chart" uri="{C3380CC4-5D6E-409C-BE32-E72D297353CC}">
              <c16:uniqueId val="{00000001-2AB6-4EC7-BD65-3FF7D5333CAF}"/>
            </c:ext>
          </c:extLst>
        </c:ser>
        <c:dLbls>
          <c:showLegendKey val="0"/>
          <c:showVal val="0"/>
          <c:showCatName val="0"/>
          <c:showSerName val="0"/>
          <c:showPercent val="0"/>
          <c:showBubbleSize val="0"/>
        </c:dLbls>
        <c:marker val="1"/>
        <c:smooth val="0"/>
        <c:axId val="705642816"/>
        <c:axId val="705643208"/>
      </c:lineChart>
      <c:catAx>
        <c:axId val="70564281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43208"/>
        <c:crosses val="autoZero"/>
        <c:auto val="1"/>
        <c:lblAlgn val="ctr"/>
        <c:lblOffset val="100"/>
        <c:noMultiLvlLbl val="0"/>
      </c:catAx>
      <c:valAx>
        <c:axId val="70564320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281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'72'!$B$5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'72'!$B$8:$B$17</c:f>
              <c:numCache>
                <c:formatCode>#,##0,,</c:formatCode>
                <c:ptCount val="10"/>
                <c:pt idx="0">
                  <c:v>7868822</c:v>
                </c:pt>
                <c:pt idx="1">
                  <c:v>11663224</c:v>
                </c:pt>
                <c:pt idx="2">
                  <c:v>14678345</c:v>
                </c:pt>
                <c:pt idx="3">
                  <c:v>16606425</c:v>
                </c:pt>
                <c:pt idx="4">
                  <c:v>21837565</c:v>
                </c:pt>
                <c:pt idx="5">
                  <c:v>81572230</c:v>
                </c:pt>
                <c:pt idx="6">
                  <c:v>41667612</c:v>
                </c:pt>
                <c:pt idx="7">
                  <c:v>27690195</c:v>
                </c:pt>
                <c:pt idx="8">
                  <c:v>47974067</c:v>
                </c:pt>
                <c:pt idx="9">
                  <c:v>44654325</c:v>
                </c:pt>
              </c:numCache>
            </c:numRef>
          </c:val>
          <c:smooth val="0"/>
          <c:extLst>
            <c:ext xmlns:c16="http://schemas.microsoft.com/office/drawing/2014/chart" uri="{C3380CC4-5D6E-409C-BE32-E72D297353CC}">
              <c16:uniqueId val="{00000000-3E7D-45FD-8762-B0142DD81204}"/>
            </c:ext>
          </c:extLst>
        </c:ser>
        <c:ser>
          <c:idx val="2"/>
          <c:order val="1"/>
          <c:tx>
            <c:strRef>
              <c:f>'72'!$E$5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'72'!$A$8:$A$17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'72'!$E$8:$E$17</c:f>
              <c:numCache>
                <c:formatCode>#,##0,,</c:formatCode>
                <c:ptCount val="10"/>
                <c:pt idx="0">
                  <c:v>2583009159</c:v>
                </c:pt>
                <c:pt idx="1">
                  <c:v>1670722591</c:v>
                </c:pt>
                <c:pt idx="2">
                  <c:v>2290555848</c:v>
                </c:pt>
                <c:pt idx="3">
                  <c:v>2518471245</c:v>
                </c:pt>
                <c:pt idx="4">
                  <c:v>2587918243</c:v>
                </c:pt>
                <c:pt idx="5">
                  <c:v>3433044603</c:v>
                </c:pt>
                <c:pt idx="6">
                  <c:v>2902176248</c:v>
                </c:pt>
                <c:pt idx="7">
                  <c:v>1589848441</c:v>
                </c:pt>
                <c:pt idx="8">
                  <c:v>1613732661</c:v>
                </c:pt>
                <c:pt idx="9">
                  <c:v>1302164609</c:v>
                </c:pt>
              </c:numCache>
            </c:numRef>
          </c:val>
          <c:smooth val="0"/>
          <c:extLst>
            <c:ext xmlns:c16="http://schemas.microsoft.com/office/drawing/2014/chart" uri="{C3380CC4-5D6E-409C-BE32-E72D297353CC}">
              <c16:uniqueId val="{00000001-3E7D-45FD-8762-B0142DD81204}"/>
            </c:ext>
          </c:extLst>
        </c:ser>
        <c:dLbls>
          <c:showLegendKey val="0"/>
          <c:showVal val="0"/>
          <c:showCatName val="0"/>
          <c:showSerName val="0"/>
          <c:showPercent val="0"/>
          <c:showBubbleSize val="0"/>
        </c:dLbls>
        <c:marker val="1"/>
        <c:smooth val="0"/>
        <c:axId val="705640856"/>
        <c:axId val="705640072"/>
      </c:lineChart>
      <c:catAx>
        <c:axId val="705640856"/>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40072"/>
        <c:crosses val="autoZero"/>
        <c:auto val="1"/>
        <c:lblAlgn val="ctr"/>
        <c:lblOffset val="100"/>
        <c:noMultiLvlLbl val="0"/>
      </c:catAx>
      <c:valAx>
        <c:axId val="70564007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0856"/>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'73'!$B$5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'73'!$B$8:$B$17</c:f>
              <c:numCache>
                <c:formatCode>#,##0,,</c:formatCode>
                <c:ptCount val="10"/>
                <c:pt idx="0">
                  <c:v>6355259</c:v>
                </c:pt>
                <c:pt idx="1">
                  <c:v>3645100</c:v>
                </c:pt>
                <c:pt idx="2">
                  <c:v>22043707</c:v>
                </c:pt>
                <c:pt idx="3">
                  <c:v>14181835</c:v>
                </c:pt>
                <c:pt idx="4">
                  <c:v>42737688</c:v>
                </c:pt>
                <c:pt idx="5">
                  <c:v>8872343</c:v>
                </c:pt>
                <c:pt idx="6">
                  <c:v>6397397</c:v>
                </c:pt>
                <c:pt idx="7">
                  <c:v>18242399</c:v>
                </c:pt>
                <c:pt idx="8">
                  <c:v>23590581</c:v>
                </c:pt>
                <c:pt idx="9">
                  <c:v>44951682</c:v>
                </c:pt>
              </c:numCache>
            </c:numRef>
          </c:val>
          <c:smooth val="0"/>
          <c:extLst>
            <c:ext xmlns:c16="http://schemas.microsoft.com/office/drawing/2014/chart" uri="{C3380CC4-5D6E-409C-BE32-E72D297353CC}">
              <c16:uniqueId val="{00000000-15BC-41E2-877E-221B7B7F6FEF}"/>
            </c:ext>
          </c:extLst>
        </c:ser>
        <c:ser>
          <c:idx val="2"/>
          <c:order val="1"/>
          <c:tx>
            <c:strRef>
              <c:f>'73'!$E$5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'73'!$A$8:$A$17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'73'!$E$8:$E$17</c:f>
              <c:numCache>
                <c:formatCode>#,##0,,</c:formatCode>
                <c:ptCount val="10"/>
                <c:pt idx="0">
                  <c:v>1885266091</c:v>
                </c:pt>
                <c:pt idx="1">
                  <c:v>2520581755</c:v>
                </c:pt>
                <c:pt idx="2">
                  <c:v>3852372644</c:v>
                </c:pt>
                <c:pt idx="3">
                  <c:v>2816138392</c:v>
                </c:pt>
                <c:pt idx="4">
                  <c:v>1763447407</c:v>
                </c:pt>
                <c:pt idx="5">
                  <c:v>1417389251</c:v>
                </c:pt>
                <c:pt idx="6">
                  <c:v>1748896734</c:v>
                </c:pt>
                <c:pt idx="7">
                  <c:v>1359043484</c:v>
                </c:pt>
                <c:pt idx="8">
                  <c:v>1097711442</c:v>
                </c:pt>
                <c:pt idx="9">
                  <c:v>1229590880</c:v>
                </c:pt>
              </c:numCache>
            </c:numRef>
          </c:val>
          <c:smooth val="0"/>
          <c:extLst>
            <c:ext xmlns:c16="http://schemas.microsoft.com/office/drawing/2014/chart" uri="{C3380CC4-5D6E-409C-BE32-E72D297353CC}">
              <c16:uniqueId val="{00000001-15BC-41E2-877E-221B7B7F6FEF}"/>
            </c:ext>
          </c:extLst>
        </c:ser>
        <c:dLbls>
          <c:showLegendKey val="0"/>
          <c:showVal val="0"/>
          <c:showCatName val="0"/>
          <c:showSerName val="0"/>
          <c:showPercent val="0"/>
          <c:showBubbleSize val="0"/>
        </c:dLbls>
        <c:marker val="1"/>
        <c:smooth val="0"/>
        <c:axId val="705639680"/>
        <c:axId val="705637328"/>
      </c:lineChart>
      <c:catAx>
        <c:axId val="70563968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7328"/>
        <c:crosses val="autoZero"/>
        <c:auto val="1"/>
        <c:lblAlgn val="ctr"/>
        <c:lblOffset val="100"/>
        <c:noMultiLvlLbl val="0"/>
      </c:catAx>
      <c:valAx>
        <c:axId val="705637328"/>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3968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'74'!$B$5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'74'!$B$8:$B$17</c:f>
              <c:numCache>
                <c:formatCode>#,##0,,</c:formatCode>
                <c:ptCount val="10"/>
                <c:pt idx="0">
                  <c:v>2944742</c:v>
                </c:pt>
                <c:pt idx="1">
                  <c:v>23437622</c:v>
                </c:pt>
                <c:pt idx="2">
                  <c:v>59070447</c:v>
                </c:pt>
                <c:pt idx="3">
                  <c:v>55319773</c:v>
                </c:pt>
                <c:pt idx="4">
                  <c:v>43289248</c:v>
                </c:pt>
                <c:pt idx="5">
                  <c:v>150379687</c:v>
                </c:pt>
                <c:pt idx="6">
                  <c:v>120358327</c:v>
                </c:pt>
                <c:pt idx="7">
                  <c:v>304259679</c:v>
                </c:pt>
                <c:pt idx="8">
                  <c:v>146554074</c:v>
                </c:pt>
                <c:pt idx="9">
                  <c:v>189031378</c:v>
                </c:pt>
              </c:numCache>
            </c:numRef>
          </c:val>
          <c:smooth val="0"/>
          <c:extLst>
            <c:ext xmlns:c16="http://schemas.microsoft.com/office/drawing/2014/chart" uri="{C3380CC4-5D6E-409C-BE32-E72D297353CC}">
              <c16:uniqueId val="{00000000-983C-461F-8699-350ABFC0683F}"/>
            </c:ext>
          </c:extLst>
        </c:ser>
        <c:ser>
          <c:idx val="2"/>
          <c:order val="1"/>
          <c:tx>
            <c:strRef>
              <c:f>'74'!$E$5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'74'!$A$8:$A$17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'74'!$E$8:$E$17</c:f>
              <c:numCache>
                <c:formatCode>#,##0,,</c:formatCode>
                <c:ptCount val="10"/>
                <c:pt idx="0">
                  <c:v>136096274</c:v>
                </c:pt>
                <c:pt idx="1">
                  <c:v>343705040</c:v>
                </c:pt>
                <c:pt idx="2">
                  <c:v>805451322</c:v>
                </c:pt>
                <c:pt idx="3">
                  <c:v>671022594</c:v>
                </c:pt>
                <c:pt idx="4">
                  <c:v>752591409</c:v>
                </c:pt>
                <c:pt idx="5">
                  <c:v>671759083</c:v>
                </c:pt>
                <c:pt idx="6">
                  <c:v>725905673</c:v>
                </c:pt>
                <c:pt idx="7">
                  <c:v>515387948</c:v>
                </c:pt>
                <c:pt idx="8">
                  <c:v>951209444</c:v>
                </c:pt>
                <c:pt idx="9">
                  <c:v>628544598</c:v>
                </c:pt>
              </c:numCache>
            </c:numRef>
          </c:val>
          <c:smooth val="0"/>
          <c:extLst>
            <c:ext xmlns:c16="http://schemas.microsoft.com/office/drawing/2014/chart" uri="{C3380CC4-5D6E-409C-BE32-E72D297353CC}">
              <c16:uniqueId val="{00000001-983C-461F-8699-350ABFC0683F}"/>
            </c:ext>
          </c:extLst>
        </c:ser>
        <c:dLbls>
          <c:showLegendKey val="0"/>
          <c:showVal val="0"/>
          <c:showCatName val="0"/>
          <c:showSerName val="0"/>
          <c:showPercent val="0"/>
          <c:showBubbleSize val="0"/>
        </c:dLbls>
        <c:marker val="1"/>
        <c:smooth val="0"/>
        <c:axId val="705645560"/>
        <c:axId val="705643992"/>
      </c:lineChart>
      <c:catAx>
        <c:axId val="70564556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43992"/>
        <c:crosses val="autoZero"/>
        <c:auto val="1"/>
        <c:lblAlgn val="ctr"/>
        <c:lblOffset val="100"/>
        <c:noMultiLvlLbl val="0"/>
      </c:catAx>
      <c:valAx>
        <c:axId val="70564399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556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'75'!$B$5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'75'!$B$8:$B$17</c:f>
              <c:numCache>
                <c:formatCode>#,##0,,</c:formatCode>
                <c:ptCount val="10"/>
                <c:pt idx="0">
                  <c:v>442574590</c:v>
                </c:pt>
                <c:pt idx="1">
                  <c:v>327756074</c:v>
                </c:pt>
                <c:pt idx="2">
                  <c:v>912453023</c:v>
                </c:pt>
                <c:pt idx="3">
                  <c:v>924614298</c:v>
                </c:pt>
                <c:pt idx="4">
                  <c:v>608530891</c:v>
                </c:pt>
                <c:pt idx="5">
                  <c:v>290461909</c:v>
                </c:pt>
                <c:pt idx="6">
                  <c:v>1693484219</c:v>
                </c:pt>
                <c:pt idx="7">
                  <c:v>131197853</c:v>
                </c:pt>
                <c:pt idx="8">
                  <c:v>116684103</c:v>
                </c:pt>
                <c:pt idx="9">
                  <c:v>201826259</c:v>
                </c:pt>
              </c:numCache>
            </c:numRef>
          </c:val>
          <c:smooth val="0"/>
          <c:extLst>
            <c:ext xmlns:c16="http://schemas.microsoft.com/office/drawing/2014/chart" uri="{C3380CC4-5D6E-409C-BE32-E72D297353CC}">
              <c16:uniqueId val="{00000000-7F67-4232-B32B-6D1F85EF8C43}"/>
            </c:ext>
          </c:extLst>
        </c:ser>
        <c:ser>
          <c:idx val="2"/>
          <c:order val="1"/>
          <c:tx>
            <c:strRef>
              <c:f>'75'!$E$5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'75'!$A$8:$A$17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'75'!$E$8:$E$17</c:f>
              <c:numCache>
                <c:formatCode>#,##0,,</c:formatCode>
                <c:ptCount val="10"/>
                <c:pt idx="0">
                  <c:v>70998567</c:v>
                </c:pt>
                <c:pt idx="1">
                  <c:v>87917462</c:v>
                </c:pt>
                <c:pt idx="2">
                  <c:v>84386219</c:v>
                </c:pt>
                <c:pt idx="3">
                  <c:v>80670836</c:v>
                </c:pt>
                <c:pt idx="4">
                  <c:v>127672900</c:v>
                </c:pt>
                <c:pt idx="5">
                  <c:v>106436434</c:v>
                </c:pt>
                <c:pt idx="6">
                  <c:v>139246843</c:v>
                </c:pt>
                <c:pt idx="7">
                  <c:v>96593346</c:v>
                </c:pt>
                <c:pt idx="8">
                  <c:v>208173560</c:v>
                </c:pt>
                <c:pt idx="9">
                  <c:v>611666576</c:v>
                </c:pt>
              </c:numCache>
            </c:numRef>
          </c:val>
          <c:smooth val="0"/>
          <c:extLst>
            <c:ext xmlns:c16="http://schemas.microsoft.com/office/drawing/2014/chart" uri="{C3380CC4-5D6E-409C-BE32-E72D297353CC}">
              <c16:uniqueId val="{00000001-7F67-4232-B32B-6D1F85EF8C43}"/>
            </c:ext>
          </c:extLst>
        </c:ser>
        <c:dLbls>
          <c:showLegendKey val="0"/>
          <c:showVal val="0"/>
          <c:showCatName val="0"/>
          <c:showSerName val="0"/>
          <c:showPercent val="0"/>
          <c:showBubbleSize val="0"/>
        </c:dLbls>
        <c:marker val="1"/>
        <c:smooth val="0"/>
        <c:axId val="705640464"/>
        <c:axId val="705644384"/>
      </c:lineChart>
      <c:catAx>
        <c:axId val="70564046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44384"/>
        <c:crosses val="autoZero"/>
        <c:auto val="1"/>
        <c:lblAlgn val="ctr"/>
        <c:lblOffset val="100"/>
        <c:noMultiLvlLbl val="0"/>
      </c:catAx>
      <c:valAx>
        <c:axId val="70564438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046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'76'!$A$2</c:f>
          <c:strCache>
            <c:ptCount val="1"/>
            <c:pt idx="0">
              <c:v>التبادل التجاري بين المملكة العربية السعودية ودول أوروبا غير دول الإتحاد الأوروبي
Trade between Kingdom of Saudi Arabia and Europ Non-EU Countries</c:v>
            </c:pt>
          </c:strCache>
        </c:strRef>
      </c:tx>
      <c:layout>
        <c:manualLayout>
          <c:xMode val="edge"/>
          <c:yMode val="edge"/>
          <c:x val="0.32155676242354592"/>
          <c:y val="1.9800084801002423E-2"/>
        </c:manualLayout>
      </c:layout>
      <c:overlay val="0"/>
      <c:spPr>
        <a:noFill/>
        <a:ln>
          <a:noFill/>
        </a:ln>
        <a:effectLst/>
      </c:spPr>
      <c:txPr>
        <a:bodyPr rot="0" spcFirstLastPara="1" vertOverflow="ellipsis" vert="horz" wrap="square" anchor="ctr" anchorCtr="1"/>
        <a:lstStyle/>
        <a:p>
          <a:pPr algn="ctr" rtl="1">
            <a:defRPr lang="ar-SA" sz="1050" b="0" i="0" u="none" strike="noStrike" kern="1200" spc="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autoTitleDeleted val="0"/>
    <c:plotArea>
      <c:layout>
        <c:manualLayout>
          <c:layoutTarget val="inner"/>
          <c:xMode val="edge"/>
          <c:yMode val="edge"/>
          <c:x val="0.15701888605235534"/>
          <c:y val="0.16668913444246508"/>
          <c:w val="0.82110688901860673"/>
          <c:h val="0.63644021501308545"/>
        </c:manualLayout>
      </c:layout>
      <c:lineChart>
        <c:grouping val="standard"/>
        <c:varyColors val="0"/>
        <c:ser>
          <c:idx val="0"/>
          <c:order val="0"/>
          <c:tx>
            <c:strRef>
              <c:f>'76'!$B$4:$B$5</c:f>
              <c:strCache>
                <c:ptCount val="2"/>
                <c:pt idx="0">
                  <c:v>الصادرات</c:v>
                </c:pt>
                <c:pt idx="1">
                  <c:v>Export</c:v>
                </c:pt>
              </c:strCache>
            </c:strRef>
          </c:tx>
          <c:spPr>
            <a:ln w="28575" cap="rnd">
              <a:solidFill>
                <a:srgbClr val="474D9B"/>
              </a:solidFill>
              <a:round/>
            </a:ln>
            <a:effectLst/>
          </c:spPr>
          <c:marker>
            <c:symbol val="circle"/>
            <c:size val="5"/>
            <c:spPr>
              <a:solidFill>
                <a:srgbClr val="474D9B"/>
              </a:solidFill>
              <a:ln w="9525">
                <a:solidFill>
                  <a:srgbClr val="474D9B"/>
                </a:solidFill>
              </a:ln>
              <a:effectLst/>
            </c:spPr>
          </c:marker>
          <c:cat>
            <c:numRef>
              <c:f>'76'!$A$6:$A$15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'76'!$B$6:$B$15</c:f>
              <c:numCache>
                <c:formatCode>#,###,,</c:formatCode>
                <c:ptCount val="10"/>
                <c:pt idx="0">
                  <c:v>990322081</c:v>
                </c:pt>
                <c:pt idx="1">
                  <c:v>977655073</c:v>
                </c:pt>
                <c:pt idx="2">
                  <c:v>1338033602</c:v>
                </c:pt>
                <c:pt idx="3">
                  <c:v>1768623879</c:v>
                </c:pt>
                <c:pt idx="4">
                  <c:v>1523350473</c:v>
                </c:pt>
                <c:pt idx="5">
                  <c:v>794931092</c:v>
                </c:pt>
                <c:pt idx="6">
                  <c:v>3812224092</c:v>
                </c:pt>
                <c:pt idx="7">
                  <c:v>2293178465</c:v>
                </c:pt>
                <c:pt idx="8">
                  <c:v>2236280551</c:v>
                </c:pt>
                <c:pt idx="9">
                  <c:v>3515093487</c:v>
                </c:pt>
              </c:numCache>
            </c:numRef>
          </c:val>
          <c:smooth val="0"/>
          <c:extLst>
            <c:ext xmlns:c16="http://schemas.microsoft.com/office/drawing/2014/chart" uri="{C3380CC4-5D6E-409C-BE32-E72D297353CC}">
              <c16:uniqueId val="{00000000-7BFE-4501-86E2-7C54AD888A1A}"/>
            </c:ext>
          </c:extLst>
        </c:ser>
        <c:ser>
          <c:idx val="1"/>
          <c:order val="1"/>
          <c:tx>
            <c:strRef>
              <c:f>'76'!$D$4:$D$5</c:f>
              <c:strCache>
                <c:ptCount val="2"/>
                <c:pt idx="0">
                  <c:v>الواردات</c:v>
                </c:pt>
                <c:pt idx="1">
                  <c:v>Import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'76'!$A$6:$A$15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'76'!$D$6:$D$15</c:f>
              <c:numCache>
                <c:formatCode>#,###,,</c:formatCode>
                <c:ptCount val="10"/>
                <c:pt idx="0">
                  <c:v>12590476606</c:v>
                </c:pt>
                <c:pt idx="1">
                  <c:v>16651954528</c:v>
                </c:pt>
                <c:pt idx="2">
                  <c:v>21845952326</c:v>
                </c:pt>
                <c:pt idx="3">
                  <c:v>25834920782</c:v>
                </c:pt>
                <c:pt idx="4">
                  <c:v>30583895729</c:v>
                </c:pt>
                <c:pt idx="5">
                  <c:v>30522887482</c:v>
                </c:pt>
                <c:pt idx="6">
                  <c:v>24543035222</c:v>
                </c:pt>
                <c:pt idx="7">
                  <c:v>15576335883</c:v>
                </c:pt>
                <c:pt idx="8">
                  <c:v>13676715930</c:v>
                </c:pt>
                <c:pt idx="9">
                  <c:v>17326337006</c:v>
                </c:pt>
              </c:numCache>
            </c:numRef>
          </c:val>
          <c:smooth val="0"/>
          <c:extLst>
            <c:ext xmlns:c16="http://schemas.microsoft.com/office/drawing/2014/chart" uri="{C3380CC4-5D6E-409C-BE32-E72D297353CC}">
              <c16:uniqueId val="{00000001-7BFE-4501-86E2-7C54AD888A1A}"/>
            </c:ext>
          </c:extLst>
        </c:ser>
        <c:dLbls>
          <c:showLegendKey val="0"/>
          <c:showVal val="0"/>
          <c:showCatName val="0"/>
          <c:showSerName val="0"/>
          <c:showPercent val="0"/>
          <c:showBubbleSize val="0"/>
        </c:dLbls>
        <c:marker val="1"/>
        <c:smooth val="0"/>
        <c:axId val="705644776"/>
        <c:axId val="705645168"/>
      </c:lineChart>
      <c:catAx>
        <c:axId val="70564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rtl="0">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45168"/>
        <c:crosses val="autoZero"/>
        <c:auto val="1"/>
        <c:lblAlgn val="ctr"/>
        <c:lblOffset val="100"/>
        <c:noMultiLvlLbl val="0"/>
      </c:catAx>
      <c:valAx>
        <c:axId val="705645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r>
                  <a:rPr lang="ar-SA"/>
                  <a:t>القيمة /مليون ريال       Value /Million S.R </a:t>
                </a:r>
              </a:p>
            </c:rich>
          </c:tx>
          <c:layout>
            <c:manualLayout>
              <c:xMode val="edge"/>
              <c:yMode val="edge"/>
              <c:x val="3.4904914777313334E-2"/>
              <c:y val="0.19461142778049617"/>
            </c:manualLayout>
          </c:layout>
          <c:overlay val="0"/>
          <c:spPr>
            <a:noFill/>
            <a:ln>
              <a:noFill/>
            </a:ln>
            <a:effectLst/>
          </c:spPr>
          <c:txPr>
            <a:bodyPr rot="-5400000" spcFirstLastPara="1" vertOverflow="ellipsis" vert="horz" wrap="square" anchor="ctr" anchorCtr="1"/>
            <a:lstStyle/>
            <a:p>
              <a:pPr algn="ctr" rtl="1">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crossAx val="705644776"/>
        <c:crosses val="autoZero"/>
        <c:crossBetween val="between"/>
      </c:valAx>
      <c:spPr>
        <a:solidFill>
          <a:srgbClr val="E2EFF4"/>
        </a:solidFill>
        <a:ln>
          <a:noFill/>
        </a:ln>
        <a:effectLst/>
      </c:spPr>
    </c:plotArea>
    <c:legend>
      <c:legendPos val="b"/>
      <c:layout>
        <c:manualLayout>
          <c:xMode val="edge"/>
          <c:yMode val="edge"/>
          <c:x val="0.17888460890827843"/>
          <c:y val="0.89896560479807208"/>
          <c:w val="0.73302531961108019"/>
          <c:h val="7.5630768101498824E-2"/>
        </c:manualLayout>
      </c:layout>
      <c:overlay val="0"/>
      <c:spPr>
        <a:noFill/>
        <a:ln>
          <a:noFill/>
        </a:ln>
        <a:effectLst/>
      </c:spPr>
      <c:txPr>
        <a:bodyPr rot="0" spcFirstLastPara="1" vertOverflow="ellipsis" vert="horz" wrap="square" anchor="ctr" anchorCtr="1"/>
        <a:lstStyle/>
        <a:p>
          <a:pPr>
            <a:defRPr lang="ar-SA" sz="9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legend>
    <c:plotVisOnly val="1"/>
    <c:dispBlanksAs val="gap"/>
    <c:showDLblsOverMax val="0"/>
  </c:chart>
  <c:spPr>
    <a:solidFill>
      <a:srgbClr val="0099BF"/>
    </a:solidFill>
    <a:ln w="9525" cap="flat" cmpd="sng" algn="ctr">
      <a:solidFill>
        <a:schemeClr val="tx1">
          <a:lumMod val="15000"/>
          <a:lumOff val="85000"/>
        </a:schemeClr>
      </a:solidFill>
      <a:round/>
    </a:ln>
    <a:effectLst/>
  </c:spPr>
  <c:txPr>
    <a:bodyPr/>
    <a:lstStyle/>
    <a:p>
      <a:pPr algn="ctr">
        <a:defRPr lang="ar-SA" sz="800" b="0" i="0" u="none" strike="noStrike" kern="1200" baseline="0">
          <a:solidFill>
            <a:schemeClr val="bg1"/>
          </a:solidFill>
          <a:latin typeface="Neo Sans Arabic" panose="020B0504030504040204" pitchFamily="34" charset="-78"/>
          <a:ea typeface="+mn-ea"/>
          <a:cs typeface="Neo Sans Arabic" panose="020B0504030504040204" pitchFamily="34" charset="-78"/>
        </a:defRPr>
      </a:pPr>
      <a:endParaRPr lang="ar-SA"/>
    </a:p>
  </c:txPr>
  <c:printSettings>
    <c:headerFooter/>
    <c:pageMargins b="0.75" l="0.7" r="0.7" t="0.75" header="0.3" footer="0.3"/>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'77'!$B$5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'77'!$B$8:$B$17</c:f>
              <c:numCache>
                <c:formatCode>#,##0,,</c:formatCode>
                <c:ptCount val="10"/>
                <c:pt idx="0">
                  <c:v>908083902</c:v>
                </c:pt>
                <c:pt idx="1">
                  <c:v>675342787</c:v>
                </c:pt>
                <c:pt idx="2">
                  <c:v>982486532</c:v>
                </c:pt>
                <c:pt idx="3">
                  <c:v>1046805541</c:v>
                </c:pt>
                <c:pt idx="4">
                  <c:v>467488414</c:v>
                </c:pt>
                <c:pt idx="5">
                  <c:v>332025650</c:v>
                </c:pt>
                <c:pt idx="6">
                  <c:v>423830081</c:v>
                </c:pt>
                <c:pt idx="7">
                  <c:v>1181915519</c:v>
                </c:pt>
                <c:pt idx="8">
                  <c:v>1605620620</c:v>
                </c:pt>
                <c:pt idx="9">
                  <c:v>2398921967</c:v>
                </c:pt>
              </c:numCache>
            </c:numRef>
          </c:val>
          <c:smooth val="0"/>
          <c:extLst>
            <c:ext xmlns:c16="http://schemas.microsoft.com/office/drawing/2014/chart" uri="{C3380CC4-5D6E-409C-BE32-E72D297353CC}">
              <c16:uniqueId val="{00000000-4FC2-4DE7-907A-3605533652CD}"/>
            </c:ext>
          </c:extLst>
        </c:ser>
        <c:ser>
          <c:idx val="2"/>
          <c:order val="1"/>
          <c:tx>
            <c:strRef>
              <c:f>'77'!$E$5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'77'!$E$8:$E$17</c:f>
              <c:numCache>
                <c:formatCode>#,##0,,</c:formatCode>
                <c:ptCount val="10"/>
                <c:pt idx="0">
                  <c:v>6283353783</c:v>
                </c:pt>
                <c:pt idx="1">
                  <c:v>8437497461</c:v>
                </c:pt>
                <c:pt idx="2">
                  <c:v>12263537558</c:v>
                </c:pt>
                <c:pt idx="3">
                  <c:v>13620325970</c:v>
                </c:pt>
                <c:pt idx="4">
                  <c:v>19739585467</c:v>
                </c:pt>
                <c:pt idx="5">
                  <c:v>17952876578</c:v>
                </c:pt>
                <c:pt idx="6">
                  <c:v>15316076450</c:v>
                </c:pt>
                <c:pt idx="7">
                  <c:v>9144531694</c:v>
                </c:pt>
                <c:pt idx="8">
                  <c:v>6643713068</c:v>
                </c:pt>
                <c:pt idx="9">
                  <c:v>7329262169</c:v>
                </c:pt>
              </c:numCache>
            </c:numRef>
          </c:val>
          <c:smooth val="0"/>
          <c:extLst>
            <c:ext xmlns:c16="http://schemas.microsoft.com/office/drawing/2014/chart" uri="{C3380CC4-5D6E-409C-BE32-E72D297353CC}">
              <c16:uniqueId val="{00000001-4FC2-4DE7-907A-3605533652CD}"/>
            </c:ext>
          </c:extLst>
        </c:ser>
        <c:dLbls>
          <c:showLegendKey val="0"/>
          <c:showVal val="0"/>
          <c:showCatName val="0"/>
          <c:showSerName val="0"/>
          <c:showPercent val="0"/>
          <c:showBubbleSize val="0"/>
        </c:dLbls>
        <c:marker val="1"/>
        <c:smooth val="0"/>
        <c:axId val="705646344"/>
        <c:axId val="705634192"/>
      </c:lineChart>
      <c:catAx>
        <c:axId val="70564634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34192"/>
        <c:crosses val="autoZero"/>
        <c:auto val="1"/>
        <c:lblAlgn val="ctr"/>
        <c:lblOffset val="100"/>
        <c:noMultiLvlLbl val="0"/>
      </c:catAx>
      <c:valAx>
        <c:axId val="70563419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634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'78'!$B$8:$B$17</c:f>
              <c:numCache>
                <c:formatCode>#,##0,,</c:formatCode>
                <c:ptCount val="10"/>
                <c:pt idx="0">
                  <c:v>63256872</c:v>
                </c:pt>
                <c:pt idx="1">
                  <c:v>67320482</c:v>
                </c:pt>
                <c:pt idx="2">
                  <c:v>151147679</c:v>
                </c:pt>
                <c:pt idx="3">
                  <c:v>174336076</c:v>
                </c:pt>
                <c:pt idx="4">
                  <c:v>143418454</c:v>
                </c:pt>
                <c:pt idx="5">
                  <c:v>172575217</c:v>
                </c:pt>
                <c:pt idx="6">
                  <c:v>70341711</c:v>
                </c:pt>
                <c:pt idx="7">
                  <c:v>47389018</c:v>
                </c:pt>
                <c:pt idx="8">
                  <c:v>99751600</c:v>
                </c:pt>
                <c:pt idx="9">
                  <c:v>121527563</c:v>
                </c:pt>
              </c:numCache>
            </c:numRef>
          </c:val>
          <c:smooth val="0"/>
          <c:extLst>
            <c:ext xmlns:c16="http://schemas.microsoft.com/office/drawing/2014/chart" uri="{C3380CC4-5D6E-409C-BE32-E72D297353CC}">
              <c16:uniqueId val="{00000000-041A-49C2-B6CE-7808926A9909}"/>
            </c:ext>
          </c:extLst>
        </c:ser>
        <c:ser>
          <c:idx val="2"/>
          <c:order val="1"/>
          <c:tx>
            <c:strRef>
              <c:f>'78'!$E$5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'78'!$E$8:$E$17</c:f>
              <c:numCache>
                <c:formatCode>#,##0,,</c:formatCode>
                <c:ptCount val="10"/>
                <c:pt idx="0">
                  <c:v>2633970335</c:v>
                </c:pt>
                <c:pt idx="1">
                  <c:v>3386403517</c:v>
                </c:pt>
                <c:pt idx="2">
                  <c:v>4581793282</c:v>
                </c:pt>
                <c:pt idx="3">
                  <c:v>5495310488</c:v>
                </c:pt>
                <c:pt idx="4">
                  <c:v>6347571250</c:v>
                </c:pt>
                <c:pt idx="5">
                  <c:v>7107331977</c:v>
                </c:pt>
                <c:pt idx="6">
                  <c:v>4635545684</c:v>
                </c:pt>
                <c:pt idx="7">
                  <c:v>2709341058</c:v>
                </c:pt>
                <c:pt idx="8">
                  <c:v>3745597219</c:v>
                </c:pt>
                <c:pt idx="9">
                  <c:v>5413500880</c:v>
                </c:pt>
              </c:numCache>
            </c:numRef>
          </c:val>
          <c:smooth val="0"/>
          <c:extLst>
            <c:ext xmlns:c16="http://schemas.microsoft.com/office/drawing/2014/chart" uri="{C3380CC4-5D6E-409C-BE32-E72D297353CC}">
              <c16:uniqueId val="{00000001-041A-49C2-B6CE-7808926A9909}"/>
            </c:ext>
          </c:extLst>
        </c:ser>
        <c:dLbls>
          <c:showLegendKey val="0"/>
          <c:showVal val="0"/>
          <c:showCatName val="0"/>
          <c:showSerName val="0"/>
          <c:showPercent val="0"/>
          <c:showBubbleSize val="0"/>
        </c:dLbls>
        <c:marker val="1"/>
        <c:smooth val="0"/>
        <c:axId val="705655752"/>
        <c:axId val="705653792"/>
      </c:lineChart>
      <c:catAx>
        <c:axId val="70565575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53792"/>
        <c:crosses val="autoZero"/>
        <c:auto val="1"/>
        <c:lblAlgn val="ctr"/>
        <c:lblOffset val="100"/>
        <c:noMultiLvlLbl val="0"/>
      </c:catAx>
      <c:valAx>
        <c:axId val="70565379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5575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'7'!$B$8:$B$17</c:f>
              <c:numCache>
                <c:formatCode>#,###,,</c:formatCode>
                <c:ptCount val="10"/>
                <c:pt idx="0">
                  <c:v>8335999723</c:v>
                </c:pt>
                <c:pt idx="1">
                  <c:v>9725273788</c:v>
                </c:pt>
                <c:pt idx="2">
                  <c:v>10696326452</c:v>
                </c:pt>
                <c:pt idx="3">
                  <c:v>10498368354</c:v>
                </c:pt>
                <c:pt idx="4">
                  <c:v>12055552707</c:v>
                </c:pt>
                <c:pt idx="5">
                  <c:v>14344174823</c:v>
                </c:pt>
                <c:pt idx="6">
                  <c:v>15181185189</c:v>
                </c:pt>
                <c:pt idx="7">
                  <c:v>13974163121</c:v>
                </c:pt>
                <c:pt idx="8">
                  <c:v>18901709825</c:v>
                </c:pt>
                <c:pt idx="9">
                  <c:v>19360393780</c:v>
                </c:pt>
              </c:numCache>
            </c:numRef>
          </c:val>
          <c:smooth val="0"/>
          <c:extLst>
            <c:ext xmlns:c16="http://schemas.microsoft.com/office/drawing/2014/chart" uri="{C3380CC4-5D6E-409C-BE32-E72D297353CC}">
              <c16:uniqueId val="{00000000-9B11-4F69-8C87-00ECF5E66DEF}"/>
            </c:ext>
          </c:extLst>
        </c:ser>
        <c:ser>
          <c:idx val="2"/>
          <c:order val="1"/>
          <c:tx>
            <c:strRef>
              <c:f>'7'!$E$5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'7'!$E$8:$E$17</c:f>
              <c:numCache>
                <c:formatCode>#,###,,</c:formatCode>
                <c:ptCount val="10"/>
                <c:pt idx="0">
                  <c:v>5364648878</c:v>
                </c:pt>
                <c:pt idx="1">
                  <c:v>6074346837</c:v>
                </c:pt>
                <c:pt idx="2">
                  <c:v>7021428900</c:v>
                </c:pt>
                <c:pt idx="3">
                  <c:v>7520003661</c:v>
                </c:pt>
                <c:pt idx="4">
                  <c:v>7909428723</c:v>
                </c:pt>
                <c:pt idx="5">
                  <c:v>8413949875</c:v>
                </c:pt>
                <c:pt idx="6">
                  <c:v>8719394321</c:v>
                </c:pt>
                <c:pt idx="7">
                  <c:v>7932570482</c:v>
                </c:pt>
                <c:pt idx="8">
                  <c:v>8492303585</c:v>
                </c:pt>
                <c:pt idx="9">
                  <c:v>5635124375</c:v>
                </c:pt>
              </c:numCache>
            </c:numRef>
          </c:val>
          <c:smooth val="0"/>
          <c:extLst>
            <c:ext xmlns:c16="http://schemas.microsoft.com/office/drawing/2014/chart" uri="{C3380CC4-5D6E-409C-BE32-E72D297353CC}">
              <c16:uniqueId val="{00000001-9B11-4F69-8C87-00ECF5E66DEF}"/>
            </c:ext>
          </c:extLst>
        </c:ser>
        <c:dLbls>
          <c:showLegendKey val="0"/>
          <c:showVal val="0"/>
          <c:showCatName val="0"/>
          <c:showSerName val="0"/>
          <c:showPercent val="0"/>
          <c:showBubbleSize val="0"/>
        </c:dLbls>
        <c:marker val="1"/>
        <c:smooth val="0"/>
        <c:axId val="705569904"/>
        <c:axId val="705562064"/>
      </c:lineChart>
      <c:catAx>
        <c:axId val="70556990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2064"/>
        <c:crosses val="autoZero"/>
        <c:auto val="1"/>
        <c:lblAlgn val="ctr"/>
        <c:lblOffset val="100"/>
        <c:noMultiLvlLbl val="0"/>
      </c:catAx>
      <c:valAx>
        <c:axId val="705562064"/>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990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'79'!$B$5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'79'!$A$8:$A$17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'79'!$B$8:$B$17</c:f>
              <c:numCache>
                <c:formatCode>#,##0,,</c:formatCode>
                <c:ptCount val="10"/>
                <c:pt idx="0">
                  <c:v>2282485</c:v>
                </c:pt>
                <c:pt idx="1">
                  <c:v>29665498</c:v>
                </c:pt>
                <c:pt idx="2">
                  <c:v>28622606</c:v>
                </c:pt>
                <c:pt idx="3">
                  <c:v>131207639</c:v>
                </c:pt>
                <c:pt idx="4">
                  <c:v>794349838</c:v>
                </c:pt>
                <c:pt idx="5">
                  <c:v>171050202</c:v>
                </c:pt>
                <c:pt idx="6">
                  <c:v>59673564</c:v>
                </c:pt>
                <c:pt idx="7">
                  <c:v>126968795</c:v>
                </c:pt>
                <c:pt idx="8">
                  <c:v>133116532</c:v>
                </c:pt>
                <c:pt idx="9">
                  <c:v>214530129</c:v>
                </c:pt>
              </c:numCache>
            </c:numRef>
          </c:val>
          <c:smooth val="0"/>
          <c:extLst>
            <c:ext xmlns:c16="http://schemas.microsoft.com/office/drawing/2014/chart" uri="{C3380CC4-5D6E-409C-BE32-E72D297353CC}">
              <c16:uniqueId val="{00000000-8824-4A8C-8DDE-91E0B7EF7184}"/>
            </c:ext>
          </c:extLst>
        </c:ser>
        <c:ser>
          <c:idx val="2"/>
          <c:order val="1"/>
          <c:tx>
            <c:strRef>
              <c:f>'79'!$E$5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'79'!$A$8:$A$17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'79'!$E$8:$E$17</c:f>
              <c:numCache>
                <c:formatCode>#,##0,,</c:formatCode>
                <c:ptCount val="10"/>
                <c:pt idx="0">
                  <c:v>2639220326</c:v>
                </c:pt>
                <c:pt idx="1">
                  <c:v>3820730330</c:v>
                </c:pt>
                <c:pt idx="2">
                  <c:v>4244157419</c:v>
                </c:pt>
                <c:pt idx="3">
                  <c:v>5771975719</c:v>
                </c:pt>
                <c:pt idx="4">
                  <c:v>3746034202</c:v>
                </c:pt>
                <c:pt idx="5">
                  <c:v>4623102601</c:v>
                </c:pt>
                <c:pt idx="6">
                  <c:v>3477221985</c:v>
                </c:pt>
                <c:pt idx="7">
                  <c:v>2723338317</c:v>
                </c:pt>
                <c:pt idx="8">
                  <c:v>2495415084</c:v>
                </c:pt>
                <c:pt idx="9">
                  <c:v>3146213284</c:v>
                </c:pt>
              </c:numCache>
            </c:numRef>
          </c:val>
          <c:smooth val="0"/>
          <c:extLst>
            <c:ext xmlns:c16="http://schemas.microsoft.com/office/drawing/2014/chart" uri="{C3380CC4-5D6E-409C-BE32-E72D297353CC}">
              <c16:uniqueId val="{00000001-8824-4A8C-8DDE-91E0B7EF7184}"/>
            </c:ext>
          </c:extLst>
        </c:ser>
        <c:dLbls>
          <c:showLegendKey val="0"/>
          <c:showVal val="0"/>
          <c:showCatName val="0"/>
          <c:showSerName val="0"/>
          <c:showPercent val="0"/>
          <c:showBubbleSize val="0"/>
        </c:dLbls>
        <c:marker val="1"/>
        <c:smooth val="0"/>
        <c:axId val="705647912"/>
        <c:axId val="705656536"/>
      </c:lineChart>
      <c:catAx>
        <c:axId val="705647912"/>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56536"/>
        <c:crosses val="autoZero"/>
        <c:auto val="1"/>
        <c:lblAlgn val="ctr"/>
        <c:lblOffset val="100"/>
        <c:noMultiLvlLbl val="0"/>
      </c:catAx>
      <c:valAx>
        <c:axId val="705656536"/>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7912"/>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'80'!$B$5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'80'!$A$8:$A$17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'80'!$B$8:$B$17</c:f>
              <c:numCache>
                <c:formatCode>#,##0,,</c:formatCode>
                <c:ptCount val="10"/>
                <c:pt idx="0">
                  <c:v>14446885</c:v>
                </c:pt>
                <c:pt idx="1">
                  <c:v>23402271</c:v>
                </c:pt>
                <c:pt idx="2">
                  <c:v>173407361</c:v>
                </c:pt>
                <c:pt idx="3">
                  <c:v>32674732</c:v>
                </c:pt>
                <c:pt idx="4">
                  <c:v>23381383</c:v>
                </c:pt>
                <c:pt idx="5">
                  <c:v>19237580</c:v>
                </c:pt>
                <c:pt idx="6">
                  <c:v>29124429</c:v>
                </c:pt>
                <c:pt idx="7">
                  <c:v>24026471</c:v>
                </c:pt>
                <c:pt idx="8">
                  <c:v>32294897</c:v>
                </c:pt>
                <c:pt idx="9">
                  <c:v>128851136</c:v>
                </c:pt>
              </c:numCache>
            </c:numRef>
          </c:val>
          <c:smooth val="0"/>
          <c:extLst>
            <c:ext xmlns:c16="http://schemas.microsoft.com/office/drawing/2014/chart" uri="{C3380CC4-5D6E-409C-BE32-E72D297353CC}">
              <c16:uniqueId val="{00000000-E1F5-45C6-8829-3FD20B3E7F1C}"/>
            </c:ext>
          </c:extLst>
        </c:ser>
        <c:ser>
          <c:idx val="2"/>
          <c:order val="1"/>
          <c:tx>
            <c:strRef>
              <c:f>'80'!$E$5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'80'!$A$8:$A$17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'80'!$E$8:$E$17</c:f>
              <c:numCache>
                <c:formatCode>#,##0,,</c:formatCode>
                <c:ptCount val="10"/>
                <c:pt idx="0">
                  <c:v>899165614</c:v>
                </c:pt>
                <c:pt idx="1">
                  <c:v>782271385</c:v>
                </c:pt>
                <c:pt idx="2">
                  <c:v>396561414</c:v>
                </c:pt>
                <c:pt idx="3">
                  <c:v>808245974</c:v>
                </c:pt>
                <c:pt idx="4">
                  <c:v>614370751</c:v>
                </c:pt>
                <c:pt idx="5">
                  <c:v>634163018</c:v>
                </c:pt>
                <c:pt idx="6">
                  <c:v>842679997</c:v>
                </c:pt>
                <c:pt idx="7">
                  <c:v>764554030</c:v>
                </c:pt>
                <c:pt idx="8">
                  <c:v>508904660</c:v>
                </c:pt>
                <c:pt idx="9">
                  <c:v>959306780</c:v>
                </c:pt>
              </c:numCache>
            </c:numRef>
          </c:val>
          <c:smooth val="0"/>
          <c:extLst>
            <c:ext xmlns:c16="http://schemas.microsoft.com/office/drawing/2014/chart" uri="{C3380CC4-5D6E-409C-BE32-E72D297353CC}">
              <c16:uniqueId val="{00000001-E1F5-45C6-8829-3FD20B3E7F1C}"/>
            </c:ext>
          </c:extLst>
        </c:ser>
        <c:dLbls>
          <c:showLegendKey val="0"/>
          <c:showVal val="0"/>
          <c:showCatName val="0"/>
          <c:showSerName val="0"/>
          <c:showPercent val="0"/>
          <c:showBubbleSize val="0"/>
        </c:dLbls>
        <c:marker val="1"/>
        <c:smooth val="0"/>
        <c:axId val="705648304"/>
        <c:axId val="705657712"/>
      </c:lineChart>
      <c:catAx>
        <c:axId val="705648304"/>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657712"/>
        <c:crosses val="autoZero"/>
        <c:auto val="1"/>
        <c:lblAlgn val="ctr"/>
        <c:lblOffset val="100"/>
        <c:noMultiLvlLbl val="0"/>
      </c:catAx>
      <c:valAx>
        <c:axId val="705657712"/>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0,,"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648304"/>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solidFill>
                <a:latin typeface="Neo Sans Arabic" panose="020B0504030504040204" pitchFamily="34" charset="-78"/>
                <a:cs typeface="Neo Sans Arabic" panose="020B0504030504040204" pitchFamily="34" charset="-78"/>
              </a:defRPr>
            </a:pPr>
            <a:r>
              <a:rPr lang="ar-SA"/>
              <a:t>حركة</a:t>
            </a:r>
            <a:r>
              <a:rPr lang="ar-SA" baseline="0"/>
              <a:t> التجارة     </a:t>
            </a:r>
            <a:r>
              <a:rPr lang="en-US" baseline="0"/>
              <a:t>Trade Flow</a:t>
            </a:r>
            <a:endParaRPr lang="en-US"/>
          </a:p>
        </c:rich>
      </c:tx>
      <c:layout>
        <c:manualLayout>
          <c:xMode val="edge"/>
          <c:yMode val="edge"/>
          <c:x val="0.4153416964997817"/>
          <c:y val="3.6781689053574186E-2"/>
        </c:manualLayout>
      </c:layout>
      <c:overlay val="1"/>
      <c:spPr>
        <a:solidFill>
          <a:srgbClr val="0099BF"/>
        </a:solidFill>
      </c:spPr>
    </c:title>
    <c:autoTitleDeleted val="0"/>
    <c:plotArea>
      <c:layout>
        <c:manualLayout>
          <c:layoutTarget val="inner"/>
          <c:xMode val="edge"/>
          <c:yMode val="edge"/>
          <c:x val="0.13201421308203237"/>
          <c:y val="0.16594900090043532"/>
          <c:w val="0.84367273880912153"/>
          <c:h val="0.60365384983811365"/>
        </c:manualLayout>
      </c:layout>
      <c:lineChart>
        <c:grouping val="standard"/>
        <c:varyColors val="0"/>
        <c:ser>
          <c:idx val="0"/>
          <c:order val="0"/>
          <c:tx>
            <c:strRef>
              <c:f>'8'!$B$5</c:f>
              <c:strCache>
                <c:ptCount val="1"/>
                <c:pt idx="0">
                  <c:v>الصادرات   Export</c:v>
                </c:pt>
              </c:strCache>
            </c:strRef>
          </c:tx>
          <c:spPr>
            <a:ln cap="rnd">
              <a:solidFill>
                <a:schemeClr val="accent1">
                  <a:lumMod val="50000"/>
                </a:schemeClr>
              </a:solidFill>
            </a:ln>
          </c:spPr>
          <c:marker>
            <c:symbol val="square"/>
            <c:size val="5"/>
            <c:spPr>
              <a:solidFill>
                <a:schemeClr val="accent1">
                  <a:lumMod val="50000"/>
                </a:schemeClr>
              </a:solidFill>
              <a:ln>
                <a:solidFill>
                  <a:schemeClr val="accent1">
                    <a:lumMod val="50000"/>
                  </a:schemeClr>
                </a:solidFill>
              </a:ln>
            </c:spPr>
          </c:marker>
          <c:cat>
            <c:numRef>
              <c:f>'8'!$A$8:$A$17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'8'!$B$8:$B$17</c:f>
              <c:numCache>
                <c:formatCode>#,###,,</c:formatCode>
                <c:ptCount val="10"/>
                <c:pt idx="0">
                  <c:v>11120570240</c:v>
                </c:pt>
                <c:pt idx="1">
                  <c:v>12848719030</c:v>
                </c:pt>
                <c:pt idx="2">
                  <c:v>16816413996</c:v>
                </c:pt>
                <c:pt idx="3">
                  <c:v>19404158857</c:v>
                </c:pt>
                <c:pt idx="4">
                  <c:v>16178241454</c:v>
                </c:pt>
                <c:pt idx="5">
                  <c:v>17792327390</c:v>
                </c:pt>
                <c:pt idx="6">
                  <c:v>11788674070</c:v>
                </c:pt>
                <c:pt idx="7">
                  <c:v>8690750821</c:v>
                </c:pt>
                <c:pt idx="8">
                  <c:v>10317939373</c:v>
                </c:pt>
                <c:pt idx="9">
                  <c:v>11976694599</c:v>
                </c:pt>
              </c:numCache>
            </c:numRef>
          </c:val>
          <c:smooth val="0"/>
          <c:extLst>
            <c:ext xmlns:c16="http://schemas.microsoft.com/office/drawing/2014/chart" uri="{C3380CC4-5D6E-409C-BE32-E72D297353CC}">
              <c16:uniqueId val="{00000000-FBA7-4C1A-9EB0-41A803F2F1B6}"/>
            </c:ext>
          </c:extLst>
        </c:ser>
        <c:ser>
          <c:idx val="2"/>
          <c:order val="1"/>
          <c:tx>
            <c:strRef>
              <c:f>'8'!$E$5</c:f>
              <c:strCache>
                <c:ptCount val="1"/>
                <c:pt idx="0">
                  <c:v>الواردات   Import</c:v>
                </c:pt>
              </c:strCache>
            </c:strRef>
          </c:tx>
          <c:spPr>
            <a:ln>
              <a:solidFill>
                <a:srgbClr val="C00000"/>
              </a:solidFill>
            </a:ln>
          </c:spPr>
          <c:marker>
            <c:spPr>
              <a:solidFill>
                <a:srgbClr val="C00000"/>
              </a:solidFill>
              <a:ln>
                <a:solidFill>
                  <a:srgbClr val="C00000"/>
                </a:solidFill>
              </a:ln>
            </c:spPr>
          </c:marker>
          <c:cat>
            <c:numRef>
              <c:f>'8'!$A$8:$A$17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'8'!$E$8:$E$17</c:f>
              <c:numCache>
                <c:formatCode>#,###,,</c:formatCode>
                <c:ptCount val="10"/>
                <c:pt idx="0">
                  <c:v>2004493040</c:v>
                </c:pt>
                <c:pt idx="1">
                  <c:v>2341595378</c:v>
                </c:pt>
                <c:pt idx="2">
                  <c:v>2465969444</c:v>
                </c:pt>
                <c:pt idx="3">
                  <c:v>2697430216</c:v>
                </c:pt>
                <c:pt idx="4">
                  <c:v>3187606587</c:v>
                </c:pt>
                <c:pt idx="5">
                  <c:v>3486963024</c:v>
                </c:pt>
                <c:pt idx="6">
                  <c:v>3772547712</c:v>
                </c:pt>
                <c:pt idx="7">
                  <c:v>4041584138</c:v>
                </c:pt>
                <c:pt idx="8">
                  <c:v>3176491906</c:v>
                </c:pt>
                <c:pt idx="9">
                  <c:v>3018632735</c:v>
                </c:pt>
              </c:numCache>
            </c:numRef>
          </c:val>
          <c:smooth val="0"/>
          <c:extLst>
            <c:ext xmlns:c16="http://schemas.microsoft.com/office/drawing/2014/chart" uri="{C3380CC4-5D6E-409C-BE32-E72D297353CC}">
              <c16:uniqueId val="{00000001-FBA7-4C1A-9EB0-41A803F2F1B6}"/>
            </c:ext>
          </c:extLst>
        </c:ser>
        <c:dLbls>
          <c:showLegendKey val="0"/>
          <c:showVal val="0"/>
          <c:showCatName val="0"/>
          <c:showSerName val="0"/>
          <c:showPercent val="0"/>
          <c:showBubbleSize val="0"/>
        </c:dLbls>
        <c:marker val="1"/>
        <c:smooth val="0"/>
        <c:axId val="705561280"/>
        <c:axId val="705565200"/>
      </c:lineChart>
      <c:catAx>
        <c:axId val="705561280"/>
        <c:scaling>
          <c:orientation val="minMax"/>
        </c:scaling>
        <c:delete val="0"/>
        <c:axPos val="b"/>
        <c:numFmt formatCode="General" sourceLinked="1"/>
        <c:majorTickMark val="out"/>
        <c:minorTickMark val="none"/>
        <c:tickLblPos val="low"/>
        <c:txPr>
          <a:bodyPr/>
          <a:lstStyle/>
          <a:p>
            <a:pPr rtl="0">
              <a:defRPr sz="900">
                <a:solidFill>
                  <a:schemeClr val="bg1"/>
                </a:solidFill>
                <a:latin typeface="Neo Sans Arabic" panose="020B0504030504040204" pitchFamily="34" charset="-78"/>
                <a:cs typeface="Neo Sans Arabic" panose="020B0504030504040204" pitchFamily="34" charset="-78"/>
              </a:defRPr>
            </a:pPr>
            <a:endParaRPr lang="ar-SA"/>
          </a:p>
        </c:txPr>
        <c:crossAx val="705565200"/>
        <c:crosses val="autoZero"/>
        <c:auto val="1"/>
        <c:lblAlgn val="ctr"/>
        <c:lblOffset val="100"/>
        <c:noMultiLvlLbl val="0"/>
      </c:catAx>
      <c:valAx>
        <c:axId val="705565200"/>
        <c:scaling>
          <c:orientation val="minMax"/>
        </c:scaling>
        <c:delete val="0"/>
        <c:axPos val="l"/>
        <c:majorGridlines/>
        <c:title>
          <c:tx>
            <c:rich>
              <a:bodyPr rot="-5400000" vert="horz"/>
              <a:lstStyle/>
              <a:p>
                <a:pPr>
                  <a:defRPr sz="700" b="0">
                    <a:solidFill>
                      <a:schemeClr val="bg1"/>
                    </a:solidFill>
                    <a:latin typeface="Neo Sans Arabic" panose="020B0504030504040204" pitchFamily="34" charset="-78"/>
                    <a:cs typeface="Neo Sans Arabic" panose="020B0504030504040204" pitchFamily="34" charset="-78"/>
                  </a:defRPr>
                </a:pPr>
                <a:r>
                  <a:rPr lang="ar-SA" sz="700" b="0" i="0" baseline="0">
                    <a:effectLst/>
                  </a:rPr>
                  <a:t>القيمة (مليون ريال)    </a:t>
                </a:r>
                <a:r>
                  <a:rPr lang="en-US" sz="700" b="0" i="0" baseline="0">
                    <a:effectLst/>
                  </a:rPr>
                  <a:t>Value (Million SR)</a:t>
                </a:r>
                <a:endParaRPr lang="ar-SA" sz="700">
                  <a:effectLst/>
                </a:endParaRPr>
              </a:p>
            </c:rich>
          </c:tx>
          <c:layout>
            <c:manualLayout>
              <c:xMode val="edge"/>
              <c:yMode val="edge"/>
              <c:x val="1.8721697414451267E-2"/>
              <c:y val="0.16970962840171291"/>
            </c:manualLayout>
          </c:layout>
          <c:overlay val="0"/>
          <c:spPr>
            <a:solidFill>
              <a:srgbClr val="0099BF"/>
            </a:solidFill>
          </c:spPr>
        </c:title>
        <c:numFmt formatCode="#,###,," sourceLinked="1"/>
        <c:majorTickMark val="out"/>
        <c:minorTickMark val="none"/>
        <c:tickLblPos val="nextTo"/>
        <c:txPr>
          <a:bodyPr/>
          <a:lstStyle/>
          <a:p>
            <a:pPr>
              <a:defRPr sz="800">
                <a:solidFill>
                  <a:schemeClr val="bg1"/>
                </a:solidFill>
                <a:latin typeface="Neo Sans Arabic" panose="020B0504030504040204" pitchFamily="34" charset="-78"/>
                <a:cs typeface="Neo Sans Arabic" panose="020B0504030504040204" pitchFamily="34" charset="-78"/>
              </a:defRPr>
            </a:pPr>
            <a:endParaRPr lang="ar-SA"/>
          </a:p>
        </c:txPr>
        <c:crossAx val="705561280"/>
        <c:crosses val="autoZero"/>
        <c:crossBetween val="between"/>
      </c:valAx>
    </c:plotArea>
    <c:legend>
      <c:legendPos val="b"/>
      <c:layout>
        <c:manualLayout>
          <c:xMode val="edge"/>
          <c:yMode val="edge"/>
          <c:x val="0.26521804048902431"/>
          <c:y val="0.88023981212874702"/>
          <c:w val="0.59409216246444452"/>
          <c:h val="8.3139831658973665E-2"/>
        </c:manualLayout>
      </c:layout>
      <c:overlay val="0"/>
      <c:spPr>
        <a:solidFill>
          <a:srgbClr val="0099BF"/>
        </a:solidFill>
      </c:spPr>
      <c:txPr>
        <a:bodyPr/>
        <a:lstStyle/>
        <a:p>
          <a:pPr>
            <a:defRPr sz="900">
              <a:solidFill>
                <a:schemeClr val="bg1"/>
              </a:solidFill>
              <a:latin typeface="Neo Sans Arabic" panose="020B0504030504040204" pitchFamily="34" charset="-78"/>
              <a:cs typeface="Neo Sans Arabic" panose="020B0504030504040204" pitchFamily="34" charset="-78"/>
            </a:defRPr>
          </a:pPr>
          <a:endParaRPr lang="ar-SA"/>
        </a:p>
      </c:txPr>
    </c:legend>
    <c:plotVisOnly val="1"/>
    <c:dispBlanksAs val="gap"/>
    <c:showDLblsOverMax val="0"/>
  </c:chart>
  <c:spPr>
    <a:solidFill>
      <a:srgbClr val="0099BF"/>
    </a:solidFill>
    <a:ln w="28575">
      <a:solidFill>
        <a:srgbClr val="F4F4F4"/>
      </a:solidFill>
    </a:ln>
    <a:effectLst/>
  </c:spPr>
  <c:printSettings>
    <c:headerFooter/>
    <c:pageMargins b="0.75000000000000056" l="0.70000000000000051" r="0.70000000000000051" t="0.75000000000000056" header="0.30000000000000027" footer="0.30000000000000027"/>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7.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5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9.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8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8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8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8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84.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xdr:col>
      <xdr:colOff>2009775</xdr:colOff>
      <xdr:row>0</xdr:row>
      <xdr:rowOff>711579</xdr:rowOff>
    </xdr:to>
    <xdr:pic>
      <xdr:nvPicPr>
        <xdr:cNvPr id="2" name="صورة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8080775" y="38100"/>
          <a:ext cx="1990725" cy="6734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16</xdr:row>
      <xdr:rowOff>1680</xdr:rowOff>
    </xdr:from>
    <xdr:to>
      <xdr:col>5</xdr:col>
      <xdr:colOff>1381124</xdr:colOff>
      <xdr:row>32</xdr:row>
      <xdr:rowOff>152399</xdr:rowOff>
    </xdr:to>
    <xdr:graphicFrame macro="">
      <xdr:nvGraphicFramePr>
        <xdr:cNvPr id="2" name="مخطط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2" name="مخطط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2" name="مخطط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2" name="مخطط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29</xdr:row>
      <xdr:rowOff>19050</xdr:rowOff>
    </xdr:from>
    <xdr:to>
      <xdr:col>10</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2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3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4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119062</xdr:rowOff>
    </xdr:from>
    <xdr:to>
      <xdr:col>7</xdr:col>
      <xdr:colOff>1038225</xdr:colOff>
      <xdr:row>32</xdr:row>
      <xdr:rowOff>85725</xdr:rowOff>
    </xdr:to>
    <xdr:graphicFrame macro="">
      <xdr:nvGraphicFramePr>
        <xdr:cNvPr id="2" name="مخطط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5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5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2" name="مخطط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29</xdr:row>
      <xdr:rowOff>19050</xdr:rowOff>
    </xdr:from>
    <xdr:to>
      <xdr:col>9</xdr:col>
      <xdr:colOff>876300</xdr:colOff>
      <xdr:row>43</xdr:row>
      <xdr:rowOff>38100</xdr:rowOff>
    </xdr:to>
    <xdr:graphicFrame macro="">
      <xdr:nvGraphicFramePr>
        <xdr:cNvPr id="4" name="مخطط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XS4%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bdulkader\Desktop\may\Prepare%20mothly%20and%20quarterly%20reports%2003Feb2019S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6">
          <cell r="H16">
            <v>3632.9454770000002</v>
          </cell>
        </row>
        <row r="18">
          <cell r="H18">
            <v>2614.27484</v>
          </cell>
        </row>
        <row r="19">
          <cell r="H19">
            <v>2141.9159110000001</v>
          </cell>
        </row>
        <row r="20">
          <cell r="H20">
            <v>1983.4191490000001</v>
          </cell>
        </row>
        <row r="21">
          <cell r="H21">
            <v>1956.526075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refreshError="1"/>
      <sheetData sheetId="1">
        <row r="1">
          <cell r="B1" t="str">
            <v>الصادرات، شهري (مليون ريال)</v>
          </cell>
        </row>
        <row r="30">
          <cell r="B30">
            <v>2018</v>
          </cell>
          <cell r="C30" t="str">
            <v/>
          </cell>
          <cell r="D30" t="str">
            <v/>
          </cell>
          <cell r="E30" t="str">
            <v/>
          </cell>
          <cell r="F30" t="str">
            <v/>
          </cell>
          <cell r="G30" t="str">
            <v/>
          </cell>
          <cell r="H30" t="str">
            <v/>
          </cell>
          <cell r="I30" t="str">
            <v/>
          </cell>
          <cell r="J30">
            <v>2019</v>
          </cell>
          <cell r="K30" t="str">
            <v/>
          </cell>
          <cell r="L30" t="str">
            <v/>
          </cell>
          <cell r="M30" t="str">
            <v/>
          </cell>
          <cell r="N30" t="str">
            <v/>
          </cell>
        </row>
        <row r="31">
          <cell r="B31" t="str">
            <v>مايو</v>
          </cell>
          <cell r="C31" t="str">
            <v>يونيو</v>
          </cell>
          <cell r="D31" t="str">
            <v>يوليو</v>
          </cell>
          <cell r="E31" t="str">
            <v>أغسطس</v>
          </cell>
          <cell r="F31" t="str">
            <v>سبتمبر</v>
          </cell>
          <cell r="G31" t="str">
            <v>أكتوبر</v>
          </cell>
          <cell r="H31" t="str">
            <v>نوفمبر</v>
          </cell>
          <cell r="I31" t="str">
            <v>ديسمبر</v>
          </cell>
          <cell r="J31" t="str">
            <v>يناير</v>
          </cell>
          <cell r="K31" t="str">
            <v>فبراير</v>
          </cell>
          <cell r="L31" t="str">
            <v>مارس</v>
          </cell>
          <cell r="M31" t="str">
            <v>أبريل</v>
          </cell>
          <cell r="N31" t="str">
            <v>مايو</v>
          </cell>
        </row>
        <row r="34">
          <cell r="B34">
            <v>96399.469146000003</v>
          </cell>
          <cell r="C34">
            <v>95044.245836000002</v>
          </cell>
          <cell r="D34">
            <v>98596.849331000005</v>
          </cell>
          <cell r="E34">
            <v>92557.857946999997</v>
          </cell>
          <cell r="F34">
            <v>97276.932631999996</v>
          </cell>
          <cell r="G34">
            <v>105900.009011</v>
          </cell>
          <cell r="H34">
            <v>93856.724713999996</v>
          </cell>
          <cell r="I34">
            <v>90383.093051000003</v>
          </cell>
          <cell r="J34">
            <v>85743.364784000005</v>
          </cell>
          <cell r="K34">
            <v>77494.225842</v>
          </cell>
          <cell r="L34">
            <v>86124.705736000004</v>
          </cell>
          <cell r="M34">
            <v>86967.457232999994</v>
          </cell>
          <cell r="N34">
            <v>88053.417333000005</v>
          </cell>
        </row>
        <row r="35">
          <cell r="A35" t="str">
            <v>التغير الشهري</v>
          </cell>
          <cell r="B35">
            <v>7.5283137273626011</v>
          </cell>
          <cell r="C35">
            <v>-1.4058410507919672</v>
          </cell>
          <cell r="D35">
            <v>3.7378417428131971</v>
          </cell>
          <cell r="E35">
            <v>-6.1249334283760675</v>
          </cell>
          <cell r="F35">
            <v>5.0985132863621496</v>
          </cell>
          <cell r="G35">
            <v>8.8644616413032118</v>
          </cell>
          <cell r="H35">
            <v>-11.372316593239429</v>
          </cell>
          <cell r="I35">
            <v>-3.7009939070267284</v>
          </cell>
          <cell r="J35">
            <v>-5.1334028415933481</v>
          </cell>
          <cell r="K35">
            <v>-9.6207315432287785</v>
          </cell>
          <cell r="L35">
            <v>11.136932849160086</v>
          </cell>
          <cell r="M35">
            <v>0.97852467511854169</v>
          </cell>
          <cell r="N35">
            <v>1.248697081128336</v>
          </cell>
        </row>
        <row r="36">
          <cell r="A36" t="str">
            <v>التغير السنوي</v>
          </cell>
          <cell r="B36">
            <v>51.268353852393169</v>
          </cell>
          <cell r="C36">
            <v>61.495594835143841</v>
          </cell>
          <cell r="D36">
            <v>53.6836170653743</v>
          </cell>
          <cell r="E36">
            <v>35.877105037623558</v>
          </cell>
          <cell r="F36">
            <v>51.962098075111719</v>
          </cell>
          <cell r="G36">
            <v>37.778590612095385</v>
          </cell>
          <cell r="H36">
            <v>16.324144655129547</v>
          </cell>
          <cell r="I36">
            <v>11.66292747205282</v>
          </cell>
          <cell r="J36">
            <v>1.7864129986874255</v>
          </cell>
          <cell r="K36">
            <v>-7.1529419672311523E-2</v>
          </cell>
          <cell r="L36">
            <v>4.4609716948906808</v>
          </cell>
          <cell r="M36">
            <v>-2.9925775705473168</v>
          </cell>
          <cell r="N36">
            <v>-8.6577777729871528</v>
          </cell>
        </row>
        <row r="65">
          <cell r="B65">
            <v>2018</v>
          </cell>
          <cell r="C65" t="str">
            <v/>
          </cell>
          <cell r="D65" t="str">
            <v/>
          </cell>
          <cell r="E65" t="str">
            <v/>
          </cell>
          <cell r="F65" t="str">
            <v/>
          </cell>
          <cell r="G65" t="str">
            <v/>
          </cell>
          <cell r="H65" t="str">
            <v/>
          </cell>
          <cell r="I65" t="str">
            <v/>
          </cell>
          <cell r="J65">
            <v>2019</v>
          </cell>
          <cell r="K65" t="str">
            <v/>
          </cell>
          <cell r="L65" t="str">
            <v/>
          </cell>
          <cell r="M65" t="str">
            <v/>
          </cell>
          <cell r="N65" t="str">
            <v/>
          </cell>
        </row>
        <row r="66">
          <cell r="B66" t="str">
            <v>مايو</v>
          </cell>
          <cell r="C66" t="str">
            <v>يونيو</v>
          </cell>
          <cell r="D66" t="str">
            <v>يوليو</v>
          </cell>
          <cell r="E66" t="str">
            <v>أغسطس</v>
          </cell>
          <cell r="F66" t="str">
            <v>سبتمبر</v>
          </cell>
          <cell r="G66" t="str">
            <v>أكتوبر</v>
          </cell>
          <cell r="H66" t="str">
            <v>نوفمبر</v>
          </cell>
          <cell r="I66" t="str">
            <v>ديسمبر</v>
          </cell>
          <cell r="J66" t="str">
            <v>يناير</v>
          </cell>
          <cell r="K66" t="str">
            <v>فبراير</v>
          </cell>
          <cell r="L66" t="str">
            <v>مارس</v>
          </cell>
          <cell r="M66" t="str">
            <v>أبريل</v>
          </cell>
          <cell r="N66" t="str">
            <v>مايو</v>
          </cell>
        </row>
        <row r="69">
          <cell r="A69" t="str">
            <v>مليون ريال</v>
          </cell>
          <cell r="B69">
            <v>74400.369154</v>
          </cell>
          <cell r="C69">
            <v>77159.593408999994</v>
          </cell>
          <cell r="D69">
            <v>77055.971484000009</v>
          </cell>
          <cell r="E69">
            <v>75918.928935999997</v>
          </cell>
          <cell r="F69">
            <v>77966.245150000002</v>
          </cell>
          <cell r="G69">
            <v>85877.322027000002</v>
          </cell>
          <cell r="H69">
            <v>73665.270625000005</v>
          </cell>
          <cell r="I69">
            <v>69974.597704</v>
          </cell>
          <cell r="J69">
            <v>66511.486528000009</v>
          </cell>
          <cell r="K69">
            <v>59367.024498999999</v>
          </cell>
          <cell r="L69">
            <v>66147.655117999995</v>
          </cell>
          <cell r="M69">
            <v>69336.660164999994</v>
          </cell>
          <cell r="N69">
            <v>70429.510691000003</v>
          </cell>
        </row>
        <row r="70">
          <cell r="A70" t="str">
            <v>التغير الشهري</v>
          </cell>
          <cell r="B70">
            <v>8.1769266538620045</v>
          </cell>
          <cell r="C70">
            <v>3.7086163501268699</v>
          </cell>
          <cell r="D70">
            <v>-0.13429558195144908</v>
          </cell>
          <cell r="E70">
            <v>-1.4756060122298353</v>
          </cell>
          <cell r="F70">
            <v>2.6967137744078329</v>
          </cell>
          <cell r="G70">
            <v>10.146797324636836</v>
          </cell>
          <cell r="H70">
            <v>-14.220344921981265</v>
          </cell>
          <cell r="I70">
            <v>-5.0100581857463355</v>
          </cell>
          <cell r="J70">
            <v>-4.9490976577662105</v>
          </cell>
          <cell r="K70">
            <v>-10.741696512815624</v>
          </cell>
          <cell r="L70">
            <v>11.421543653605571</v>
          </cell>
          <cell r="M70">
            <v>4.8210402036340749</v>
          </cell>
          <cell r="N70">
            <v>1.5761510914996002</v>
          </cell>
        </row>
        <row r="71">
          <cell r="A71" t="str">
            <v>التغير السنوي</v>
          </cell>
          <cell r="B71">
            <v>58.045146278070426</v>
          </cell>
          <cell r="C71">
            <v>69.183736115289335</v>
          </cell>
          <cell r="D71">
            <v>60.588099930146043</v>
          </cell>
          <cell r="E71">
            <v>50.918769528960659</v>
          </cell>
          <cell r="F71">
            <v>52.519684986339414</v>
          </cell>
          <cell r="G71">
            <v>45.756509799837453</v>
          </cell>
          <cell r="H71">
            <v>19.344625918560521</v>
          </cell>
          <cell r="I71">
            <v>12.66300404013505</v>
          </cell>
          <cell r="J71">
            <v>0.47438596781863573</v>
          </cell>
          <cell r="K71">
            <v>0.17623428446069678</v>
          </cell>
          <cell r="L71">
            <v>6.3680801276447152</v>
          </cell>
          <cell r="M71">
            <v>0.81437614331651975</v>
          </cell>
          <cell r="N71">
            <v>-5.3371488719105464</v>
          </cell>
        </row>
        <row r="72">
          <cell r="A72" t="str">
            <v>نسبة من إجمالي الصادرات</v>
          </cell>
          <cell r="B72">
            <v>0.77179231185721908</v>
          </cell>
          <cell r="C72">
            <v>0.81182814099172096</v>
          </cell>
          <cell r="D72">
            <v>0.78152569789846937</v>
          </cell>
          <cell r="E72">
            <v>0.82023212960991709</v>
          </cell>
          <cell r="F72">
            <v>0.80148749596111757</v>
          </cell>
          <cell r="G72">
            <v>0.81092837317964528</v>
          </cell>
          <cell r="H72">
            <v>0.78486939374320441</v>
          </cell>
          <cell r="I72">
            <v>0.77420007815527836</v>
          </cell>
          <cell r="J72">
            <v>0.77570418067394609</v>
          </cell>
          <cell r="K72">
            <v>0.76608319979918438</v>
          </cell>
          <cell r="L72">
            <v>0.76804506387242577</v>
          </cell>
          <cell r="M72">
            <v>0.79727132850665949</v>
          </cell>
          <cell r="N72">
            <v>0.79984982779998204</v>
          </cell>
        </row>
        <row r="101">
          <cell r="B101">
            <v>2018</v>
          </cell>
          <cell r="C101" t="str">
            <v/>
          </cell>
          <cell r="D101" t="str">
            <v/>
          </cell>
          <cell r="E101" t="str">
            <v/>
          </cell>
          <cell r="F101" t="str">
            <v/>
          </cell>
          <cell r="G101" t="str">
            <v/>
          </cell>
          <cell r="H101" t="str">
            <v/>
          </cell>
          <cell r="I101" t="str">
            <v/>
          </cell>
          <cell r="J101">
            <v>2019</v>
          </cell>
          <cell r="K101" t="str">
            <v/>
          </cell>
          <cell r="L101" t="str">
            <v/>
          </cell>
          <cell r="M101" t="str">
            <v/>
          </cell>
          <cell r="N101" t="str">
            <v/>
          </cell>
        </row>
        <row r="102">
          <cell r="B102" t="str">
            <v>مايو</v>
          </cell>
          <cell r="C102" t="str">
            <v>يونيو</v>
          </cell>
          <cell r="D102" t="str">
            <v>يوليو</v>
          </cell>
          <cell r="E102" t="str">
            <v>أغسطس</v>
          </cell>
          <cell r="F102" t="str">
            <v>سبتمبر</v>
          </cell>
          <cell r="G102" t="str">
            <v>أكتوبر</v>
          </cell>
          <cell r="H102" t="str">
            <v>نوفمبر</v>
          </cell>
          <cell r="I102" t="str">
            <v>ديسمبر</v>
          </cell>
          <cell r="J102" t="str">
            <v>يناير</v>
          </cell>
          <cell r="K102" t="str">
            <v>فبراير</v>
          </cell>
          <cell r="L102" t="str">
            <v>مارس</v>
          </cell>
          <cell r="M102" t="str">
            <v>أبريل</v>
          </cell>
          <cell r="N102" t="str">
            <v>مايو</v>
          </cell>
        </row>
        <row r="105">
          <cell r="A105" t="str">
            <v>مليون ريال</v>
          </cell>
          <cell r="B105">
            <v>21999.099991999999</v>
          </cell>
          <cell r="C105">
            <v>17884.652427000001</v>
          </cell>
          <cell r="D105">
            <v>21540.877847</v>
          </cell>
          <cell r="E105">
            <v>16638.929011</v>
          </cell>
          <cell r="F105">
            <v>19310.687482000001</v>
          </cell>
          <cell r="G105">
            <v>20022.686984</v>
          </cell>
          <cell r="H105">
            <v>20191.454088999999</v>
          </cell>
          <cell r="I105">
            <v>20408.495347</v>
          </cell>
          <cell r="J105">
            <v>19231.878256</v>
          </cell>
          <cell r="K105">
            <v>18127.201343000001</v>
          </cell>
          <cell r="L105">
            <v>19977.050618000001</v>
          </cell>
          <cell r="M105">
            <v>17630.797068</v>
          </cell>
          <cell r="N105">
            <v>17623.906642000002</v>
          </cell>
        </row>
        <row r="106">
          <cell r="A106" t="str">
            <v>التغير الشهري</v>
          </cell>
          <cell r="B106">
            <v>5.391210354666498</v>
          </cell>
          <cell r="C106">
            <v>-18.70279950768996</v>
          </cell>
          <cell r="D106">
            <v>20.44336860849636</v>
          </cell>
          <cell r="E106">
            <v>-22.756495212578788</v>
          </cell>
          <cell r="F106">
            <v>16.057274294719925</v>
          </cell>
          <cell r="G106">
            <v>3.6870748525326791</v>
          </cell>
          <cell r="H106">
            <v>0.84287940542076001</v>
          </cell>
          <cell r="I106">
            <v>1.0749164326814942</v>
          </cell>
          <cell r="J106">
            <v>-5.7653299324340495</v>
          </cell>
          <cell r="K106">
            <v>-5.7439886957237789</v>
          </cell>
          <cell r="L106">
            <v>10.204825554686847</v>
          </cell>
          <cell r="M106">
            <v>-11.744744481379787</v>
          </cell>
          <cell r="N106">
            <v>-3.908176115590134E-2</v>
          </cell>
        </row>
        <row r="107">
          <cell r="A107" t="str">
            <v>التغير السنوي</v>
          </cell>
          <cell r="B107">
            <v>32.110358316367062</v>
          </cell>
          <cell r="C107">
            <v>35.023845447271263</v>
          </cell>
          <cell r="D107">
            <v>33.197617650643082</v>
          </cell>
          <cell r="E107">
            <v>-6.5979367770400259</v>
          </cell>
          <cell r="F107">
            <v>49.751715938334698</v>
          </cell>
          <cell r="G107">
            <v>11.583603461047097</v>
          </cell>
          <cell r="H107">
            <v>6.4912290684281615</v>
          </cell>
          <cell r="I107">
            <v>8.3647841909980425</v>
          </cell>
          <cell r="J107">
            <v>6.6005891843768705</v>
          </cell>
          <cell r="K107">
            <v>-0.87445096673949285</v>
          </cell>
          <cell r="L107">
            <v>-1.3930544226749664</v>
          </cell>
          <cell r="M107">
            <v>-15.536042693122132</v>
          </cell>
          <cell r="N107">
            <v>-19.888056109527398</v>
          </cell>
        </row>
        <row r="108">
          <cell r="A108" t="str">
            <v>نسبة من إجمالي الصادرات</v>
          </cell>
          <cell r="B108">
            <v>0.22820768814278092</v>
          </cell>
          <cell r="C108">
            <v>0.18817185900827904</v>
          </cell>
          <cell r="D108">
            <v>0.21847430210153063</v>
          </cell>
          <cell r="E108">
            <v>0.17976787039008291</v>
          </cell>
          <cell r="F108">
            <v>0.19851250403888243</v>
          </cell>
          <cell r="G108">
            <v>0.18907162682035472</v>
          </cell>
          <cell r="H108">
            <v>0.21513060625679559</v>
          </cell>
          <cell r="I108">
            <v>0.22579992184472164</v>
          </cell>
          <cell r="J108">
            <v>0.22429581932605391</v>
          </cell>
          <cell r="K108">
            <v>0.23391680020081562</v>
          </cell>
          <cell r="L108">
            <v>0.23195493612757423</v>
          </cell>
          <cell r="M108">
            <v>0.20272867149334051</v>
          </cell>
          <cell r="N108">
            <v>0.20015017220001796</v>
          </cell>
        </row>
        <row r="119">
          <cell r="L119" t="str">
            <v>مايو 2018</v>
          </cell>
          <cell r="M119" t="str">
            <v>مايو 2019</v>
          </cell>
        </row>
        <row r="120">
          <cell r="H120" t="str">
            <v>الامارات العربية المتحدة</v>
          </cell>
          <cell r="L120">
            <v>44.808463702605636</v>
          </cell>
          <cell r="M120">
            <v>35.011587401016691</v>
          </cell>
        </row>
        <row r="121">
          <cell r="H121" t="str">
            <v>الولايات المتحدة الامريكية</v>
          </cell>
          <cell r="L121">
            <v>8.2512346739713394</v>
          </cell>
          <cell r="M121">
            <v>8.4292997945649315</v>
          </cell>
        </row>
        <row r="122">
          <cell r="H122" t="str">
            <v>البحرين</v>
          </cell>
          <cell r="L122">
            <v>3.5991628715228332</v>
          </cell>
          <cell r="M122">
            <v>7.7672256435079552</v>
          </cell>
        </row>
        <row r="123">
          <cell r="H123" t="str">
            <v>المانيا</v>
          </cell>
          <cell r="L123">
            <v>2.5368072826888746</v>
          </cell>
          <cell r="M123">
            <v>4.8127304190373508</v>
          </cell>
        </row>
        <row r="124">
          <cell r="H124" t="str">
            <v>اسبانيا</v>
          </cell>
          <cell r="L124">
            <v>0.90036719281848987</v>
          </cell>
          <cell r="M124">
            <v>3.7956061039979478</v>
          </cell>
        </row>
        <row r="137">
          <cell r="B137">
            <v>2018</v>
          </cell>
          <cell r="C137" t="str">
            <v/>
          </cell>
          <cell r="D137" t="str">
            <v/>
          </cell>
          <cell r="E137" t="str">
            <v/>
          </cell>
          <cell r="F137" t="str">
            <v/>
          </cell>
          <cell r="G137" t="str">
            <v/>
          </cell>
          <cell r="H137" t="str">
            <v/>
          </cell>
          <cell r="I137" t="str">
            <v/>
          </cell>
          <cell r="J137">
            <v>2019</v>
          </cell>
          <cell r="K137" t="str">
            <v/>
          </cell>
          <cell r="L137" t="str">
            <v/>
          </cell>
          <cell r="M137" t="str">
            <v/>
          </cell>
          <cell r="N137" t="str">
            <v/>
          </cell>
        </row>
        <row r="138">
          <cell r="B138" t="str">
            <v>مايو</v>
          </cell>
          <cell r="C138" t="str">
            <v>يونيو</v>
          </cell>
          <cell r="D138" t="str">
            <v>يوليو</v>
          </cell>
          <cell r="E138" t="str">
            <v>أغسطس</v>
          </cell>
          <cell r="F138" t="str">
            <v>سبتمبر</v>
          </cell>
          <cell r="G138" t="str">
            <v>أكتوبر</v>
          </cell>
          <cell r="H138" t="str">
            <v>نوفمبر</v>
          </cell>
          <cell r="I138" t="str">
            <v>ديسمبر</v>
          </cell>
          <cell r="J138" t="str">
            <v>يناير</v>
          </cell>
          <cell r="K138" t="str">
            <v>فبراير</v>
          </cell>
          <cell r="L138" t="str">
            <v>مارس</v>
          </cell>
          <cell r="M138" t="str">
            <v>أبريل</v>
          </cell>
          <cell r="N138" t="str">
            <v>مايو</v>
          </cell>
        </row>
        <row r="141">
          <cell r="A141" t="str">
            <v>مليون ريال</v>
          </cell>
          <cell r="B141">
            <v>3132.3564679999999</v>
          </cell>
          <cell r="C141">
            <v>1906.978427</v>
          </cell>
          <cell r="D141">
            <v>3051.8097899999998</v>
          </cell>
          <cell r="E141">
            <v>1954.1578810000001</v>
          </cell>
          <cell r="F141">
            <v>2944.0225759999998</v>
          </cell>
          <cell r="G141">
            <v>2860.2452739999999</v>
          </cell>
          <cell r="H141">
            <v>2880.3521850000002</v>
          </cell>
          <cell r="I141">
            <v>2180.9898680000001</v>
          </cell>
          <cell r="J141">
            <v>2454.3709589999999</v>
          </cell>
          <cell r="K141">
            <v>3151.007732</v>
          </cell>
          <cell r="L141">
            <v>3225.3260329999998</v>
          </cell>
          <cell r="M141">
            <v>2589.10023</v>
          </cell>
          <cell r="N141">
            <v>2380.880748</v>
          </cell>
        </row>
        <row r="144">
          <cell r="A144" t="str">
            <v>نسبة من الصادرات غير البترولية</v>
          </cell>
          <cell r="B144">
            <v>0.14238566437441011</v>
          </cell>
          <cell r="C144">
            <v>0.10662652991349632</v>
          </cell>
          <cell r="D144">
            <v>0.1416752748739544</v>
          </cell>
          <cell r="E144">
            <v>0.11744493168449158</v>
          </cell>
          <cell r="F144">
            <v>0.1524556067071253</v>
          </cell>
          <cell r="G144">
            <v>0.14285022166533409</v>
          </cell>
          <cell r="H144">
            <v>0.14265204339934948</v>
          </cell>
          <cell r="I144">
            <v>0.10686676459568591</v>
          </cell>
          <cell r="J144">
            <v>0.12761993011443282</v>
          </cell>
          <cell r="K144">
            <v>0.17382759050209332</v>
          </cell>
          <cell r="L144">
            <v>0.16145156232891913</v>
          </cell>
          <cell r="M144">
            <v>0.14685100282273864</v>
          </cell>
          <cell r="N144">
            <v>0.135093812987301</v>
          </cell>
        </row>
        <row r="147">
          <cell r="B147" t="str">
            <v>الدول الرئيسية لإعادة التصدير (% من إجمالي إعادة التصدير)</v>
          </cell>
        </row>
        <row r="151">
          <cell r="E151" t="str">
            <v>مايو 2018</v>
          </cell>
          <cell r="G151" t="str">
            <v>مايو 2019</v>
          </cell>
        </row>
        <row r="155">
          <cell r="M155" t="str">
            <v>التغير السنوي</v>
          </cell>
          <cell r="O155" t="str">
            <v>التغير الشهرى</v>
          </cell>
        </row>
        <row r="156">
          <cell r="J156" t="str">
            <v>اللدائن والمطاط ومصنوعاتهما</v>
          </cell>
          <cell r="N156">
            <v>-9.9586448857137739</v>
          </cell>
          <cell r="O156">
            <v>8.0025200642445338</v>
          </cell>
          <cell r="Q156">
            <v>31.190894252470642</v>
          </cell>
          <cell r="R156">
            <v>35.056824854462931</v>
          </cell>
        </row>
        <row r="157">
          <cell r="J157" t="str">
            <v>منتجات الصناعات الكيماوية وما يتصل بها</v>
          </cell>
          <cell r="N157">
            <v>-23.724160060832546</v>
          </cell>
          <cell r="O157">
            <v>0.10920893214234617</v>
          </cell>
          <cell r="Q157">
            <v>34.351776207881862</v>
          </cell>
          <cell r="R157">
            <v>32.706865623443079</v>
          </cell>
        </row>
        <row r="158">
          <cell r="J158" t="str">
            <v>المعادن العادية ومصنوعاتها</v>
          </cell>
          <cell r="N158">
            <v>-24.822449199863705</v>
          </cell>
          <cell r="O158">
            <v>-1.8374651242150986</v>
          </cell>
          <cell r="Q158">
            <v>8.3716386928089346</v>
          </cell>
          <cell r="R158">
            <v>7.8559982762305411</v>
          </cell>
        </row>
        <row r="159">
          <cell r="J159" t="str">
            <v>معدات النقل وأجزاؤها</v>
          </cell>
          <cell r="N159">
            <v>-30.808079429785263</v>
          </cell>
          <cell r="O159">
            <v>-15.838364562803154</v>
          </cell>
          <cell r="Q159">
            <v>7.5354664990969473</v>
          </cell>
          <cell r="R159">
            <v>6.5083104234478277</v>
          </cell>
        </row>
        <row r="160">
          <cell r="J160" t="str">
            <v>الآلات والأجهزة والمعدات الكهربائية وأجزاؤها</v>
          </cell>
          <cell r="N160">
            <v>-22.122643340363592</v>
          </cell>
          <cell r="O160">
            <v>-1.4428624281899838</v>
          </cell>
          <cell r="Q160">
            <v>4.8173658758103226</v>
          </cell>
          <cell r="R160">
            <v>4.6829935993484133</v>
          </cell>
        </row>
        <row r="161">
          <cell r="J161" t="str">
            <v>الحيوانات الحية والمنتجات الحيوانية</v>
          </cell>
          <cell r="N161">
            <v>-3.688645327893747</v>
          </cell>
          <cell r="O161">
            <v>-1.9750697627328173</v>
          </cell>
          <cell r="Q161">
            <v>2.4361758126236701</v>
          </cell>
          <cell r="R161">
            <v>2.9287941515186331</v>
          </cell>
        </row>
        <row r="162">
          <cell r="J162" t="str">
            <v>مواد غذائية محضرة والمشروبات والخل والتبغ</v>
          </cell>
          <cell r="N162">
            <v>-6.7632390436733081</v>
          </cell>
          <cell r="O162">
            <v>-9.004221883432951</v>
          </cell>
          <cell r="Q162">
            <v>2.3051624393016659</v>
          </cell>
          <cell r="R162">
            <v>2.6828194259337246</v>
          </cell>
        </row>
        <row r="163">
          <cell r="J163" t="str">
            <v>ورق ومصنوعاته ومواد مستعملة في صناعته</v>
          </cell>
          <cell r="N163">
            <v>11.943255908842021</v>
          </cell>
          <cell r="O163">
            <v>14.874859449709877</v>
          </cell>
          <cell r="Q163">
            <v>1.0664777744785838</v>
          </cell>
          <cell r="R163">
            <v>1.4902271575480579</v>
          </cell>
        </row>
        <row r="164">
          <cell r="J164" t="str">
            <v>الأنسجة ومصنوعاتها</v>
          </cell>
          <cell r="N164">
            <v>-12.959923637725678</v>
          </cell>
          <cell r="O164">
            <v>13.062259193245819</v>
          </cell>
          <cell r="Q164">
            <v>0.92215893410990735</v>
          </cell>
          <cell r="R164">
            <v>1.0019078322804928</v>
          </cell>
        </row>
        <row r="165">
          <cell r="J165" t="str">
            <v>بقية السلع</v>
          </cell>
          <cell r="N165">
            <v>-41.82539871801594</v>
          </cell>
          <cell r="O165">
            <v>-19.299813982014857</v>
          </cell>
          <cell r="Q165">
            <v>7.0028835114174734</v>
          </cell>
          <cell r="R165">
            <v>5.0852586557863013</v>
          </cell>
        </row>
        <row r="176">
          <cell r="B176" t="str">
            <v>الصادرات غير البترولية الرئيسة في مايو 2019 (% من الإجمالي)</v>
          </cell>
        </row>
        <row r="177">
          <cell r="C177" t="str">
            <v>التغير في الصادرات غير البترولية الرئيسة، مايو 2019 (%)</v>
          </cell>
        </row>
        <row r="182">
          <cell r="H182" t="str">
            <v>مايو 2018</v>
          </cell>
          <cell r="J182" t="str">
            <v>مايو 2019</v>
          </cell>
        </row>
        <row r="225">
          <cell r="I225" t="str">
            <v>أخرى</v>
          </cell>
          <cell r="K225">
            <v>17.746052622242189</v>
          </cell>
          <cell r="L225">
            <v>14.34175620844735</v>
          </cell>
        </row>
        <row r="226">
          <cell r="I226" t="str">
            <v>ميناء الملك عبدالله</v>
          </cell>
          <cell r="K226">
            <v>2.3204373914643557</v>
          </cell>
          <cell r="L226">
            <v>2.2445102384808688</v>
          </cell>
        </row>
        <row r="227">
          <cell r="I227" t="str">
            <v>الحديثة</v>
          </cell>
          <cell r="K227">
            <v>2.2278654043948585</v>
          </cell>
          <cell r="L227">
            <v>2.3972965789159106</v>
          </cell>
        </row>
        <row r="228">
          <cell r="I228" t="str">
            <v>الخفجي</v>
          </cell>
          <cell r="K228">
            <v>2.3318518720608945</v>
          </cell>
          <cell r="L228">
            <v>2.4256635301348068</v>
          </cell>
        </row>
        <row r="229">
          <cell r="I229" t="str">
            <v>ميناء رأس تنورة</v>
          </cell>
          <cell r="K229">
            <v>4.2534410014058546</v>
          </cell>
          <cell r="L229">
            <v>3.1860732663088962</v>
          </cell>
        </row>
        <row r="230">
          <cell r="I230" t="str">
            <v>ميناء رابغ</v>
          </cell>
          <cell r="K230">
            <v>3.4804504287831599</v>
          </cell>
          <cell r="L230">
            <v>3.8306909399480684</v>
          </cell>
        </row>
        <row r="231">
          <cell r="I231" t="str">
            <v>البطحاء</v>
          </cell>
          <cell r="K231">
            <v>7.7260212536789314</v>
          </cell>
          <cell r="L231">
            <v>8.7268137947050732</v>
          </cell>
        </row>
        <row r="232">
          <cell r="I232" t="str">
            <v>ميناء الملك
عبدالعزيز بالدمام</v>
          </cell>
          <cell r="K232">
            <v>8.3258494195947463</v>
          </cell>
          <cell r="L232">
            <v>9.7838889301125018</v>
          </cell>
        </row>
        <row r="233">
          <cell r="I233" t="str">
            <v>ميناء جدة الإسلامي</v>
          </cell>
          <cell r="K233">
            <v>14.697437564153965</v>
          </cell>
          <cell r="L233">
            <v>13.098077911391151</v>
          </cell>
        </row>
        <row r="234">
          <cell r="I234" t="str">
            <v>ميناء الجبيل</v>
          </cell>
          <cell r="K234">
            <v>36.890593042221035</v>
          </cell>
          <cell r="L234">
            <v>39.965228601555367</v>
          </cell>
        </row>
        <row r="237">
          <cell r="I237" t="str">
            <v>بحري</v>
          </cell>
          <cell r="K237">
            <v>77.407636826927515</v>
          </cell>
          <cell r="L237">
            <v>76.449037427895831</v>
          </cell>
        </row>
        <row r="238">
          <cell r="I238" t="str">
            <v>جوي</v>
          </cell>
          <cell r="K238">
            <v>6.6026652432518302</v>
          </cell>
          <cell r="L238">
            <v>5.8340478526463588</v>
          </cell>
        </row>
        <row r="239">
          <cell r="I239" t="str">
            <v>بري</v>
          </cell>
          <cell r="K239">
            <v>15.989697929820657</v>
          </cell>
          <cell r="L239">
            <v>17.716914719457801</v>
          </cell>
        </row>
        <row r="246">
          <cell r="E246" t="str">
            <v>مايو 2018</v>
          </cell>
          <cell r="G246" t="str">
            <v>مايو 2019</v>
          </cell>
        </row>
        <row r="248">
          <cell r="M248" t="str">
            <v>التغير السنوي</v>
          </cell>
          <cell r="O248" t="str">
            <v>التغير الشهرى</v>
          </cell>
        </row>
        <row r="249">
          <cell r="J249" t="str">
            <v>دول آسيوية عدا العربية والاسلامية</v>
          </cell>
          <cell r="N249">
            <v>-18.41230941791504</v>
          </cell>
          <cell r="O249">
            <v>-4.1791165440752565</v>
          </cell>
          <cell r="Q249">
            <v>34.727144814006806</v>
          </cell>
          <cell r="R249">
            <v>35.366855531031469</v>
          </cell>
        </row>
        <row r="250">
          <cell r="J250" t="str">
            <v>دول مجلس التعاون الخليجي</v>
          </cell>
          <cell r="N250">
            <v>-29.034774758912974</v>
          </cell>
          <cell r="O250">
            <v>-4.4623886259545937</v>
          </cell>
          <cell r="Q250">
            <v>22.792122508754314</v>
          </cell>
          <cell r="R250">
            <v>20.189849715387524</v>
          </cell>
        </row>
        <row r="251">
          <cell r="J251" t="str">
            <v>دول الجامعة العربية عدا دول مجلس التعاون الخليجي</v>
          </cell>
          <cell r="N251">
            <v>-18.932581967888972</v>
          </cell>
          <cell r="O251">
            <v>3.7848371820781157</v>
          </cell>
          <cell r="Q251">
            <v>12.784108281805748</v>
          </cell>
          <cell r="R251">
            <v>12.936580988046293</v>
          </cell>
        </row>
        <row r="252">
          <cell r="J252" t="str">
            <v>دول الإتحاد الأوروبي</v>
          </cell>
          <cell r="N252">
            <v>-7.3310573067234097</v>
          </cell>
          <cell r="O252">
            <v>7.8150726157300454</v>
          </cell>
          <cell r="Q252">
            <v>10.273280410661629</v>
          </cell>
          <cell r="R252">
            <v>11.883546789841194</v>
          </cell>
        </row>
        <row r="253">
          <cell r="J253" t="str">
            <v>دول إسلامية عدا العربية</v>
          </cell>
          <cell r="N253">
            <v>-20.202631198599384</v>
          </cell>
          <cell r="O253">
            <v>-10.311763711766375</v>
          </cell>
          <cell r="Q253">
            <v>9.9752827924688852</v>
          </cell>
          <cell r="R253">
            <v>9.9361129094206184</v>
          </cell>
        </row>
        <row r="254">
          <cell r="J254" t="str">
            <v>بقية الدول</v>
          </cell>
          <cell r="N254">
            <v>-17.86158916355458</v>
          </cell>
          <cell r="O254">
            <v>30.352861129500063</v>
          </cell>
          <cell r="Q254">
            <v>9.448061192302621</v>
          </cell>
          <cell r="R254">
            <v>9.6870540662728999</v>
          </cell>
        </row>
        <row r="263">
          <cell r="B263" t="str">
            <v>الصادرات غير البترولية حسب مجموعات الدول، مايو 2019 (% من الإجمالي)</v>
          </cell>
        </row>
        <row r="264">
          <cell r="B264" t="str">
            <v>التغير في الصادرات غير البترولية حسب مجموعات الدول، مايو 2019 (%)</v>
          </cell>
        </row>
        <row r="268">
          <cell r="E268" t="str">
            <v>مايو 2018</v>
          </cell>
          <cell r="G268" t="str">
            <v>مايو 2019</v>
          </cell>
        </row>
        <row r="269">
          <cell r="M269" t="str">
            <v>التغير السنوي</v>
          </cell>
          <cell r="O269" t="str">
            <v>التغير الشهرى</v>
          </cell>
        </row>
        <row r="270">
          <cell r="J270" t="str">
            <v>الصين</v>
          </cell>
          <cell r="N270">
            <v>-11.858860058994125</v>
          </cell>
          <cell r="O270">
            <v>4.3191615742034228</v>
          </cell>
          <cell r="P270">
            <v>14.981804829281852</v>
          </cell>
          <cell r="Q270">
            <v>16.483351818699447</v>
          </cell>
        </row>
        <row r="271">
          <cell r="J271" t="str">
            <v>الامارات العربية المتحدة</v>
          </cell>
          <cell r="N271">
            <v>-37.659384889521796</v>
          </cell>
          <cell r="O271">
            <v>-6.2744385075103493</v>
          </cell>
          <cell r="P271">
            <v>16.107121529010591</v>
          </cell>
          <cell r="Q271">
            <v>12.534059405056624</v>
          </cell>
        </row>
        <row r="272">
          <cell r="J272" t="str">
            <v>سنغافورة</v>
          </cell>
          <cell r="N272">
            <v>-4.537179566241778</v>
          </cell>
          <cell r="O272">
            <v>15.382602661132783</v>
          </cell>
          <cell r="P272">
            <v>5.5139369585170082</v>
          </cell>
          <cell r="Q272">
            <v>6.5705055724727197</v>
          </cell>
        </row>
        <row r="273">
          <cell r="J273" t="str">
            <v>الهند</v>
          </cell>
          <cell r="N273">
            <v>-24.60252904286644</v>
          </cell>
          <cell r="O273">
            <v>-28.681020098338461</v>
          </cell>
          <cell r="P273">
            <v>5.8192655675256768</v>
          </cell>
          <cell r="Q273">
            <v>5.4768101398116782</v>
          </cell>
        </row>
        <row r="274">
          <cell r="J274" t="str">
            <v>بلجيكا</v>
          </cell>
          <cell r="N274">
            <v>-14.629659905206793</v>
          </cell>
          <cell r="O274">
            <v>16.142797706147661</v>
          </cell>
          <cell r="P274">
            <v>3.8253719620622197</v>
          </cell>
          <cell r="Q274">
            <v>4.0764621295024668</v>
          </cell>
        </row>
        <row r="278">
          <cell r="B278" t="str">
            <v>أهم خمس دول للصادرات غير البترولية، مايو 2019 (% من الإجمالي)</v>
          </cell>
        </row>
        <row r="279">
          <cell r="B279" t="str">
            <v>التغير في الصادرات غير البترولية إلى أهم خمس دول، مايو 2019 (%)</v>
          </cell>
        </row>
      </sheetData>
      <sheetData sheetId="2">
        <row r="1">
          <cell r="B1" t="str">
            <v>الواردات، شهري (مليون ريال)</v>
          </cell>
        </row>
        <row r="29">
          <cell r="B29">
            <v>2018</v>
          </cell>
          <cell r="C29" t="str">
            <v/>
          </cell>
          <cell r="D29" t="str">
            <v/>
          </cell>
          <cell r="E29" t="str">
            <v/>
          </cell>
          <cell r="F29" t="str">
            <v/>
          </cell>
          <cell r="G29" t="str">
            <v/>
          </cell>
          <cell r="H29" t="str">
            <v/>
          </cell>
          <cell r="I29" t="str">
            <v/>
          </cell>
          <cell r="J29">
            <v>2019</v>
          </cell>
          <cell r="K29" t="str">
            <v/>
          </cell>
          <cell r="L29" t="str">
            <v/>
          </cell>
          <cell r="M29" t="str">
            <v/>
          </cell>
          <cell r="N29" t="str">
            <v/>
          </cell>
        </row>
        <row r="30">
          <cell r="B30" t="str">
            <v>مايو</v>
          </cell>
          <cell r="C30" t="str">
            <v>يونيو</v>
          </cell>
          <cell r="D30" t="str">
            <v>يوليو</v>
          </cell>
          <cell r="E30" t="str">
            <v>أغسطس</v>
          </cell>
          <cell r="F30" t="str">
            <v>سبتمبر</v>
          </cell>
          <cell r="G30" t="str">
            <v>أكتوبر</v>
          </cell>
          <cell r="H30" t="str">
            <v>نوفمبر</v>
          </cell>
          <cell r="I30" t="str">
            <v>ديسمبر</v>
          </cell>
          <cell r="J30" t="str">
            <v>يناير</v>
          </cell>
          <cell r="K30" t="str">
            <v>فبراير</v>
          </cell>
          <cell r="L30" t="str">
            <v>مارس</v>
          </cell>
          <cell r="M30" t="str">
            <v>أبريل</v>
          </cell>
          <cell r="N30" t="str">
            <v>مايو</v>
          </cell>
        </row>
        <row r="33">
          <cell r="B33">
            <v>48527.659895999997</v>
          </cell>
          <cell r="C33">
            <v>37268.086433999997</v>
          </cell>
          <cell r="D33">
            <v>48363.985882000001</v>
          </cell>
          <cell r="E33">
            <v>37265.704925999999</v>
          </cell>
          <cell r="F33">
            <v>42391.673384000002</v>
          </cell>
          <cell r="G33">
            <v>46086.489556</v>
          </cell>
          <cell r="H33">
            <v>38908.824329000003</v>
          </cell>
          <cell r="I33">
            <v>41900.597736999996</v>
          </cell>
          <cell r="J33">
            <v>45428.651397000001</v>
          </cell>
          <cell r="K33">
            <v>40344.505169999997</v>
          </cell>
          <cell r="L33">
            <v>44045.006565999996</v>
          </cell>
          <cell r="M33">
            <v>39311.577068999999</v>
          </cell>
          <cell r="N33">
            <v>43099.049148999999</v>
          </cell>
        </row>
        <row r="34">
          <cell r="A34" t="str">
            <v>التغير الشهري</v>
          </cell>
          <cell r="B34">
            <v>2.7605169718748268</v>
          </cell>
          <cell r="C34">
            <v>-23.202382901072248</v>
          </cell>
          <cell r="D34">
            <v>29.773193393361662</v>
          </cell>
          <cell r="E34">
            <v>-22.947407567022992</v>
          </cell>
          <cell r="F34">
            <v>13.755189840575511</v>
          </cell>
          <cell r="G34">
            <v>8.7159007348705853</v>
          </cell>
          <cell r="H34">
            <v>-15.574337069605548</v>
          </cell>
          <cell r="I34">
            <v>7.6891899449404111</v>
          </cell>
          <cell r="J34">
            <v>8.42005568069637</v>
          </cell>
          <cell r="K34">
            <v>-11.191497151367669</v>
          </cell>
          <cell r="L34">
            <v>9.1722562475538219</v>
          </cell>
          <cell r="M34">
            <v>-10.746801660494953</v>
          </cell>
          <cell r="N34">
            <v>9.634495388857589</v>
          </cell>
        </row>
        <row r="35">
          <cell r="A35" t="str">
            <v>التغير السنوي</v>
          </cell>
          <cell r="B35">
            <v>2.6757256595753898</v>
          </cell>
          <cell r="C35">
            <v>5.5081240118807218</v>
          </cell>
          <cell r="D35">
            <v>7.728779175151157</v>
          </cell>
          <cell r="E35">
            <v>-14.40722161770962</v>
          </cell>
          <cell r="F35">
            <v>19.679743495157666</v>
          </cell>
          <cell r="G35">
            <v>3.1749869737679237</v>
          </cell>
          <cell r="H35">
            <v>-4.3817479564447375</v>
          </cell>
          <cell r="I35">
            <v>-2.1064592935078341</v>
          </cell>
          <cell r="J35">
            <v>7.6378345815187654</v>
          </cell>
          <cell r="K35">
            <v>-4.0433278970167912</v>
          </cell>
          <cell r="L35">
            <v>5.3556121505976551</v>
          </cell>
          <cell r="M35">
            <v>-16.75514559639586</v>
          </cell>
          <cell r="N35">
            <v>-11.186632033430211</v>
          </cell>
        </row>
        <row r="40">
          <cell r="E40" t="str">
            <v>مايو 2018</v>
          </cell>
          <cell r="G40" t="str">
            <v>مايو 2019</v>
          </cell>
        </row>
        <row r="44">
          <cell r="M44" t="str">
            <v>التغير السنوي</v>
          </cell>
          <cell r="O44" t="str">
            <v>التغير الشهرى</v>
          </cell>
        </row>
        <row r="45">
          <cell r="J45" t="str">
            <v>الآلات والأجهزة والمعدات الكهربائية وأجزاؤها</v>
          </cell>
          <cell r="N45">
            <v>-5.8653459878507235</v>
          </cell>
          <cell r="O45">
            <v>28.307783908610617</v>
          </cell>
          <cell r="Q45">
            <v>22.054066831032511</v>
          </cell>
          <cell r="R45">
            <v>23.375444465539342</v>
          </cell>
        </row>
        <row r="46">
          <cell r="J46" t="str">
            <v>معدات النقل وأجزاؤها</v>
          </cell>
          <cell r="N46">
            <v>-19.052116613610927</v>
          </cell>
          <cell r="O46">
            <v>-11.354093748511795</v>
          </cell>
          <cell r="Q46">
            <v>15.929289235389593</v>
          </cell>
          <cell r="R46">
            <v>14.51856040342641</v>
          </cell>
        </row>
        <row r="47">
          <cell r="J47" t="str">
            <v>منتجات الصناعات الكيماوية وما يتصل بها</v>
          </cell>
          <cell r="N47">
            <v>-4.7272834072736298</v>
          </cell>
          <cell r="O47">
            <v>18.481325392577318</v>
          </cell>
          <cell r="Q47">
            <v>9.1255089581705153</v>
          </cell>
          <cell r="R47">
            <v>9.7892023311560514</v>
          </cell>
        </row>
        <row r="48">
          <cell r="J48" t="str">
            <v>المعادن العادية ومصنوعاتها</v>
          </cell>
          <cell r="N48">
            <v>-3.3851699579121819</v>
          </cell>
          <cell r="O48">
            <v>12.82535439617838</v>
          </cell>
          <cell r="Q48">
            <v>8.213090498370649</v>
          </cell>
          <cell r="R48">
            <v>8.934537230015307</v>
          </cell>
        </row>
        <row r="49">
          <cell r="J49" t="str">
            <v>اللؤلؤ؛ الأحجار الكريمة؛ المجوهرات المقلدة</v>
          </cell>
          <cell r="N49">
            <v>36.792125789150255</v>
          </cell>
          <cell r="O49">
            <v>-3.5495000037668256</v>
          </cell>
          <cell r="Q49">
            <v>3.4300656359018107</v>
          </cell>
          <cell r="R49">
            <v>5.2830557006681218</v>
          </cell>
        </row>
        <row r="50">
          <cell r="J50" t="str">
            <v>مواد غذائية محضرة والمشروبات والخل والتبغ</v>
          </cell>
          <cell r="N50">
            <v>-8.5780038542120689</v>
          </cell>
          <cell r="O50">
            <v>23.010689676623166</v>
          </cell>
          <cell r="Q50">
            <v>4.9671952741300176</v>
          </cell>
          <cell r="R50">
            <v>5.1130918419603484</v>
          </cell>
        </row>
        <row r="51">
          <cell r="J51" t="str">
            <v>الأنسجة ومصنوعاتها</v>
          </cell>
          <cell r="N51">
            <v>19.357747289934068</v>
          </cell>
          <cell r="O51">
            <v>23.345657243796978</v>
          </cell>
          <cell r="Q51">
            <v>3.732986918970143</v>
          </cell>
          <cell r="R51">
            <v>5.0168225742636094</v>
          </cell>
        </row>
        <row r="52">
          <cell r="J52" t="str">
            <v>منتجات نباتية</v>
          </cell>
          <cell r="N52">
            <v>-40.057799764805821</v>
          </cell>
          <cell r="O52">
            <v>12.785618507674013</v>
          </cell>
          <cell r="Q52">
            <v>6.8443341037216872</v>
          </cell>
          <cell r="R52">
            <v>4.619399699787099</v>
          </cell>
        </row>
        <row r="53">
          <cell r="J53" t="str">
            <v>اللدائن والمطاط ومصنوعاتهما</v>
          </cell>
          <cell r="N53">
            <v>11.197068591866511</v>
          </cell>
          <cell r="O53">
            <v>22.197175760491959</v>
          </cell>
          <cell r="Q53">
            <v>3.4984203001718139</v>
          </cell>
          <cell r="R53">
            <v>4.3801298271653435</v>
          </cell>
        </row>
        <row r="54">
          <cell r="J54" t="str">
            <v>بقية السلع</v>
          </cell>
          <cell r="N54">
            <v>-24.126786395193221</v>
          </cell>
          <cell r="O54">
            <v>-0.43698239039845488</v>
          </cell>
          <cell r="Q54">
            <v>22.205042244141264</v>
          </cell>
          <cell r="R54">
            <v>18.969755926018376</v>
          </cell>
        </row>
        <row r="65">
          <cell r="B65" t="str">
            <v>الواردات الرئيسة في مايو 2019 (% من إجمالي الواردات)</v>
          </cell>
        </row>
        <row r="66">
          <cell r="C66" t="str">
            <v>التغير في الواردات الرئيسة، مايو 2019 (%)</v>
          </cell>
        </row>
        <row r="71">
          <cell r="E71" t="str">
            <v>مايو 2018</v>
          </cell>
          <cell r="G71" t="str">
            <v>مايو 2019</v>
          </cell>
        </row>
        <row r="72">
          <cell r="M72" t="str">
            <v>التغير السنوي</v>
          </cell>
          <cell r="O72" t="str">
            <v>التغير الشهرى</v>
          </cell>
        </row>
        <row r="73">
          <cell r="J73" t="str">
            <v>دول آسيوية عدا العربية والاسلامية</v>
          </cell>
          <cell r="N73">
            <v>1.2572936073174112</v>
          </cell>
          <cell r="O73">
            <v>21.204340554504775</v>
          </cell>
          <cell r="Q73">
            <v>32.104842832704144</v>
          </cell>
          <cell r="R73">
            <v>36.603155260946238</v>
          </cell>
        </row>
        <row r="74">
          <cell r="J74" t="str">
            <v>دول الإتحاد الأوروبي</v>
          </cell>
          <cell r="N74">
            <v>-23.909825786660644</v>
          </cell>
          <cell r="O74">
            <v>3.0954385863118272</v>
          </cell>
          <cell r="Q74">
            <v>26.050557950028043</v>
          </cell>
          <cell r="R74">
            <v>22.318616421780586</v>
          </cell>
        </row>
        <row r="75">
          <cell r="J75" t="str">
            <v>دول مجلس التعاون الخليجي</v>
          </cell>
          <cell r="N75">
            <v>1.3243290587620082</v>
          </cell>
          <cell r="O75">
            <v>15.904520848116178</v>
          </cell>
          <cell r="Q75">
            <v>10.756266177241013</v>
          </cell>
          <cell r="R75">
            <v>12.271479829440075</v>
          </cell>
        </row>
        <row r="76">
          <cell r="J76" t="str">
            <v>دول أمريكا الشمالية</v>
          </cell>
          <cell r="N76">
            <v>-26.807364451725512</v>
          </cell>
          <cell r="O76">
            <v>-15.685758520851699</v>
          </cell>
          <cell r="Q76">
            <v>14.44183046538717</v>
          </cell>
          <cell r="R76">
            <v>11.901762742529128</v>
          </cell>
        </row>
        <row r="77">
          <cell r="J77" t="str">
            <v>دول إسلامية عدا العربية</v>
          </cell>
          <cell r="N77">
            <v>-10.248494936197183</v>
          </cell>
          <cell r="O77">
            <v>16.851933769540661</v>
          </cell>
          <cell r="Q77">
            <v>4.827968589503568</v>
          </cell>
          <cell r="R77">
            <v>4.878966502788356</v>
          </cell>
        </row>
        <row r="78">
          <cell r="J78" t="str">
            <v>بقية الدول</v>
          </cell>
          <cell r="N78">
            <v>-9.6274314985360547</v>
          </cell>
          <cell r="O78">
            <v>14.694627049180475</v>
          </cell>
          <cell r="Q78">
            <v>11.818533985136057</v>
          </cell>
          <cell r="R78">
            <v>12.026019242515611</v>
          </cell>
        </row>
        <row r="86">
          <cell r="B86" t="str">
            <v>الواردات حسب مجموعات الدول، مايو 2019 (% من الإجمالي)</v>
          </cell>
        </row>
        <row r="87">
          <cell r="B87" t="str">
            <v>التغير في الواردات حسب مجموعات الدول، مايو 2019 (%)</v>
          </cell>
        </row>
        <row r="91">
          <cell r="E91" t="str">
            <v>مايو 2018</v>
          </cell>
          <cell r="G91" t="str">
            <v>مايو 2019</v>
          </cell>
        </row>
        <row r="92">
          <cell r="M92" t="str">
            <v>التغير السنوي</v>
          </cell>
          <cell r="O92" t="str">
            <v>التغير الشهرى</v>
          </cell>
        </row>
        <row r="93">
          <cell r="J93" t="str">
            <v>الصين</v>
          </cell>
          <cell r="N93">
            <v>-3.7277380660018067</v>
          </cell>
          <cell r="O93">
            <v>30.671130959083804</v>
          </cell>
          <cell r="P93">
            <v>18.705041976994654</v>
          </cell>
          <cell r="Q93">
            <v>20.275964552695385</v>
          </cell>
        </row>
        <row r="94">
          <cell r="J94" t="str">
            <v>الولايات المتحدة الامريكية</v>
          </cell>
          <cell r="N94">
            <v>-24.354204293817961</v>
          </cell>
          <cell r="O94">
            <v>-6.7238967091509894</v>
          </cell>
          <cell r="P94">
            <v>12.623314742825528</v>
          </cell>
          <cell r="Q94">
            <v>10.751767555195629</v>
          </cell>
        </row>
        <row r="95">
          <cell r="J95" t="str">
            <v>الامارات العربية المتحدة</v>
          </cell>
          <cell r="N95">
            <v>-9.9204166866099115</v>
          </cell>
          <cell r="O95">
            <v>5.3851040094942793</v>
          </cell>
          <cell r="P95">
            <v>8.1520024589648106</v>
          </cell>
          <cell r="Q95">
            <v>8.2682258480467716</v>
          </cell>
        </row>
        <row r="96">
          <cell r="J96" t="str">
            <v>فرنسا</v>
          </cell>
          <cell r="N96">
            <v>15.829971032119783</v>
          </cell>
          <cell r="O96">
            <v>63.765722466665963</v>
          </cell>
          <cell r="P96">
            <v>3.7503955927411528</v>
          </cell>
          <cell r="Q96">
            <v>4.891248049839894</v>
          </cell>
        </row>
        <row r="97">
          <cell r="J97" t="str">
            <v>الهند</v>
          </cell>
          <cell r="N97">
            <v>-1.2790098080480261</v>
          </cell>
          <cell r="O97">
            <v>17.038671663086745</v>
          </cell>
          <cell r="P97">
            <v>4.1016609831706861</v>
          </cell>
          <cell r="Q97">
            <v>4.5592239429848123</v>
          </cell>
        </row>
        <row r="102">
          <cell r="B102" t="str">
            <v>أهم خمس دول مستورد منها، مايو 2019 (% من الإجمالي)</v>
          </cell>
        </row>
        <row r="103">
          <cell r="B103" t="str">
            <v>التغير في الواردات من أهم خمس دول، مايو 2019 (%)</v>
          </cell>
        </row>
        <row r="107">
          <cell r="E107" t="str">
            <v>مايو 2018</v>
          </cell>
          <cell r="G107" t="str">
            <v>مايو 2019</v>
          </cell>
          <cell r="H107" t="str">
            <v>التغير الشهري</v>
          </cell>
          <cell r="I107" t="str">
            <v>التغير السنوي</v>
          </cell>
          <cell r="Q107" t="str">
            <v>مايو 2018</v>
          </cell>
          <cell r="S107" t="str">
            <v>مايو 2019</v>
          </cell>
          <cell r="T107" t="str">
            <v>التغير الشهري</v>
          </cell>
          <cell r="U107" t="str">
            <v>التغير السنوي</v>
          </cell>
        </row>
        <row r="109">
          <cell r="C109" t="str">
            <v>استهلاكية</v>
          </cell>
          <cell r="E109">
            <v>17936.420148000001</v>
          </cell>
          <cell r="G109">
            <v>16113.260593999999</v>
          </cell>
          <cell r="H109">
            <v>-6.3717904567576085</v>
          </cell>
          <cell r="I109">
            <v>-10.164567616929364</v>
          </cell>
          <cell r="J109">
            <v>0.36961230330165684</v>
          </cell>
          <cell r="K109">
            <v>0.37386580242858714</v>
          </cell>
          <cell r="O109" t="str">
            <v>خام</v>
          </cell>
          <cell r="Q109">
            <v>2554.683833</v>
          </cell>
          <cell r="S109">
            <v>1003.38662</v>
          </cell>
          <cell r="T109">
            <v>27.194802747506742</v>
          </cell>
          <cell r="U109">
            <v>-60.723647793953852</v>
          </cell>
          <cell r="V109">
            <v>5.2643870289129181E-2</v>
          </cell>
          <cell r="W109">
            <v>2.3280945631332588E-2</v>
          </cell>
        </row>
        <row r="110">
          <cell r="C110" t="str">
            <v>وسيطة</v>
          </cell>
          <cell r="E110">
            <v>19963.737209999999</v>
          </cell>
          <cell r="G110">
            <v>15976.107225</v>
          </cell>
          <cell r="H110">
            <v>15.88536649509007</v>
          </cell>
          <cell r="I110">
            <v>-19.974366237412521</v>
          </cell>
          <cell r="J110">
            <v>0.41138882964446338</v>
          </cell>
          <cell r="K110">
            <v>0.3706835194848071</v>
          </cell>
          <cell r="O110" t="str">
            <v>نصف مصنعة</v>
          </cell>
          <cell r="Q110">
            <v>11493.411117</v>
          </cell>
          <cell r="S110">
            <v>11074.223432000001</v>
          </cell>
          <cell r="T110">
            <v>20.880500566458139</v>
          </cell>
          <cell r="U110">
            <v>-3.6471999542413869</v>
          </cell>
          <cell r="V110">
            <v>0.23684247585050708</v>
          </cell>
          <cell r="W110">
            <v>0.25694820769049259</v>
          </cell>
        </row>
        <row r="111">
          <cell r="C111" t="str">
            <v>رأسمالية</v>
          </cell>
          <cell r="E111">
            <v>10627.502538000001</v>
          </cell>
          <cell r="G111">
            <v>11009.681329999999</v>
          </cell>
          <cell r="H111">
            <v>32.397729582347921</v>
          </cell>
          <cell r="I111">
            <v>3.5961298586706381</v>
          </cell>
          <cell r="J111">
            <v>0.21899886705387986</v>
          </cell>
          <cell r="K111">
            <v>0.25545067808660576</v>
          </cell>
          <cell r="O111" t="str">
            <v>مصنعة</v>
          </cell>
          <cell r="Q111">
            <v>34479.564945999999</v>
          </cell>
          <cell r="S111">
            <v>31021.439096999999</v>
          </cell>
          <cell r="T111">
            <v>5.6537410354853934</v>
          </cell>
          <cell r="U111">
            <v>-10.029493859379979</v>
          </cell>
          <cell r="V111">
            <v>0.7105136538603638</v>
          </cell>
          <cell r="W111">
            <v>0.71977084667817481</v>
          </cell>
        </row>
        <row r="115">
          <cell r="I115" t="str">
            <v>التغير في مايو 2019 (%)</v>
          </cell>
          <cell r="U115" t="str">
            <v>التغير في مايو 2019 (%)</v>
          </cell>
        </row>
        <row r="121">
          <cell r="H121" t="str">
            <v>مايو 2018</v>
          </cell>
          <cell r="J121" t="str">
            <v>مايو 2019</v>
          </cell>
        </row>
        <row r="185">
          <cell r="O185" t="str">
            <v>أخرى</v>
          </cell>
          <cell r="Q185">
            <v>11.463967743185108</v>
          </cell>
          <cell r="R185">
            <v>7.7004043187273084</v>
          </cell>
          <cell r="AA185" t="str">
            <v>$AC$124</v>
          </cell>
        </row>
        <row r="186">
          <cell r="O186" t="str">
            <v>ميناء الملك عبدالله</v>
          </cell>
          <cell r="Q186">
            <v>2.6298110020862393</v>
          </cell>
          <cell r="R186">
            <v>2.8085099158807898</v>
          </cell>
          <cell r="AA186" t="str">
            <v>$AC$127</v>
          </cell>
        </row>
        <row r="187">
          <cell r="O187" t="str">
            <v>ميناء رأس تنورة</v>
          </cell>
          <cell r="Q187">
            <v>3.0155873848774295</v>
          </cell>
          <cell r="R187">
            <v>3.144576327692477</v>
          </cell>
          <cell r="AA187" t="str">
            <v>$AC$149</v>
          </cell>
        </row>
        <row r="188">
          <cell r="O188" t="str">
            <v>الرياض
(الميناء الجاف)</v>
          </cell>
          <cell r="Q188">
            <v>4.9335119417067537</v>
          </cell>
          <cell r="R188">
            <v>5.2914257855568358</v>
          </cell>
          <cell r="AA188" t="str">
            <v>$AC$145</v>
          </cell>
        </row>
        <row r="189">
          <cell r="O189" t="str">
            <v>مطار الملك فهد
بالدمام</v>
          </cell>
          <cell r="Q189">
            <v>5.15329150706921</v>
          </cell>
          <cell r="R189">
            <v>5.4995926054090125</v>
          </cell>
          <cell r="AA189" t="str">
            <v>$AC$139</v>
          </cell>
        </row>
        <row r="190">
          <cell r="O190" t="str">
            <v>البطحاء</v>
          </cell>
          <cell r="Q190">
            <v>6.5178351393381568</v>
          </cell>
          <cell r="R190">
            <v>7.9213031456848579</v>
          </cell>
        </row>
        <row r="191">
          <cell r="O191" t="str">
            <v>مطار الملك عبدالعزيز
الدولي بجدة</v>
          </cell>
          <cell r="Q191">
            <v>7.5215077500591754</v>
          </cell>
          <cell r="R191">
            <v>8.1062772728967811</v>
          </cell>
        </row>
        <row r="192">
          <cell r="O192" t="str">
            <v>مطار الملك خالد
الدولي بالرياض</v>
          </cell>
          <cell r="Q192">
            <v>11.936756714447441</v>
          </cell>
          <cell r="R192">
            <v>15.702439667760103</v>
          </cell>
        </row>
        <row r="193">
          <cell r="O193" t="str">
            <v>ميناء الملك
عبدالعزيز بالدمام</v>
          </cell>
          <cell r="Q193">
            <v>19.959926165321633</v>
          </cell>
          <cell r="R193">
            <v>17.870721995217632</v>
          </cell>
        </row>
        <row r="194">
          <cell r="O194" t="str">
            <v>ميناء جدة الإسلامي</v>
          </cell>
          <cell r="Q194">
            <v>26.867804651908855</v>
          </cell>
          <cell r="R194">
            <v>25.954748965174208</v>
          </cell>
        </row>
        <row r="197">
          <cell r="P197" t="str">
            <v>بحري</v>
          </cell>
          <cell r="R197">
            <v>60.366564544754809</v>
          </cell>
          <cell r="S197">
            <v>54.446960807905342</v>
          </cell>
        </row>
        <row r="198">
          <cell r="P198" t="str">
            <v>جوي</v>
          </cell>
          <cell r="R198">
            <v>24.780251764881267</v>
          </cell>
          <cell r="S198">
            <v>29.518951257908345</v>
          </cell>
        </row>
        <row r="199">
          <cell r="P199" t="str">
            <v>بري</v>
          </cell>
          <cell r="R199">
            <v>14.853183690363899</v>
          </cell>
          <cell r="S199">
            <v>16.034087934186307</v>
          </cell>
        </row>
      </sheetData>
      <sheetData sheetId="3">
        <row r="7">
          <cell r="C7" t="str">
            <v>مايو</v>
          </cell>
        </row>
        <row r="23">
          <cell r="D23" t="str">
            <v>حجم التجارة (المحور الأيمن)</v>
          </cell>
          <cell r="E23" t="str">
            <v>الميزان التجاري (المحور الأيسر)</v>
          </cell>
        </row>
        <row r="25">
          <cell r="B25">
            <v>2018</v>
          </cell>
          <cell r="C25" t="str">
            <v>مايو</v>
          </cell>
          <cell r="D25">
            <v>144927.12904199999</v>
          </cell>
          <cell r="E25">
            <v>47871.809250000006</v>
          </cell>
        </row>
        <row r="26">
          <cell r="B26" t="str">
            <v/>
          </cell>
          <cell r="C26" t="str">
            <v>يونيو</v>
          </cell>
          <cell r="D26">
            <v>132312.33227000001</v>
          </cell>
          <cell r="E26">
            <v>57776.159402000005</v>
          </cell>
        </row>
        <row r="27">
          <cell r="B27" t="str">
            <v/>
          </cell>
          <cell r="C27" t="str">
            <v>يوليو</v>
          </cell>
          <cell r="D27">
            <v>146960.83521300001</v>
          </cell>
          <cell r="E27">
            <v>50232.863449000004</v>
          </cell>
        </row>
        <row r="28">
          <cell r="B28" t="str">
            <v/>
          </cell>
          <cell r="C28" t="str">
            <v>أغسطس</v>
          </cell>
          <cell r="D28">
            <v>129823.56287299999</v>
          </cell>
          <cell r="E28">
            <v>55292.153020999998</v>
          </cell>
        </row>
        <row r="29">
          <cell r="B29" t="str">
            <v/>
          </cell>
          <cell r="C29" t="str">
            <v>سبتمبر</v>
          </cell>
          <cell r="D29">
            <v>139668.60601600001</v>
          </cell>
          <cell r="E29">
            <v>54885.259247999995</v>
          </cell>
        </row>
        <row r="30">
          <cell r="B30" t="str">
            <v/>
          </cell>
          <cell r="C30" t="str">
            <v>أكتوبر</v>
          </cell>
          <cell r="D30">
            <v>151986.498567</v>
          </cell>
          <cell r="E30">
            <v>59813.519455000001</v>
          </cell>
        </row>
        <row r="31">
          <cell r="B31" t="str">
            <v/>
          </cell>
          <cell r="C31" t="str">
            <v>نوفمبر</v>
          </cell>
          <cell r="D31">
            <v>132765.54904300001</v>
          </cell>
          <cell r="E31">
            <v>54947.900384999994</v>
          </cell>
        </row>
        <row r="32">
          <cell r="B32" t="str">
            <v/>
          </cell>
          <cell r="C32" t="str">
            <v>ديسمبر</v>
          </cell>
          <cell r="D32">
            <v>132283.69078800001</v>
          </cell>
          <cell r="E32">
            <v>48482.495314000007</v>
          </cell>
        </row>
        <row r="33">
          <cell r="B33">
            <v>2019</v>
          </cell>
          <cell r="C33" t="str">
            <v>يناير</v>
          </cell>
          <cell r="D33">
            <v>131172.01618100001</v>
          </cell>
          <cell r="E33">
            <v>40314.713387000003</v>
          </cell>
        </row>
        <row r="34">
          <cell r="B34" t="str">
            <v/>
          </cell>
          <cell r="C34" t="str">
            <v>فبراير</v>
          </cell>
          <cell r="D34">
            <v>117838.731012</v>
          </cell>
          <cell r="E34">
            <v>37149.720672000003</v>
          </cell>
        </row>
        <row r="35">
          <cell r="B35" t="str">
            <v/>
          </cell>
          <cell r="C35" t="str">
            <v>مارس</v>
          </cell>
          <cell r="D35">
            <v>130169.712302</v>
          </cell>
          <cell r="E35">
            <v>42079.699170000007</v>
          </cell>
        </row>
        <row r="36">
          <cell r="B36" t="str">
            <v/>
          </cell>
          <cell r="C36" t="str">
            <v>أبريل</v>
          </cell>
          <cell r="D36">
            <v>126279.03430199999</v>
          </cell>
          <cell r="E36">
            <v>47655.880163999995</v>
          </cell>
        </row>
        <row r="37">
          <cell r="B37" t="str">
            <v/>
          </cell>
          <cell r="C37" t="str">
            <v>مايو</v>
          </cell>
          <cell r="D37">
            <v>131152.46648200002</v>
          </cell>
          <cell r="E37">
            <v>44954.368184000006</v>
          </cell>
        </row>
      </sheetData>
      <sheetData sheetId="4">
        <row r="15">
          <cell r="B15">
            <v>2018</v>
          </cell>
          <cell r="C15" t="str">
            <v/>
          </cell>
          <cell r="D15" t="str">
            <v/>
          </cell>
          <cell r="E15" t="str">
            <v/>
          </cell>
          <cell r="F15" t="str">
            <v/>
          </cell>
          <cell r="G15" t="str">
            <v/>
          </cell>
          <cell r="H15" t="str">
            <v/>
          </cell>
          <cell r="I15" t="str">
            <v/>
          </cell>
          <cell r="J15">
            <v>2019</v>
          </cell>
          <cell r="K15" t="str">
            <v/>
          </cell>
          <cell r="L15" t="str">
            <v/>
          </cell>
          <cell r="M15" t="str">
            <v/>
          </cell>
          <cell r="N15" t="str">
            <v/>
          </cell>
        </row>
        <row r="16">
          <cell r="B16" t="str">
            <v>مايو</v>
          </cell>
          <cell r="C16" t="str">
            <v>يونيو</v>
          </cell>
          <cell r="D16" t="str">
            <v>يوليو</v>
          </cell>
          <cell r="E16" t="str">
            <v>أغسطس</v>
          </cell>
          <cell r="F16" t="str">
            <v>سبتمبر</v>
          </cell>
          <cell r="G16" t="str">
            <v>أكتوبر</v>
          </cell>
          <cell r="H16" t="str">
            <v>نوفمبر</v>
          </cell>
          <cell r="I16" t="str">
            <v>ديسمبر</v>
          </cell>
          <cell r="J16" t="str">
            <v>يناير</v>
          </cell>
          <cell r="K16" t="str">
            <v>فبراير</v>
          </cell>
          <cell r="L16" t="str">
            <v>مارس</v>
          </cell>
          <cell r="M16" t="str">
            <v>أبريل</v>
          </cell>
          <cell r="N16" t="str">
            <v>مايو</v>
          </cell>
        </row>
        <row r="19">
          <cell r="A19" t="str">
            <v>الصادرات غير البترولية</v>
          </cell>
          <cell r="B19">
            <v>21999.099991999999</v>
          </cell>
          <cell r="C19">
            <v>17884.652427000001</v>
          </cell>
          <cell r="D19">
            <v>21540.877847</v>
          </cell>
          <cell r="E19">
            <v>16638.929011</v>
          </cell>
          <cell r="F19">
            <v>19310.687482000001</v>
          </cell>
          <cell r="G19">
            <v>20022.686984</v>
          </cell>
          <cell r="H19">
            <v>20191.454088999999</v>
          </cell>
          <cell r="I19">
            <v>20408.495347</v>
          </cell>
          <cell r="J19">
            <v>19231.878256</v>
          </cell>
          <cell r="K19">
            <v>18127.201343000001</v>
          </cell>
          <cell r="L19">
            <v>19977.050618000001</v>
          </cell>
          <cell r="M19">
            <v>17630.797068</v>
          </cell>
          <cell r="N19">
            <v>17623.906642000002</v>
          </cell>
        </row>
        <row r="20">
          <cell r="A20" t="str">
            <v>الواردات</v>
          </cell>
          <cell r="B20">
            <v>48527.659895999997</v>
          </cell>
          <cell r="C20">
            <v>37268.086433999997</v>
          </cell>
          <cell r="D20">
            <v>48363.985882000001</v>
          </cell>
          <cell r="E20">
            <v>37265.704925999999</v>
          </cell>
          <cell r="F20">
            <v>42391.673384000002</v>
          </cell>
          <cell r="G20">
            <v>46086.489556</v>
          </cell>
          <cell r="H20">
            <v>38908.824329000003</v>
          </cell>
          <cell r="I20">
            <v>41900.597736999996</v>
          </cell>
          <cell r="J20">
            <v>45428.651397000001</v>
          </cell>
          <cell r="K20">
            <v>40344.505169999997</v>
          </cell>
          <cell r="L20">
            <v>44045.006565999996</v>
          </cell>
          <cell r="M20">
            <v>39311.577068999999</v>
          </cell>
          <cell r="N20">
            <v>43099.049148999999</v>
          </cell>
        </row>
        <row r="21">
          <cell r="A21" t="str">
            <v>نسبة الصادرات غير البترولية للواردات (%)</v>
          </cell>
          <cell r="B21">
            <v>0.45333115256631867</v>
          </cell>
          <cell r="C21">
            <v>0.47989188977204039</v>
          </cell>
          <cell r="D21">
            <v>0.4453908720335028</v>
          </cell>
          <cell r="E21">
            <v>0.44649441206172236</v>
          </cell>
          <cell r="F21">
            <v>0.45553020063813954</v>
          </cell>
          <cell r="G21">
            <v>0.43445893095568278</v>
          </cell>
          <cell r="H21">
            <v>0.51894279606774596</v>
          </cell>
          <cell r="I21">
            <v>0.48706931283174598</v>
          </cell>
          <cell r="J21">
            <v>0.42334248683574233</v>
          </cell>
          <cell r="K21">
            <v>0.4493102906236488</v>
          </cell>
          <cell r="L21">
            <v>0.45355994187593202</v>
          </cell>
          <cell r="M21">
            <v>0.44848867388490371</v>
          </cell>
          <cell r="N21">
            <v>0.40891636799390779</v>
          </cell>
        </row>
        <row r="31">
          <cell r="C31" t="str">
            <v>الصادرات غير البترولية</v>
          </cell>
          <cell r="D31" t="str">
            <v>الواردات</v>
          </cell>
          <cell r="E31" t="str">
            <v>نسبة الصادرات غير البترولية للواردات (%)</v>
          </cell>
        </row>
        <row r="34">
          <cell r="B34">
            <v>2009</v>
          </cell>
          <cell r="C34">
            <v>109.61886309</v>
          </cell>
          <cell r="D34">
            <v>358.29017014800002</v>
          </cell>
          <cell r="E34">
            <v>0.30594995962272536</v>
          </cell>
        </row>
        <row r="35">
          <cell r="B35">
            <v>2010</v>
          </cell>
          <cell r="C35">
            <v>134.60956175499999</v>
          </cell>
          <cell r="D35">
            <v>400.73552090999999</v>
          </cell>
          <cell r="E35">
            <v>0.33590623923061602</v>
          </cell>
        </row>
        <row r="36">
          <cell r="B36">
            <v>2011</v>
          </cell>
          <cell r="C36">
            <v>176.567731649</v>
          </cell>
          <cell r="D36">
            <v>493.44908258499999</v>
          </cell>
          <cell r="E36">
            <v>0.35782360912300409</v>
          </cell>
        </row>
        <row r="37">
          <cell r="B37">
            <v>2012</v>
          </cell>
          <cell r="C37">
            <v>190.95155351299999</v>
          </cell>
          <cell r="D37">
            <v>583.47306787499997</v>
          </cell>
          <cell r="E37">
            <v>0.32726712512788747</v>
          </cell>
        </row>
        <row r="38">
          <cell r="B38">
            <v>2013</v>
          </cell>
          <cell r="C38">
            <v>202.44321295899999</v>
          </cell>
          <cell r="D38">
            <v>630.58243309199997</v>
          </cell>
          <cell r="E38">
            <v>0.3210416312524586</v>
          </cell>
        </row>
        <row r="39">
          <cell r="B39">
            <v>2014</v>
          </cell>
          <cell r="C39">
            <v>217.02990358300002</v>
          </cell>
          <cell r="D39">
            <v>651.87576067400005</v>
          </cell>
          <cell r="E39">
            <v>0.33293139072789613</v>
          </cell>
        </row>
        <row r="40">
          <cell r="B40">
            <v>2015</v>
          </cell>
          <cell r="C40">
            <v>189.901077563</v>
          </cell>
          <cell r="D40">
            <v>655.03336353199995</v>
          </cell>
          <cell r="E40">
            <v>0.28991054217305207</v>
          </cell>
        </row>
        <row r="41">
          <cell r="B41">
            <v>2016</v>
          </cell>
          <cell r="C41">
            <v>177.69353221399999</v>
          </cell>
          <cell r="D41">
            <v>525.63596280399997</v>
          </cell>
          <cell r="E41">
            <v>0.33805436611699008</v>
          </cell>
        </row>
        <row r="42">
          <cell r="B42">
            <v>2017</v>
          </cell>
          <cell r="C42">
            <v>193.47900447200001</v>
          </cell>
          <cell r="D42">
            <v>504.446616737</v>
          </cell>
          <cell r="E42">
            <v>0.38354703560807679</v>
          </cell>
        </row>
        <row r="43">
          <cell r="B43">
            <v>2018</v>
          </cell>
          <cell r="C43">
            <v>235.458083665</v>
          </cell>
          <cell r="D43">
            <v>513.99269019899998</v>
          </cell>
          <cell r="E43">
            <v>0.45809617170594175</v>
          </cell>
        </row>
      </sheetData>
      <sheetData sheetId="5">
        <row r="1">
          <cell r="N1" t="str">
            <v>مايو 2019</v>
          </cell>
        </row>
        <row r="11">
          <cell r="W11" t="str">
            <v>التغير الشهري</v>
          </cell>
          <cell r="X11" t="str">
            <v>التغير السنوي</v>
          </cell>
        </row>
        <row r="12">
          <cell r="U12" t="str">
            <v>الامارات العربية المتحدة</v>
          </cell>
          <cell r="V12" t="str">
            <v>الصادرات الوطنية غير البترولية</v>
          </cell>
          <cell r="W12">
            <v>-6.2744385075103493</v>
          </cell>
          <cell r="X12">
            <v>-37.659384889521796</v>
          </cell>
        </row>
        <row r="13">
          <cell r="V13" t="str">
            <v>الواردات</v>
          </cell>
          <cell r="W13">
            <v>5.3851040094942793</v>
          </cell>
          <cell r="X13">
            <v>-9.9204166866099115</v>
          </cell>
        </row>
        <row r="14">
          <cell r="U14" t="str">
            <v>الكويت</v>
          </cell>
          <cell r="V14" t="str">
            <v>الصادرات الوطنية غير البترولية</v>
          </cell>
          <cell r="W14">
            <v>-10.589620308263981</v>
          </cell>
          <cell r="X14">
            <v>-15.051568060854425</v>
          </cell>
        </row>
        <row r="15">
          <cell r="V15" t="str">
            <v>الواردات</v>
          </cell>
          <cell r="W15">
            <v>22.119240018098353</v>
          </cell>
          <cell r="X15">
            <v>25.936589433525793</v>
          </cell>
        </row>
        <row r="16">
          <cell r="U16" t="str">
            <v>البحرين</v>
          </cell>
          <cell r="V16" t="str">
            <v>الصادرات الوطنية غير البترولية</v>
          </cell>
          <cell r="W16">
            <v>15.989874522459925</v>
          </cell>
          <cell r="X16">
            <v>-1.2479466634893854</v>
          </cell>
        </row>
        <row r="17">
          <cell r="V17" t="str">
            <v>الواردات</v>
          </cell>
          <cell r="W17">
            <v>16.60121130983989</v>
          </cell>
          <cell r="X17">
            <v>-7.5521985311586493</v>
          </cell>
        </row>
        <row r="18">
          <cell r="U18" t="str">
            <v>سـلطنة عمان</v>
          </cell>
          <cell r="V18" t="str">
            <v>الصادرات الوطنية غير البترولية</v>
          </cell>
          <cell r="W18">
            <v>-3.6580086161115966</v>
          </cell>
          <cell r="X18">
            <v>-3.5523307285153072</v>
          </cell>
        </row>
        <row r="19">
          <cell r="V19" t="str">
            <v>الواردات</v>
          </cell>
          <cell r="W19">
            <v>83.531474930055722</v>
          </cell>
          <cell r="X19">
            <v>104.1014927050624</v>
          </cell>
        </row>
        <row r="20">
          <cell r="U20" t="str">
            <v>قطـر</v>
          </cell>
          <cell r="V20" t="str">
            <v>الصادرات الوطنية غير البترولية</v>
          </cell>
          <cell r="W20" t="e">
            <v>#DIV/0!</v>
          </cell>
          <cell r="X20" t="e">
            <v>#DIV/0!</v>
          </cell>
        </row>
        <row r="21">
          <cell r="V21" t="str">
            <v>الواردات</v>
          </cell>
          <cell r="W21" t="e">
            <v>#DIV/0!</v>
          </cell>
          <cell r="X21" t="e">
            <v>#DIV/0!</v>
          </cell>
        </row>
        <row r="22">
          <cell r="P22" t="str">
            <v>الواردات</v>
          </cell>
          <cell r="R22" t="str">
            <v>الصادرات الوطنية غير البترولية</v>
          </cell>
          <cell r="U22" t="str">
            <v>الإجمالي</v>
          </cell>
          <cell r="V22" t="str">
            <v>الصادرات الوطنية غير البترولية</v>
          </cell>
          <cell r="W22">
            <v>-4.4623886259545831</v>
          </cell>
          <cell r="X22">
            <v>-29.034774758912953</v>
          </cell>
        </row>
        <row r="23">
          <cell r="P23">
            <v>2018</v>
          </cell>
          <cell r="Q23">
            <v>2019</v>
          </cell>
          <cell r="R23">
            <v>2018</v>
          </cell>
          <cell r="S23">
            <v>2019</v>
          </cell>
          <cell r="V23" t="str">
            <v>الواردات</v>
          </cell>
          <cell r="W23">
            <v>15.904520848116155</v>
          </cell>
          <cell r="X23">
            <v>1.3243290587620082</v>
          </cell>
        </row>
        <row r="24">
          <cell r="O24" t="str">
            <v>الامارات العربية المتحدة</v>
          </cell>
          <cell r="P24">
            <v>0.75788403937171822</v>
          </cell>
          <cell r="Q24">
            <v>0.67377577626870733</v>
          </cell>
          <cell r="R24">
            <v>0.70669686523595809</v>
          </cell>
          <cell r="S24">
            <v>0.62080994072501183</v>
          </cell>
          <cell r="AA24" t="str">
            <v>Dummy</v>
          </cell>
        </row>
        <row r="25">
          <cell r="O25" t="str">
            <v>الكويت</v>
          </cell>
          <cell r="P25">
            <v>2.7472193117821467E-2</v>
          </cell>
          <cell r="Q25">
            <v>3.4145346311754657E-2</v>
          </cell>
          <cell r="R25">
            <v>0.13842586345725871</v>
          </cell>
          <cell r="S25">
            <v>0.16570172222476381</v>
          </cell>
          <cell r="Z25">
            <v>0</v>
          </cell>
          <cell r="AA25">
            <v>1</v>
          </cell>
        </row>
        <row r="26">
          <cell r="O26" t="str">
            <v>البحرين</v>
          </cell>
          <cell r="P26">
            <v>0.12730850300536981</v>
          </cell>
          <cell r="Q26">
            <v>0.11615562935837734</v>
          </cell>
          <cell r="R26">
            <v>9.2300622832707596E-2</v>
          </cell>
          <cell r="S26">
            <v>0.12844144435536031</v>
          </cell>
          <cell r="Z26">
            <v>0</v>
          </cell>
          <cell r="AA26">
            <v>2</v>
          </cell>
        </row>
        <row r="27">
          <cell r="O27" t="str">
            <v>سـلطنة عمان</v>
          </cell>
          <cell r="P27">
            <v>8.7335264505090479E-2</v>
          </cell>
          <cell r="Q27">
            <v>0.17592278198992906</v>
          </cell>
          <cell r="R27">
            <v>6.2576648474075527E-2</v>
          </cell>
          <cell r="S27">
            <v>8.5046892694864165E-2</v>
          </cell>
          <cell r="Z27">
            <v>0</v>
          </cell>
          <cell r="AA27">
            <v>3</v>
          </cell>
        </row>
        <row r="28">
          <cell r="O28" t="str">
            <v>قطـر</v>
          </cell>
          <cell r="P28">
            <v>0</v>
          </cell>
          <cell r="Q28">
            <v>4.6607123169549892E-7</v>
          </cell>
          <cell r="R28">
            <v>0</v>
          </cell>
          <cell r="S28">
            <v>0</v>
          </cell>
          <cell r="Z28">
            <v>0</v>
          </cell>
          <cell r="AA28">
            <v>4</v>
          </cell>
        </row>
        <row r="29">
          <cell r="Z29">
            <v>0</v>
          </cell>
          <cell r="AA29">
            <v>5</v>
          </cell>
        </row>
        <row r="41">
          <cell r="B41" t="str">
            <v>توزيع التجارة مع دول مجلس التعاون الخليجي في مايو 2019 (% من الإجمالي)</v>
          </cell>
        </row>
        <row r="42">
          <cell r="B42" t="str">
            <v>التغير في التجارة مع دول مجلس التعاون الخليجي، مايو 2019 (%)</v>
          </cell>
        </row>
      </sheetData>
      <sheetData sheetId="6">
        <row r="4">
          <cell r="AR4" t="str">
            <v>الصـين</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85">
          <cell r="AB185" t="str">
            <v>$AC$121</v>
          </cell>
        </row>
        <row r="186">
          <cell r="AB186" t="str">
            <v>$AC$124</v>
          </cell>
        </row>
        <row r="187">
          <cell r="AB187" t="str">
            <v>$AC$146</v>
          </cell>
        </row>
        <row r="188">
          <cell r="AB188" t="str">
            <v>$AC$136</v>
          </cell>
        </row>
        <row r="189">
          <cell r="AB189" t="str">
            <v>$AC$142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217"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2.vml"/><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3.vml"/><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54.vml"/><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55.vml"/><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drawing" Target="../drawings/drawing5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drawing" Target="../drawings/drawing5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5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59.vml"/><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60.vml"/><Relationship Id="rId2" Type="http://schemas.openxmlformats.org/officeDocument/2006/relationships/drawing" Target="../drawings/drawing5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61.vml"/><Relationship Id="rId2" Type="http://schemas.openxmlformats.org/officeDocument/2006/relationships/drawing" Target="../drawings/drawing6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62.vml"/><Relationship Id="rId2" Type="http://schemas.openxmlformats.org/officeDocument/2006/relationships/drawing" Target="../drawings/drawing6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63.vml"/><Relationship Id="rId2" Type="http://schemas.openxmlformats.org/officeDocument/2006/relationships/drawing" Target="../drawings/drawing6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64.vml"/><Relationship Id="rId2" Type="http://schemas.openxmlformats.org/officeDocument/2006/relationships/drawing" Target="../drawings/drawing63.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vmlDrawing" Target="../drawings/vmlDrawing65.vml"/><Relationship Id="rId2" Type="http://schemas.openxmlformats.org/officeDocument/2006/relationships/drawing" Target="../drawings/drawing6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66.vml"/><Relationship Id="rId2" Type="http://schemas.openxmlformats.org/officeDocument/2006/relationships/drawing" Target="../drawings/drawing65.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67.vml"/><Relationship Id="rId2" Type="http://schemas.openxmlformats.org/officeDocument/2006/relationships/drawing" Target="../drawings/drawing66.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vmlDrawing" Target="../drawings/vmlDrawing68.vml"/><Relationship Id="rId2" Type="http://schemas.openxmlformats.org/officeDocument/2006/relationships/drawing" Target="../drawings/drawing67.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vmlDrawing" Target="../drawings/vmlDrawing69.vml"/><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70.vml"/><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vmlDrawing" Target="../drawings/vmlDrawing71.vml"/><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vmlDrawing" Target="../drawings/vmlDrawing72.vml"/><Relationship Id="rId2" Type="http://schemas.openxmlformats.org/officeDocument/2006/relationships/drawing" Target="../drawings/drawing71.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73.vml"/><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3" Type="http://schemas.openxmlformats.org/officeDocument/2006/relationships/vmlDrawing" Target="../drawings/vmlDrawing74.vml"/><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3" Type="http://schemas.openxmlformats.org/officeDocument/2006/relationships/vmlDrawing" Target="../drawings/vmlDrawing75.vml"/><Relationship Id="rId2" Type="http://schemas.openxmlformats.org/officeDocument/2006/relationships/drawing" Target="../drawings/drawing74.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3" Type="http://schemas.openxmlformats.org/officeDocument/2006/relationships/vmlDrawing" Target="../drawings/vmlDrawing76.vml"/><Relationship Id="rId2" Type="http://schemas.openxmlformats.org/officeDocument/2006/relationships/drawing" Target="../drawings/drawing75.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3" Type="http://schemas.openxmlformats.org/officeDocument/2006/relationships/vmlDrawing" Target="../drawings/vmlDrawing77.vml"/><Relationship Id="rId2" Type="http://schemas.openxmlformats.org/officeDocument/2006/relationships/drawing" Target="../drawings/drawing76.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78.vml"/><Relationship Id="rId2" Type="http://schemas.openxmlformats.org/officeDocument/2006/relationships/drawing" Target="../drawings/drawing77.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3" Type="http://schemas.openxmlformats.org/officeDocument/2006/relationships/vmlDrawing" Target="../drawings/vmlDrawing79.vml"/><Relationship Id="rId2" Type="http://schemas.openxmlformats.org/officeDocument/2006/relationships/drawing" Target="../drawings/drawing78.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vmlDrawing" Target="../drawings/vmlDrawing80.vml"/><Relationship Id="rId2" Type="http://schemas.openxmlformats.org/officeDocument/2006/relationships/drawing" Target="../drawings/drawing79.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3" Type="http://schemas.openxmlformats.org/officeDocument/2006/relationships/vmlDrawing" Target="../drawings/vmlDrawing81.vml"/><Relationship Id="rId2" Type="http://schemas.openxmlformats.org/officeDocument/2006/relationships/drawing" Target="../drawings/drawing80.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3" Type="http://schemas.openxmlformats.org/officeDocument/2006/relationships/vmlDrawing" Target="../drawings/vmlDrawing82.vml"/><Relationship Id="rId2" Type="http://schemas.openxmlformats.org/officeDocument/2006/relationships/drawing" Target="../drawings/drawing81.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3" Type="http://schemas.openxmlformats.org/officeDocument/2006/relationships/vmlDrawing" Target="../drawings/vmlDrawing83.vml"/><Relationship Id="rId2" Type="http://schemas.openxmlformats.org/officeDocument/2006/relationships/drawing" Target="../drawings/drawing82.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vmlDrawing" Target="../drawings/vmlDrawing84.vml"/><Relationship Id="rId1" Type="http://schemas.openxmlformats.org/officeDocument/2006/relationships/printerSettings" Target="../printerSettings/printerSettings8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ورقة1">
    <tabColor theme="1"/>
  </sheetPr>
  <dimension ref="A1:E93"/>
  <sheetViews>
    <sheetView showGridLines="0" rightToLeft="1" tabSelected="1" view="pageBreakPreview" zoomScaleNormal="100" zoomScaleSheetLayoutView="100" workbookViewId="0"/>
  </sheetViews>
  <sheetFormatPr defaultColWidth="9" defaultRowHeight="14.25" zeroHeight="1"/>
  <cols>
    <col min="1" max="1" width="1.25" customWidth="1"/>
    <col min="2" max="2" width="40.125" customWidth="1"/>
    <col min="3" max="3" width="7.125" style="93" customWidth="1"/>
    <col min="4" max="4" width="7.125" style="93" hidden="1" customWidth="1"/>
    <col min="5" max="5" width="40.125" customWidth="1"/>
    <col min="6" max="6" width="1.625" customWidth="1"/>
  </cols>
  <sheetData>
    <row r="1" spans="1:5" ht="59.25" customHeight="1">
      <c r="E1" s="97" t="s">
        <v>248</v>
      </c>
    </row>
    <row r="2" spans="1:5" ht="34.15" customHeight="1" thickBot="1">
      <c r="A2" s="109"/>
      <c r="B2" s="284" t="s">
        <v>247</v>
      </c>
      <c r="C2" s="284"/>
      <c r="D2" s="284"/>
      <c r="E2" s="284"/>
    </row>
    <row r="3" spans="1:5" ht="34.15" customHeight="1">
      <c r="A3" s="109"/>
      <c r="B3" s="273" t="s">
        <v>627</v>
      </c>
      <c r="C3" s="274">
        <v>0</v>
      </c>
      <c r="D3" s="275">
        <v>5</v>
      </c>
      <c r="E3" s="276" t="s">
        <v>628</v>
      </c>
    </row>
    <row r="4" spans="1:5" ht="34.9" customHeight="1">
      <c r="A4" s="109"/>
      <c r="B4" s="280" t="s">
        <v>91</v>
      </c>
      <c r="C4" s="283" t="s">
        <v>90</v>
      </c>
      <c r="D4" s="281">
        <v>10</v>
      </c>
      <c r="E4" s="282" t="s">
        <v>92</v>
      </c>
    </row>
    <row r="5" spans="1:5" ht="27.75" customHeight="1" thickBot="1">
      <c r="B5" s="277" t="s">
        <v>302</v>
      </c>
      <c r="C5" s="278" t="s">
        <v>304</v>
      </c>
      <c r="D5" s="279">
        <v>14</v>
      </c>
      <c r="E5" s="270" t="s">
        <v>303</v>
      </c>
    </row>
    <row r="6" spans="1:5" s="70" customFormat="1" ht="27.75" customHeight="1" thickBot="1">
      <c r="B6" s="266" t="s">
        <v>29</v>
      </c>
      <c r="C6" s="268">
        <v>1</v>
      </c>
      <c r="D6" s="269">
        <v>15</v>
      </c>
      <c r="E6" s="271" t="s">
        <v>30</v>
      </c>
    </row>
    <row r="7" spans="1:5" ht="18" customHeight="1">
      <c r="B7" s="68" t="s">
        <v>499</v>
      </c>
      <c r="C7" s="94">
        <v>2</v>
      </c>
      <c r="D7" s="94">
        <v>19</v>
      </c>
      <c r="E7" s="69" t="s">
        <v>501</v>
      </c>
    </row>
    <row r="8" spans="1:5" ht="18" customHeight="1">
      <c r="B8" s="60" t="s">
        <v>31</v>
      </c>
      <c r="C8" s="95">
        <v>3</v>
      </c>
      <c r="D8" s="95">
        <v>20</v>
      </c>
      <c r="E8" s="61" t="s">
        <v>502</v>
      </c>
    </row>
    <row r="9" spans="1:5" ht="18" customHeight="1">
      <c r="B9" s="58" t="s">
        <v>500</v>
      </c>
      <c r="C9" s="96">
        <v>4</v>
      </c>
      <c r="D9" s="96">
        <v>21</v>
      </c>
      <c r="E9" s="59" t="s">
        <v>503</v>
      </c>
    </row>
    <row r="10" spans="1:5" ht="18" customHeight="1" thickBot="1">
      <c r="B10" s="60" t="s">
        <v>32</v>
      </c>
      <c r="C10" s="95">
        <v>5</v>
      </c>
      <c r="D10" s="95">
        <v>22</v>
      </c>
      <c r="E10" s="61" t="s">
        <v>504</v>
      </c>
    </row>
    <row r="11" spans="1:5" s="70" customFormat="1" ht="27.75" customHeight="1" thickBot="1">
      <c r="B11" s="266" t="s">
        <v>33</v>
      </c>
      <c r="C11" s="268">
        <v>6</v>
      </c>
      <c r="D11" s="269">
        <v>23</v>
      </c>
      <c r="E11" s="271" t="s">
        <v>34</v>
      </c>
    </row>
    <row r="12" spans="1:5" ht="18" customHeight="1">
      <c r="B12" s="68" t="s">
        <v>505</v>
      </c>
      <c r="C12" s="94">
        <v>7</v>
      </c>
      <c r="D12" s="94">
        <v>24</v>
      </c>
      <c r="E12" s="69" t="s">
        <v>508</v>
      </c>
    </row>
    <row r="13" spans="1:5" ht="18" customHeight="1">
      <c r="B13" s="60" t="s">
        <v>506</v>
      </c>
      <c r="C13" s="95">
        <v>8</v>
      </c>
      <c r="D13" s="95">
        <v>25</v>
      </c>
      <c r="E13" s="61" t="s">
        <v>509</v>
      </c>
    </row>
    <row r="14" spans="1:5" ht="18" customHeight="1">
      <c r="B14" s="58" t="s">
        <v>507</v>
      </c>
      <c r="C14" s="94">
        <v>9</v>
      </c>
      <c r="D14" s="94">
        <v>26</v>
      </c>
      <c r="E14" s="59" t="s">
        <v>510</v>
      </c>
    </row>
    <row r="15" spans="1:5" ht="18" customHeight="1">
      <c r="B15" s="60" t="s">
        <v>490</v>
      </c>
      <c r="C15" s="95">
        <v>10</v>
      </c>
      <c r="D15" s="95">
        <v>27</v>
      </c>
      <c r="E15" s="61" t="s">
        <v>511</v>
      </c>
    </row>
    <row r="16" spans="1:5" ht="18" customHeight="1">
      <c r="B16" s="58" t="s">
        <v>39</v>
      </c>
      <c r="C16" s="94">
        <v>11</v>
      </c>
      <c r="D16" s="94">
        <v>28</v>
      </c>
      <c r="E16" s="59" t="s">
        <v>512</v>
      </c>
    </row>
    <row r="17" spans="2:5" ht="18" customHeight="1">
      <c r="B17" s="60" t="s">
        <v>35</v>
      </c>
      <c r="C17" s="95">
        <v>12</v>
      </c>
      <c r="D17" s="95">
        <v>29</v>
      </c>
      <c r="E17" s="61" t="s">
        <v>513</v>
      </c>
    </row>
    <row r="18" spans="2:5" ht="18" customHeight="1">
      <c r="B18" s="58" t="s">
        <v>37</v>
      </c>
      <c r="C18" s="94">
        <v>13</v>
      </c>
      <c r="D18" s="94">
        <v>30</v>
      </c>
      <c r="E18" s="59" t="s">
        <v>514</v>
      </c>
    </row>
    <row r="19" spans="2:5" ht="18" customHeight="1">
      <c r="B19" s="60" t="s">
        <v>38</v>
      </c>
      <c r="C19" s="95">
        <v>14</v>
      </c>
      <c r="D19" s="95">
        <v>31</v>
      </c>
      <c r="E19" s="61" t="s">
        <v>515</v>
      </c>
    </row>
    <row r="20" spans="2:5" ht="18" customHeight="1">
      <c r="B20" s="58" t="s">
        <v>36</v>
      </c>
      <c r="C20" s="94">
        <v>15</v>
      </c>
      <c r="D20" s="94">
        <v>32</v>
      </c>
      <c r="E20" s="59" t="s">
        <v>516</v>
      </c>
    </row>
    <row r="21" spans="2:5" ht="18" customHeight="1" thickBot="1">
      <c r="B21" s="60" t="s">
        <v>40</v>
      </c>
      <c r="C21" s="95">
        <v>16</v>
      </c>
      <c r="D21" s="95">
        <v>33</v>
      </c>
      <c r="E21" s="61" t="s">
        <v>517</v>
      </c>
    </row>
    <row r="22" spans="2:5" s="70" customFormat="1" ht="27.75" customHeight="1" thickBot="1">
      <c r="B22" s="266" t="s">
        <v>41</v>
      </c>
      <c r="C22" s="268">
        <v>17</v>
      </c>
      <c r="D22" s="269">
        <v>37</v>
      </c>
      <c r="E22" s="271" t="s">
        <v>42</v>
      </c>
    </row>
    <row r="23" spans="2:5" ht="18" customHeight="1">
      <c r="B23" s="68" t="s">
        <v>43</v>
      </c>
      <c r="C23" s="94">
        <v>18</v>
      </c>
      <c r="D23" s="94">
        <v>41</v>
      </c>
      <c r="E23" s="69" t="s">
        <v>521</v>
      </c>
    </row>
    <row r="24" spans="2:5" ht="18" customHeight="1">
      <c r="B24" s="60" t="s">
        <v>44</v>
      </c>
      <c r="C24" s="95">
        <v>19</v>
      </c>
      <c r="D24" s="95">
        <v>42</v>
      </c>
      <c r="E24" s="61" t="s">
        <v>522</v>
      </c>
    </row>
    <row r="25" spans="2:5" ht="18" customHeight="1">
      <c r="B25" s="58" t="s">
        <v>518</v>
      </c>
      <c r="C25" s="94">
        <v>20</v>
      </c>
      <c r="D25" s="94">
        <v>43</v>
      </c>
      <c r="E25" s="59" t="s">
        <v>523</v>
      </c>
    </row>
    <row r="26" spans="2:5" ht="18" customHeight="1">
      <c r="B26" s="60" t="s">
        <v>519</v>
      </c>
      <c r="C26" s="95">
        <v>21</v>
      </c>
      <c r="D26" s="95">
        <v>44</v>
      </c>
      <c r="E26" s="61" t="s">
        <v>524</v>
      </c>
    </row>
    <row r="27" spans="2:5" ht="18" customHeight="1">
      <c r="B27" s="58" t="s">
        <v>520</v>
      </c>
      <c r="C27" s="94">
        <v>22</v>
      </c>
      <c r="D27" s="94">
        <v>45</v>
      </c>
      <c r="E27" s="59" t="s">
        <v>525</v>
      </c>
    </row>
    <row r="28" spans="2:5" ht="18" customHeight="1">
      <c r="B28" s="60" t="s">
        <v>45</v>
      </c>
      <c r="C28" s="95">
        <v>23</v>
      </c>
      <c r="D28" s="95">
        <v>46</v>
      </c>
      <c r="E28" s="61" t="s">
        <v>526</v>
      </c>
    </row>
    <row r="29" spans="2:5" ht="18" customHeight="1" thickBot="1">
      <c r="B29" s="68" t="s">
        <v>491</v>
      </c>
      <c r="C29" s="94">
        <v>24</v>
      </c>
      <c r="D29" s="94">
        <v>47</v>
      </c>
      <c r="E29" s="69" t="s">
        <v>527</v>
      </c>
    </row>
    <row r="30" spans="2:5" s="70" customFormat="1" ht="27.75" customHeight="1" thickBot="1">
      <c r="B30" s="266" t="s">
        <v>46</v>
      </c>
      <c r="C30" s="268">
        <v>25</v>
      </c>
      <c r="D30" s="269">
        <v>48</v>
      </c>
      <c r="E30" s="271" t="s">
        <v>47</v>
      </c>
    </row>
    <row r="31" spans="2:5" ht="18" customHeight="1">
      <c r="B31" s="68" t="s">
        <v>528</v>
      </c>
      <c r="C31" s="94">
        <v>26</v>
      </c>
      <c r="D31" s="94">
        <v>52</v>
      </c>
      <c r="E31" s="69" t="s">
        <v>536</v>
      </c>
    </row>
    <row r="32" spans="2:5" ht="18" customHeight="1">
      <c r="B32" s="60" t="s">
        <v>529</v>
      </c>
      <c r="C32" s="95">
        <v>27</v>
      </c>
      <c r="D32" s="95">
        <v>53</v>
      </c>
      <c r="E32" s="61" t="s">
        <v>537</v>
      </c>
    </row>
    <row r="33" spans="2:5" ht="18" customHeight="1">
      <c r="B33" s="58" t="s">
        <v>530</v>
      </c>
      <c r="C33" s="94">
        <v>28</v>
      </c>
      <c r="D33" s="94">
        <v>54</v>
      </c>
      <c r="E33" s="59" t="s">
        <v>538</v>
      </c>
    </row>
    <row r="34" spans="2:5" ht="18" customHeight="1">
      <c r="B34" s="60" t="s">
        <v>48</v>
      </c>
      <c r="C34" s="95">
        <v>29</v>
      </c>
      <c r="D34" s="95">
        <v>55</v>
      </c>
      <c r="E34" s="61" t="s">
        <v>539</v>
      </c>
    </row>
    <row r="35" spans="2:5" ht="18" customHeight="1">
      <c r="B35" s="58" t="s">
        <v>531</v>
      </c>
      <c r="C35" s="94">
        <v>30</v>
      </c>
      <c r="D35" s="94">
        <v>56</v>
      </c>
      <c r="E35" s="59" t="s">
        <v>540</v>
      </c>
    </row>
    <row r="36" spans="2:5" ht="18" customHeight="1">
      <c r="B36" s="60" t="s">
        <v>49</v>
      </c>
      <c r="C36" s="95">
        <v>31</v>
      </c>
      <c r="D36" s="95">
        <v>57</v>
      </c>
      <c r="E36" s="61" t="s">
        <v>541</v>
      </c>
    </row>
    <row r="37" spans="2:5" ht="18" customHeight="1">
      <c r="B37" s="58" t="s">
        <v>532</v>
      </c>
      <c r="C37" s="94">
        <v>32</v>
      </c>
      <c r="D37" s="94">
        <v>58</v>
      </c>
      <c r="E37" s="59" t="s">
        <v>542</v>
      </c>
    </row>
    <row r="38" spans="2:5" ht="18" customHeight="1">
      <c r="B38" s="60" t="s">
        <v>533</v>
      </c>
      <c r="C38" s="95">
        <v>33</v>
      </c>
      <c r="D38" s="95">
        <v>59</v>
      </c>
      <c r="E38" s="61" t="s">
        <v>543</v>
      </c>
    </row>
    <row r="39" spans="2:5" ht="18" customHeight="1">
      <c r="B39" s="58" t="s">
        <v>50</v>
      </c>
      <c r="C39" s="94">
        <v>34</v>
      </c>
      <c r="D39" s="94">
        <v>60</v>
      </c>
      <c r="E39" s="59" t="s">
        <v>544</v>
      </c>
    </row>
    <row r="40" spans="2:5" ht="18" customHeight="1">
      <c r="B40" s="60" t="s">
        <v>534</v>
      </c>
      <c r="C40" s="95">
        <v>35</v>
      </c>
      <c r="D40" s="95">
        <v>61</v>
      </c>
      <c r="E40" s="61" t="s">
        <v>545</v>
      </c>
    </row>
    <row r="41" spans="2:5" ht="18" customHeight="1">
      <c r="B41" s="58" t="s">
        <v>51</v>
      </c>
      <c r="C41" s="94">
        <v>36</v>
      </c>
      <c r="D41" s="94">
        <v>62</v>
      </c>
      <c r="E41" s="59" t="s">
        <v>546</v>
      </c>
    </row>
    <row r="42" spans="2:5" ht="18" customHeight="1" thickBot="1">
      <c r="B42" s="66" t="s">
        <v>535</v>
      </c>
      <c r="C42" s="95">
        <v>37</v>
      </c>
      <c r="D42" s="264">
        <v>63</v>
      </c>
      <c r="E42" s="67" t="s">
        <v>547</v>
      </c>
    </row>
    <row r="43" spans="2:5" s="70" customFormat="1" ht="27.75" customHeight="1" thickBot="1">
      <c r="B43" s="266" t="s">
        <v>52</v>
      </c>
      <c r="C43" s="268">
        <v>38</v>
      </c>
      <c r="D43" s="269">
        <v>64</v>
      </c>
      <c r="E43" s="267" t="s">
        <v>53</v>
      </c>
    </row>
    <row r="44" spans="2:5" ht="18" customHeight="1">
      <c r="B44" s="68" t="s">
        <v>548</v>
      </c>
      <c r="C44" s="94">
        <v>39</v>
      </c>
      <c r="D44" s="94">
        <v>68</v>
      </c>
      <c r="E44" s="69" t="s">
        <v>551</v>
      </c>
    </row>
    <row r="45" spans="2:5" ht="18" customHeight="1">
      <c r="B45" s="62" t="s">
        <v>54</v>
      </c>
      <c r="C45" s="95">
        <v>40</v>
      </c>
      <c r="D45" s="95">
        <v>69</v>
      </c>
      <c r="E45" s="63" t="s">
        <v>552</v>
      </c>
    </row>
    <row r="46" spans="2:5" ht="18" customHeight="1">
      <c r="B46" s="58" t="s">
        <v>55</v>
      </c>
      <c r="C46" s="94">
        <v>41</v>
      </c>
      <c r="D46" s="94">
        <v>70</v>
      </c>
      <c r="E46" s="59" t="s">
        <v>553</v>
      </c>
    </row>
    <row r="47" spans="2:5" ht="18" customHeight="1">
      <c r="B47" s="62" t="s">
        <v>549</v>
      </c>
      <c r="C47" s="95">
        <v>42</v>
      </c>
      <c r="D47" s="95">
        <v>71</v>
      </c>
      <c r="E47" s="63" t="s">
        <v>555</v>
      </c>
    </row>
    <row r="48" spans="2:5" ht="18" customHeight="1" thickBot="1">
      <c r="B48" s="58" t="s">
        <v>550</v>
      </c>
      <c r="C48" s="94">
        <v>43</v>
      </c>
      <c r="D48" s="94">
        <v>72</v>
      </c>
      <c r="E48" s="59" t="s">
        <v>554</v>
      </c>
    </row>
    <row r="49" spans="2:5" s="70" customFormat="1" ht="27.75" customHeight="1" thickBot="1">
      <c r="B49" s="266" t="s">
        <v>57</v>
      </c>
      <c r="C49" s="268">
        <v>44</v>
      </c>
      <c r="D49" s="269">
        <v>73</v>
      </c>
      <c r="E49" s="271" t="s">
        <v>58</v>
      </c>
    </row>
    <row r="50" spans="2:5" ht="18" customHeight="1">
      <c r="B50" s="68" t="s">
        <v>59</v>
      </c>
      <c r="C50" s="94">
        <v>45</v>
      </c>
      <c r="D50" s="94">
        <v>77</v>
      </c>
      <c r="E50" s="69" t="s">
        <v>587</v>
      </c>
    </row>
    <row r="51" spans="2:5" ht="18" customHeight="1" thickBot="1">
      <c r="B51" s="66" t="s">
        <v>60</v>
      </c>
      <c r="C51" s="95">
        <v>46</v>
      </c>
      <c r="D51" s="264">
        <v>78</v>
      </c>
      <c r="E51" s="67" t="s">
        <v>588</v>
      </c>
    </row>
    <row r="52" spans="2:5" s="70" customFormat="1" ht="27.75" customHeight="1" thickBot="1">
      <c r="B52" s="266" t="s">
        <v>61</v>
      </c>
      <c r="C52" s="268">
        <v>47</v>
      </c>
      <c r="D52" s="269">
        <v>79</v>
      </c>
      <c r="E52" s="271" t="s">
        <v>62</v>
      </c>
    </row>
    <row r="53" spans="2:5" ht="18" customHeight="1">
      <c r="B53" s="68" t="s">
        <v>63</v>
      </c>
      <c r="C53" s="94">
        <v>48</v>
      </c>
      <c r="D53" s="94">
        <v>83</v>
      </c>
      <c r="E53" s="69" t="s">
        <v>585</v>
      </c>
    </row>
    <row r="54" spans="2:5" ht="18" customHeight="1" thickBot="1">
      <c r="B54" s="66" t="s">
        <v>64</v>
      </c>
      <c r="C54" s="95">
        <v>49</v>
      </c>
      <c r="D54" s="264">
        <v>84</v>
      </c>
      <c r="E54" s="67" t="s">
        <v>586</v>
      </c>
    </row>
    <row r="55" spans="2:5" s="70" customFormat="1" ht="27.75" customHeight="1" thickBot="1">
      <c r="B55" s="266" t="s">
        <v>65</v>
      </c>
      <c r="C55" s="268">
        <v>50</v>
      </c>
      <c r="D55" s="269">
        <v>85</v>
      </c>
      <c r="E55" s="271" t="s">
        <v>66</v>
      </c>
    </row>
    <row r="56" spans="2:5" ht="18" customHeight="1">
      <c r="B56" s="68" t="s">
        <v>67</v>
      </c>
      <c r="C56" s="94">
        <v>51</v>
      </c>
      <c r="D56" s="94">
        <v>89</v>
      </c>
      <c r="E56" s="69" t="s">
        <v>582</v>
      </c>
    </row>
    <row r="57" spans="2:5" ht="18" customHeight="1">
      <c r="B57" s="60" t="s">
        <v>69</v>
      </c>
      <c r="C57" s="95">
        <v>52</v>
      </c>
      <c r="D57" s="95">
        <v>90</v>
      </c>
      <c r="E57" s="61" t="s">
        <v>583</v>
      </c>
    </row>
    <row r="58" spans="2:5" ht="18" customHeight="1" thickBot="1">
      <c r="B58" s="64" t="s">
        <v>68</v>
      </c>
      <c r="C58" s="94">
        <v>53</v>
      </c>
      <c r="D58" s="265">
        <v>91</v>
      </c>
      <c r="E58" s="65" t="s">
        <v>584</v>
      </c>
    </row>
    <row r="59" spans="2:5" s="70" customFormat="1" ht="27.75" customHeight="1" thickBot="1">
      <c r="B59" s="266" t="s">
        <v>70</v>
      </c>
      <c r="C59" s="268">
        <v>54</v>
      </c>
      <c r="D59" s="269">
        <v>92</v>
      </c>
      <c r="E59" s="271" t="s">
        <v>71</v>
      </c>
    </row>
    <row r="60" spans="2:5" ht="18" customHeight="1">
      <c r="B60" s="68" t="s">
        <v>76</v>
      </c>
      <c r="C60" s="94">
        <v>55</v>
      </c>
      <c r="D60" s="94">
        <v>96</v>
      </c>
      <c r="E60" s="69" t="s">
        <v>556</v>
      </c>
    </row>
    <row r="61" spans="2:5" ht="18" customHeight="1">
      <c r="B61" s="60" t="s">
        <v>72</v>
      </c>
      <c r="C61" s="95">
        <v>56</v>
      </c>
      <c r="D61" s="95">
        <v>97</v>
      </c>
      <c r="E61" s="61" t="s">
        <v>557</v>
      </c>
    </row>
    <row r="62" spans="2:5" ht="18" customHeight="1">
      <c r="B62" s="58" t="s">
        <v>487</v>
      </c>
      <c r="C62" s="94">
        <v>57</v>
      </c>
      <c r="D62" s="94">
        <v>98</v>
      </c>
      <c r="E62" s="59" t="s">
        <v>558</v>
      </c>
    </row>
    <row r="63" spans="2:5" ht="18" customHeight="1">
      <c r="B63" s="60" t="s">
        <v>75</v>
      </c>
      <c r="C63" s="95">
        <v>58</v>
      </c>
      <c r="D63" s="95">
        <v>99</v>
      </c>
      <c r="E63" s="61" t="s">
        <v>559</v>
      </c>
    </row>
    <row r="64" spans="2:5" ht="18" customHeight="1">
      <c r="B64" s="58" t="s">
        <v>486</v>
      </c>
      <c r="C64" s="94">
        <v>59</v>
      </c>
      <c r="D64" s="94">
        <v>100</v>
      </c>
      <c r="E64" s="59" t="s">
        <v>560</v>
      </c>
    </row>
    <row r="65" spans="2:5" ht="18" customHeight="1">
      <c r="B65" s="60" t="s">
        <v>74</v>
      </c>
      <c r="C65" s="95">
        <v>60</v>
      </c>
      <c r="D65" s="95">
        <v>101</v>
      </c>
      <c r="E65" s="61" t="s">
        <v>561</v>
      </c>
    </row>
    <row r="66" spans="2:5" ht="18" customHeight="1">
      <c r="B66" s="58" t="s">
        <v>73</v>
      </c>
      <c r="C66" s="94">
        <v>61</v>
      </c>
      <c r="D66" s="94">
        <v>102</v>
      </c>
      <c r="E66" s="59" t="s">
        <v>562</v>
      </c>
    </row>
    <row r="67" spans="2:5" ht="18" customHeight="1">
      <c r="B67" s="60" t="s">
        <v>79</v>
      </c>
      <c r="C67" s="95">
        <v>62</v>
      </c>
      <c r="D67" s="95">
        <v>103</v>
      </c>
      <c r="E67" s="61" t="s">
        <v>563</v>
      </c>
    </row>
    <row r="68" spans="2:5" ht="18" customHeight="1">
      <c r="B68" s="58" t="s">
        <v>80</v>
      </c>
      <c r="C68" s="94">
        <v>63</v>
      </c>
      <c r="D68" s="94">
        <v>104</v>
      </c>
      <c r="E68" s="59" t="s">
        <v>564</v>
      </c>
    </row>
    <row r="69" spans="2:5" ht="18" customHeight="1">
      <c r="B69" s="60" t="s">
        <v>77</v>
      </c>
      <c r="C69" s="95">
        <v>64</v>
      </c>
      <c r="D69" s="95">
        <v>105</v>
      </c>
      <c r="E69" s="61" t="s">
        <v>565</v>
      </c>
    </row>
    <row r="70" spans="2:5" ht="18" customHeight="1">
      <c r="B70" s="58" t="s">
        <v>78</v>
      </c>
      <c r="C70" s="94">
        <v>65</v>
      </c>
      <c r="D70" s="94">
        <v>106</v>
      </c>
      <c r="E70" s="59" t="s">
        <v>566</v>
      </c>
    </row>
    <row r="71" spans="2:5" ht="18" customHeight="1">
      <c r="B71" s="60" t="s">
        <v>81</v>
      </c>
      <c r="C71" s="95">
        <v>66</v>
      </c>
      <c r="D71" s="95">
        <v>107</v>
      </c>
      <c r="E71" s="61" t="s">
        <v>567</v>
      </c>
    </row>
    <row r="72" spans="2:5" ht="18" customHeight="1">
      <c r="B72" s="58" t="s">
        <v>82</v>
      </c>
      <c r="C72" s="94">
        <v>67</v>
      </c>
      <c r="D72" s="94">
        <v>108</v>
      </c>
      <c r="E72" s="59" t="s">
        <v>568</v>
      </c>
    </row>
    <row r="73" spans="2:5" ht="18" customHeight="1">
      <c r="B73" s="60" t="s">
        <v>84</v>
      </c>
      <c r="C73" s="95">
        <v>68</v>
      </c>
      <c r="D73" s="95">
        <v>109</v>
      </c>
      <c r="E73" s="61" t="s">
        <v>569</v>
      </c>
    </row>
    <row r="74" spans="2:5" ht="18" customHeight="1">
      <c r="B74" s="58" t="s">
        <v>488</v>
      </c>
      <c r="C74" s="94">
        <v>69</v>
      </c>
      <c r="D74" s="94">
        <v>110</v>
      </c>
      <c r="E74" s="59" t="s">
        <v>570</v>
      </c>
    </row>
    <row r="75" spans="2:5" ht="18" customHeight="1">
      <c r="B75" s="60" t="s">
        <v>86</v>
      </c>
      <c r="C75" s="95">
        <v>70</v>
      </c>
      <c r="D75" s="95">
        <v>111</v>
      </c>
      <c r="E75" s="61" t="s">
        <v>571</v>
      </c>
    </row>
    <row r="76" spans="2:5" ht="18" customHeight="1">
      <c r="B76" s="58" t="s">
        <v>85</v>
      </c>
      <c r="C76" s="94">
        <v>71</v>
      </c>
      <c r="D76" s="94">
        <v>112</v>
      </c>
      <c r="E76" s="59" t="s">
        <v>572</v>
      </c>
    </row>
    <row r="77" spans="2:5" ht="18" customHeight="1">
      <c r="B77" s="60" t="s">
        <v>83</v>
      </c>
      <c r="C77" s="95">
        <v>72</v>
      </c>
      <c r="D77" s="95">
        <v>113</v>
      </c>
      <c r="E77" s="61" t="s">
        <v>573</v>
      </c>
    </row>
    <row r="78" spans="2:5" ht="18" customHeight="1">
      <c r="B78" s="58" t="s">
        <v>489</v>
      </c>
      <c r="C78" s="94">
        <v>73</v>
      </c>
      <c r="D78" s="94">
        <v>114</v>
      </c>
      <c r="E78" s="59" t="s">
        <v>574</v>
      </c>
    </row>
    <row r="79" spans="2:5" ht="18" customHeight="1">
      <c r="B79" s="66" t="s">
        <v>103</v>
      </c>
      <c r="C79" s="95">
        <v>74</v>
      </c>
      <c r="D79" s="264">
        <v>115</v>
      </c>
      <c r="E79" s="67" t="s">
        <v>575</v>
      </c>
    </row>
    <row r="80" spans="2:5" ht="18" customHeight="1" thickBot="1">
      <c r="B80" s="58" t="s">
        <v>477</v>
      </c>
      <c r="C80" s="94">
        <v>75</v>
      </c>
      <c r="D80" s="94">
        <v>116</v>
      </c>
      <c r="E80" s="59" t="s">
        <v>324</v>
      </c>
    </row>
    <row r="81" spans="2:5" s="70" customFormat="1" ht="27.75" customHeight="1" thickBot="1">
      <c r="B81" s="266" t="s">
        <v>87</v>
      </c>
      <c r="C81" s="268">
        <v>76</v>
      </c>
      <c r="D81" s="269">
        <v>117</v>
      </c>
      <c r="E81" s="271" t="s">
        <v>88</v>
      </c>
    </row>
    <row r="82" spans="2:5" ht="18" customHeight="1">
      <c r="B82" s="68" t="s">
        <v>576</v>
      </c>
      <c r="C82" s="94">
        <v>77</v>
      </c>
      <c r="D82" s="94">
        <v>121</v>
      </c>
      <c r="E82" s="69" t="s">
        <v>579</v>
      </c>
    </row>
    <row r="83" spans="2:5" ht="18" customHeight="1">
      <c r="B83" s="60" t="s">
        <v>577</v>
      </c>
      <c r="C83" s="95">
        <v>78</v>
      </c>
      <c r="D83" s="95">
        <v>122</v>
      </c>
      <c r="E83" s="61" t="s">
        <v>580</v>
      </c>
    </row>
    <row r="84" spans="2:5" ht="18" customHeight="1">
      <c r="B84" s="58" t="s">
        <v>578</v>
      </c>
      <c r="C84" s="94">
        <v>79</v>
      </c>
      <c r="D84" s="94">
        <v>123</v>
      </c>
      <c r="E84" s="59" t="s">
        <v>581</v>
      </c>
    </row>
    <row r="85" spans="2:5" ht="18" customHeight="1" thickBot="1">
      <c r="B85" s="60" t="s">
        <v>102</v>
      </c>
      <c r="C85" s="95">
        <v>80</v>
      </c>
      <c r="D85" s="95">
        <v>124</v>
      </c>
      <c r="E85" s="61" t="s">
        <v>481</v>
      </c>
    </row>
    <row r="86" spans="2:5" s="70" customFormat="1" ht="27.75" customHeight="1" thickBot="1">
      <c r="B86" s="272" t="s">
        <v>93</v>
      </c>
      <c r="C86" s="268">
        <v>81</v>
      </c>
      <c r="D86" s="269">
        <v>125</v>
      </c>
      <c r="E86" s="271" t="s">
        <v>94</v>
      </c>
    </row>
    <row r="87" spans="2:5"/>
    <row r="88" spans="2:5"/>
    <row r="89" spans="2:5"/>
    <row r="90" spans="2:5"/>
    <row r="91" spans="2:5"/>
    <row r="92" spans="2:5"/>
    <row r="93" spans="2:5"/>
  </sheetData>
  <mergeCells count="1">
    <mergeCell ref="B2:E2"/>
  </mergeCells>
  <hyperlinks>
    <hyperlink ref="C6" location="'1'!A1" display="'1'!A1" xr:uid="{00000000-0004-0000-0000-000000000000}"/>
    <hyperlink ref="C7" location="'2'!A1" display="'2'!A1" xr:uid="{00000000-0004-0000-0000-000001000000}"/>
    <hyperlink ref="C8" location="'3'!A1" display="'3'!A1" xr:uid="{00000000-0004-0000-0000-000002000000}"/>
    <hyperlink ref="C9" location="'4'!A1" display="'4'!A1" xr:uid="{00000000-0004-0000-0000-000003000000}"/>
    <hyperlink ref="C10" location="'5'!A1" display="'5'!A1" xr:uid="{00000000-0004-0000-0000-000004000000}"/>
    <hyperlink ref="C11" location="'6'!A1" display="'6'!A1" xr:uid="{00000000-0004-0000-0000-000005000000}"/>
    <hyperlink ref="C12" location="'7'!A1" display="'7'!A1" xr:uid="{00000000-0004-0000-0000-000006000000}"/>
    <hyperlink ref="C13" location="'8'!A1" display="'8'!A1" xr:uid="{00000000-0004-0000-0000-000007000000}"/>
    <hyperlink ref="C14" location="'9'!A1" display="'9'!A1" xr:uid="{00000000-0004-0000-0000-000008000000}"/>
    <hyperlink ref="C15" location="'10'!A1" display="'10'!A1" xr:uid="{00000000-0004-0000-0000-000009000000}"/>
    <hyperlink ref="C16" location="'11'!A1" display="'11'!A1" xr:uid="{00000000-0004-0000-0000-00000A000000}"/>
    <hyperlink ref="C17" location="'12'!A1" display="'12'!A1" xr:uid="{00000000-0004-0000-0000-00000B000000}"/>
    <hyperlink ref="C18" location="'13'!A1" display="'13'!A1" xr:uid="{00000000-0004-0000-0000-00000C000000}"/>
    <hyperlink ref="C19" location="'14'!A1" display="'14'!A1" xr:uid="{00000000-0004-0000-0000-00000D000000}"/>
    <hyperlink ref="C20" location="'15'!A1" display="'15'!A1" xr:uid="{00000000-0004-0000-0000-00000E000000}"/>
    <hyperlink ref="C4" location="'أ A'!A1" display="أ A" xr:uid="{00000000-0004-0000-0000-00000F000000}"/>
    <hyperlink ref="C5" location="'ب B'!A1" display="ب B" xr:uid="{00000000-0004-0000-0000-000010000000}"/>
    <hyperlink ref="C44" location="'39'!A1" display="'39'!A1" xr:uid="{00000000-0004-0000-0000-000011000000}"/>
    <hyperlink ref="C46" location="'41'!A1" display="'41'!A1" xr:uid="{00000000-0004-0000-0000-000012000000}"/>
    <hyperlink ref="C50" location="'45'!A1" display="'45'!A1" xr:uid="{00000000-0004-0000-0000-000013000000}"/>
    <hyperlink ref="C52" location="'47'!A1" display="'47'!A1" xr:uid="{00000000-0004-0000-0000-000014000000}"/>
    <hyperlink ref="C54" location="'49'!A1" display="'49'!A1" xr:uid="{00000000-0004-0000-0000-000015000000}"/>
    <hyperlink ref="C56" location="'51'!A1" display="'51'!A1" xr:uid="{00000000-0004-0000-0000-000016000000}"/>
    <hyperlink ref="C58" location="'53'!A1" display="'53'!A1" xr:uid="{00000000-0004-0000-0000-000017000000}"/>
    <hyperlink ref="C60" location="'55'!A1" display="'55'!A1" xr:uid="{00000000-0004-0000-0000-000018000000}"/>
    <hyperlink ref="C62" location="'57'!A1" display="'57'!A1" xr:uid="{00000000-0004-0000-0000-000019000000}"/>
    <hyperlink ref="C64" location="'59'!A1" display="'59'!A1" xr:uid="{00000000-0004-0000-0000-00001A000000}"/>
    <hyperlink ref="C66" location="'61'!A1" display="'61'!A1" xr:uid="{00000000-0004-0000-0000-00001B000000}"/>
    <hyperlink ref="C68" location="'63'!A1" display="'63'!A1" xr:uid="{00000000-0004-0000-0000-00001C000000}"/>
    <hyperlink ref="C70" location="'65'!A1" display="'65'!A1" xr:uid="{00000000-0004-0000-0000-00001D000000}"/>
    <hyperlink ref="C72" location="'67'!A1" display="'67'!A1" xr:uid="{00000000-0004-0000-0000-00001E000000}"/>
    <hyperlink ref="C74" location="'69'!A1" display="'69'!A1" xr:uid="{00000000-0004-0000-0000-00001F000000}"/>
    <hyperlink ref="C76" location="'71'!A1" display="'71'!A1" xr:uid="{00000000-0004-0000-0000-000020000000}"/>
    <hyperlink ref="C78" location="'73'!A1" display="'73'!A1" xr:uid="{00000000-0004-0000-0000-000021000000}"/>
    <hyperlink ref="C80" location="'75'!A1" display="'75'!A1" xr:uid="{00000000-0004-0000-0000-000022000000}"/>
    <hyperlink ref="C82" location="'77'!A1" display="'77'!A1" xr:uid="{00000000-0004-0000-0000-000023000000}"/>
    <hyperlink ref="C84" location="'79'!A1" display="'79'!A1" xr:uid="{00000000-0004-0000-0000-000024000000}"/>
    <hyperlink ref="C45" location="'40'!A1" display="'40'!A1" xr:uid="{00000000-0004-0000-0000-000025000000}"/>
    <hyperlink ref="C47" location="'42'!A1" display="'42'!A1" xr:uid="{00000000-0004-0000-0000-000026000000}"/>
    <hyperlink ref="C51" location="'46'!A1" display="'46'!A1" xr:uid="{00000000-0004-0000-0000-000027000000}"/>
    <hyperlink ref="C53" location="'48'!A1" display="'48'!A1" xr:uid="{00000000-0004-0000-0000-000028000000}"/>
    <hyperlink ref="C55" location="'50'!A1" display="'50'!A1" xr:uid="{00000000-0004-0000-0000-000029000000}"/>
    <hyperlink ref="C57" location="'52'!A1" display="'52'!A1" xr:uid="{00000000-0004-0000-0000-00002A000000}"/>
    <hyperlink ref="C59" location="'54'!Print_Area" display="'54'!Print_Area" xr:uid="{00000000-0004-0000-0000-00002B000000}"/>
    <hyperlink ref="C61" location="'56'!A1" display="'56'!A1" xr:uid="{00000000-0004-0000-0000-00002C000000}"/>
    <hyperlink ref="C63" location="'58'!A1" display="'58'!A1" xr:uid="{00000000-0004-0000-0000-00002D000000}"/>
    <hyperlink ref="C65" location="'60'!A1" display="'60'!A1" xr:uid="{00000000-0004-0000-0000-00002E000000}"/>
    <hyperlink ref="C67" location="'62'!A1" display="'62'!A1" xr:uid="{00000000-0004-0000-0000-00002F000000}"/>
    <hyperlink ref="C69" location="'64'!A1" display="'64'!A1" xr:uid="{00000000-0004-0000-0000-000030000000}"/>
    <hyperlink ref="C71" location="'66'!A1" display="'66'!A1" xr:uid="{00000000-0004-0000-0000-000031000000}"/>
    <hyperlink ref="C73" location="'68'!A1" display="'68'!A1" xr:uid="{00000000-0004-0000-0000-000032000000}"/>
    <hyperlink ref="C75" location="'70'!A1" display="'70'!A1" xr:uid="{00000000-0004-0000-0000-000033000000}"/>
    <hyperlink ref="C77" location="'72'!A1" display="'72'!A1" xr:uid="{00000000-0004-0000-0000-000034000000}"/>
    <hyperlink ref="C79" location="'74'!A1" display="'74'!A1" xr:uid="{00000000-0004-0000-0000-000035000000}"/>
    <hyperlink ref="C81" location="'76'!A1" display="'76'!A1" xr:uid="{00000000-0004-0000-0000-000036000000}"/>
    <hyperlink ref="C83" location="'78'!A1" display="'78'!A1" xr:uid="{00000000-0004-0000-0000-000037000000}"/>
    <hyperlink ref="C86" location="'81'!A1" display="'81'!A1" xr:uid="{00000000-0004-0000-0000-000038000000}"/>
    <hyperlink ref="C43" location="'38'!A1" display="'38'!A1" xr:uid="{00000000-0004-0000-0000-000039000000}"/>
    <hyperlink ref="C33" location="'28'!A1" display="'28'!A1" xr:uid="{00000000-0004-0000-0000-00003A000000}"/>
    <hyperlink ref="C31" location="'26'!A1" display="'26'!A1" xr:uid="{00000000-0004-0000-0000-00003B000000}"/>
    <hyperlink ref="C32" location="'27'!A1" display="'27'!A1" xr:uid="{00000000-0004-0000-0000-00003C000000}"/>
    <hyperlink ref="C30" location="'25'!A1" display="'25'!A1" xr:uid="{00000000-0004-0000-0000-00003D000000}"/>
    <hyperlink ref="C28" location="'23'!A1" display="'23'!A1" xr:uid="{00000000-0004-0000-0000-00003E000000}"/>
    <hyperlink ref="C27" location="'22'!A1" display="'22'!A1" xr:uid="{00000000-0004-0000-0000-00003F000000}"/>
    <hyperlink ref="C26" location="'21'!A1" display="'21'!A1" xr:uid="{00000000-0004-0000-0000-000040000000}"/>
    <hyperlink ref="C25" location="'20'!A1" display="'20'!A1" xr:uid="{00000000-0004-0000-0000-000041000000}"/>
    <hyperlink ref="C24" location="'19'!A1" display="'19'!A1" xr:uid="{00000000-0004-0000-0000-000042000000}"/>
    <hyperlink ref="C21" location="'16'!A1" display="'16'!A1" xr:uid="{00000000-0004-0000-0000-000043000000}"/>
    <hyperlink ref="C39" location="'34'!A1" display="'34'!A1" xr:uid="{00000000-0004-0000-0000-000044000000}"/>
    <hyperlink ref="C37" location="'32'!A1" display="'32'!A1" xr:uid="{00000000-0004-0000-0000-000045000000}"/>
    <hyperlink ref="C35" location="'30'!A1" display="'30'!A1" xr:uid="{00000000-0004-0000-0000-000046000000}"/>
    <hyperlink ref="C42" location="'37'!A1" display="'37'!A1" xr:uid="{00000000-0004-0000-0000-000047000000}"/>
    <hyperlink ref="C38" location="'33'!A1" display="'33'!A1" xr:uid="{00000000-0004-0000-0000-000048000000}"/>
    <hyperlink ref="C36" location="'31'!A1" display="'31'!A1" xr:uid="{00000000-0004-0000-0000-000049000000}"/>
    <hyperlink ref="C34" location="'29'!A1" display="'29'!A1" xr:uid="{00000000-0004-0000-0000-00004A000000}"/>
    <hyperlink ref="C22" location="'17'!A1" display="'17'!A1" xr:uid="{00000000-0004-0000-0000-00004B000000}"/>
    <hyperlink ref="C23" location="'18'!A1" display="'18'!A1" xr:uid="{00000000-0004-0000-0000-00004C000000}"/>
    <hyperlink ref="C40" location="'35'!A1" display="'35'!A1" xr:uid="{00000000-0004-0000-0000-00004D000000}"/>
    <hyperlink ref="C41" location="'36'!A1" display="'36'!A1" xr:uid="{00000000-0004-0000-0000-00004E000000}"/>
    <hyperlink ref="C48" location="'43'!A1" display="'43'!A1" xr:uid="{00000000-0004-0000-0000-00004F000000}"/>
    <hyperlink ref="C29" location="'24'!A1" display="'24'!A1" xr:uid="{00000000-0004-0000-0000-000050000000}"/>
    <hyperlink ref="C85" location="'80'!A1" display="'80'!A1" xr:uid="{00000000-0004-0000-0000-000051000000}"/>
    <hyperlink ref="C49" location="'44'!A1" display="'44'!A1" xr:uid="{00000000-0004-0000-0000-000052000000}"/>
    <hyperlink ref="C3" location="المنهجيات!A1" display="المنهجيات!A1" xr:uid="{F0FDFAA5-A639-4D8E-9D75-C3EAE6235384}"/>
  </hyperlinks>
  <printOptions horizontalCentered="1"/>
  <pageMargins left="0.70866141732283472" right="0.70866141732283472" top="0.15748031496062992" bottom="0.35433070866141736" header="0.11811023622047245" footer="0.31496062992125984"/>
  <pageSetup paperSize="9" scale="88" fitToHeight="0" orientation="portrait" r:id="rId1"/>
  <rowBreaks count="1" manualBreakCount="1">
    <brk id="43"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ورقة9">
    <tabColor rgb="FF002060"/>
  </sheetPr>
  <dimension ref="A1:M16"/>
  <sheetViews>
    <sheetView showGridLines="0" rightToLeft="1" zoomScaleNormal="100" workbookViewId="0"/>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 min="13" max="13" width="14.375" bestFit="1" customWidth="1"/>
  </cols>
  <sheetData>
    <row r="1" spans="1:13" ht="43.5" customHeight="1"/>
    <row r="2" spans="1:13" ht="58.5" customHeight="1">
      <c r="A2" s="149" t="s">
        <v>178</v>
      </c>
      <c r="B2" s="149"/>
      <c r="C2" s="149"/>
      <c r="D2" s="149"/>
      <c r="E2" s="149"/>
      <c r="F2" s="149"/>
      <c r="G2" s="149"/>
      <c r="H2" s="149"/>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464</v>
      </c>
      <c r="H5" s="6" t="s">
        <v>14</v>
      </c>
    </row>
    <row r="6" spans="1:13" ht="25.5" customHeight="1" thickBot="1">
      <c r="A6" s="7">
        <v>2009</v>
      </c>
      <c r="B6" s="10">
        <v>41590220535</v>
      </c>
      <c r="C6" s="9">
        <v>5.767533235086425E-2</v>
      </c>
      <c r="D6" s="10">
        <v>12285294800</v>
      </c>
      <c r="E6" s="9">
        <v>3.4288673883867027E-2</v>
      </c>
      <c r="F6" s="10">
        <v>53875515335</v>
      </c>
      <c r="G6" s="11">
        <f>(F6/$F$6)*100</f>
        <v>100</v>
      </c>
      <c r="H6" s="10">
        <v>29304925735</v>
      </c>
      <c r="K6" s="118"/>
      <c r="M6" s="119"/>
    </row>
    <row r="7" spans="1:13" ht="25.5" customHeight="1" thickBot="1">
      <c r="A7" s="12">
        <v>2010</v>
      </c>
      <c r="B7" s="15">
        <v>49753367748</v>
      </c>
      <c r="C7" s="14">
        <v>5.2828792050626495E-2</v>
      </c>
      <c r="D7" s="15">
        <v>14260554513</v>
      </c>
      <c r="E7" s="14">
        <v>3.5585950755293132E-2</v>
      </c>
      <c r="F7" s="15">
        <v>64013922261</v>
      </c>
      <c r="G7" s="16">
        <f t="shared" ref="G7:G14" si="0">(F7/$F$6)*100</f>
        <v>118.81820872238345</v>
      </c>
      <c r="H7" s="15">
        <v>35492813235</v>
      </c>
      <c r="K7" s="118"/>
      <c r="M7" s="119"/>
    </row>
    <row r="8" spans="1:13" ht="25.5" customHeight="1" thickBot="1">
      <c r="A8" s="7">
        <v>2011</v>
      </c>
      <c r="B8" s="10">
        <v>63103139537</v>
      </c>
      <c r="C8" s="9">
        <v>4.6140848590532399E-2</v>
      </c>
      <c r="D8" s="10">
        <v>16451621185</v>
      </c>
      <c r="E8" s="9">
        <v>3.3340058307163016E-2</v>
      </c>
      <c r="F8" s="10">
        <v>79554760722</v>
      </c>
      <c r="G8" s="17">
        <f t="shared" si="0"/>
        <v>147.66403667292178</v>
      </c>
      <c r="H8" s="10">
        <v>46651518352</v>
      </c>
      <c r="K8" s="118"/>
    </row>
    <row r="9" spans="1:13" ht="25.5" customHeight="1" thickBot="1">
      <c r="A9" s="12">
        <v>2012</v>
      </c>
      <c r="B9" s="15">
        <v>61379311755</v>
      </c>
      <c r="C9" s="14">
        <v>4.2141586394605406E-2</v>
      </c>
      <c r="D9" s="15">
        <v>17655230273</v>
      </c>
      <c r="E9" s="14">
        <v>3.0258860682807656E-2</v>
      </c>
      <c r="F9" s="15">
        <v>79034542028</v>
      </c>
      <c r="G9" s="16">
        <f t="shared" si="0"/>
        <v>146.69844276488163</v>
      </c>
      <c r="H9" s="15">
        <v>43724081482</v>
      </c>
      <c r="K9" s="118"/>
    </row>
    <row r="10" spans="1:13" ht="25.5" customHeight="1" thickBot="1">
      <c r="A10" s="7">
        <v>2013</v>
      </c>
      <c r="B10" s="10">
        <v>59256557166</v>
      </c>
      <c r="C10" s="9">
        <v>4.2040140311309378E-2</v>
      </c>
      <c r="D10" s="10">
        <v>18737009100</v>
      </c>
      <c r="E10" s="9">
        <v>2.9713813954703572E-2</v>
      </c>
      <c r="F10" s="10">
        <v>77993566266</v>
      </c>
      <c r="G10" s="17">
        <f t="shared" si="0"/>
        <v>144.76625565627177</v>
      </c>
      <c r="H10" s="10">
        <v>40519548066</v>
      </c>
      <c r="K10" s="118"/>
    </row>
    <row r="11" spans="1:13" ht="25.5" customHeight="1" thickBot="1">
      <c r="A11" s="12">
        <v>2014</v>
      </c>
      <c r="B11" s="15">
        <v>61874003822</v>
      </c>
      <c r="C11" s="14">
        <v>4.8202747674872065E-2</v>
      </c>
      <c r="D11" s="15">
        <v>19097745011</v>
      </c>
      <c r="E11" s="14">
        <v>2.9296602455741092E-2</v>
      </c>
      <c r="F11" s="15">
        <v>80971748833</v>
      </c>
      <c r="G11" s="16">
        <f t="shared" si="0"/>
        <v>150.29415186010675</v>
      </c>
      <c r="H11" s="15">
        <v>42776258811</v>
      </c>
      <c r="K11" s="118"/>
    </row>
    <row r="12" spans="1:13" ht="25.5" customHeight="1" thickBot="1">
      <c r="A12" s="7">
        <v>2015</v>
      </c>
      <c r="B12" s="10">
        <v>44836217586</v>
      </c>
      <c r="C12" s="9">
        <v>5.8738962802313818E-2</v>
      </c>
      <c r="D12" s="10">
        <v>20094584079</v>
      </c>
      <c r="E12" s="9">
        <v>3.0677191724476686E-2</v>
      </c>
      <c r="F12" s="10">
        <v>64930801665</v>
      </c>
      <c r="G12" s="17">
        <f t="shared" si="0"/>
        <v>120.52005676652522</v>
      </c>
      <c r="H12" s="10">
        <v>24741633507</v>
      </c>
      <c r="K12" s="118"/>
    </row>
    <row r="13" spans="1:13" ht="25.5" customHeight="1" thickBot="1">
      <c r="A13" s="12">
        <v>2016</v>
      </c>
      <c r="B13" s="15">
        <v>38290870481</v>
      </c>
      <c r="C13" s="14">
        <v>5.5621136138451328E-2</v>
      </c>
      <c r="D13" s="15">
        <v>18382534453</v>
      </c>
      <c r="E13" s="14">
        <v>3.497198775163432E-2</v>
      </c>
      <c r="F13" s="15">
        <v>56673404934</v>
      </c>
      <c r="G13" s="16">
        <f t="shared" si="0"/>
        <v>105.19324888421507</v>
      </c>
      <c r="H13" s="15">
        <v>19908336028</v>
      </c>
      <c r="K13" s="118"/>
    </row>
    <row r="14" spans="1:13" ht="25.5" customHeight="1" thickBot="1">
      <c r="A14" s="7">
        <v>2017</v>
      </c>
      <c r="B14" s="10">
        <v>48537273881</v>
      </c>
      <c r="C14" s="9">
        <v>5.8346394601099485E-2</v>
      </c>
      <c r="D14" s="10">
        <v>17933947092</v>
      </c>
      <c r="E14" s="9">
        <v>3.5551724398520654E-2</v>
      </c>
      <c r="F14" s="10">
        <v>66471220973</v>
      </c>
      <c r="G14" s="17">
        <f t="shared" si="0"/>
        <v>123.37927639240094</v>
      </c>
      <c r="H14" s="10">
        <v>30603326789</v>
      </c>
      <c r="K14" s="118"/>
    </row>
    <row r="15" spans="1:13" ht="25.5" customHeight="1" thickBot="1">
      <c r="A15" s="12">
        <v>2018</v>
      </c>
      <c r="B15" s="15">
        <v>51945919770</v>
      </c>
      <c r="C15" s="14">
        <v>4.7056705227706108E-2</v>
      </c>
      <c r="D15" s="15">
        <v>14467589642</v>
      </c>
      <c r="E15" s="14">
        <v>2.8147461856702E-2</v>
      </c>
      <c r="F15" s="15">
        <v>66413509412</v>
      </c>
      <c r="G15" s="16">
        <v>123.27215619013252</v>
      </c>
      <c r="H15" s="15">
        <v>37478330128</v>
      </c>
      <c r="K15" s="118"/>
    </row>
    <row r="16" spans="1:13" ht="25.5" customHeight="1"/>
  </sheetData>
  <mergeCells count="2">
    <mergeCell ref="A2:H2"/>
    <mergeCell ref="J3:K3"/>
  </mergeCells>
  <hyperlinks>
    <hyperlink ref="J3:K3" location="'المحتويات Index'!A1" display="المحتويات  Index" xr:uid="{00000000-0004-0000-08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ورقة10">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329</v>
      </c>
      <c r="B2" s="214"/>
      <c r="C2" s="214"/>
      <c r="D2" s="214"/>
      <c r="E2" s="214"/>
      <c r="F2" s="214"/>
      <c r="G2" s="214"/>
      <c r="H2" s="214"/>
      <c r="I2" s="214"/>
      <c r="J2" s="214"/>
      <c r="L2" s="183" t="s">
        <v>249</v>
      </c>
      <c r="M2" s="183"/>
    </row>
    <row r="3" spans="1:13" ht="28.5" customHeight="1">
      <c r="A3" s="215" t="s">
        <v>179</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8335999723</v>
      </c>
      <c r="C8" s="31">
        <v>20</v>
      </c>
      <c r="D8" s="32">
        <v>1.1559966461253518E-2</v>
      </c>
      <c r="E8" s="120">
        <v>5364648878</v>
      </c>
      <c r="F8" s="31">
        <v>16</v>
      </c>
      <c r="G8" s="33">
        <v>1.497291671659317E-2</v>
      </c>
      <c r="H8" s="120">
        <v>13700648601</v>
      </c>
      <c r="I8" s="34">
        <v>20</v>
      </c>
      <c r="J8" s="120">
        <v>2971350845</v>
      </c>
    </row>
    <row r="9" spans="1:13" ht="21" customHeight="1" thickBot="1">
      <c r="A9" s="35">
        <v>2010</v>
      </c>
      <c r="B9" s="121">
        <v>9725273788</v>
      </c>
      <c r="C9" s="36">
        <v>20</v>
      </c>
      <c r="D9" s="37">
        <v>1.0326425925254346E-2</v>
      </c>
      <c r="E9" s="121">
        <v>6074346837</v>
      </c>
      <c r="F9" s="36">
        <v>16</v>
      </c>
      <c r="G9" s="38">
        <v>1.5157994537659713E-2</v>
      </c>
      <c r="H9" s="121">
        <v>15799620625</v>
      </c>
      <c r="I9" s="39">
        <v>21</v>
      </c>
      <c r="J9" s="121">
        <v>3650926951</v>
      </c>
    </row>
    <row r="10" spans="1:13" ht="21" customHeight="1" thickBot="1">
      <c r="A10" s="40">
        <v>2011</v>
      </c>
      <c r="B10" s="120">
        <v>10696326452</v>
      </c>
      <c r="C10" s="41">
        <v>24</v>
      </c>
      <c r="D10" s="42">
        <v>7.8211255876937304E-3</v>
      </c>
      <c r="E10" s="120">
        <v>7021428900</v>
      </c>
      <c r="F10" s="41">
        <v>15</v>
      </c>
      <c r="G10" s="43">
        <v>1.4229287575563606E-2</v>
      </c>
      <c r="H10" s="120">
        <v>17717755352</v>
      </c>
      <c r="I10" s="44">
        <v>24</v>
      </c>
      <c r="J10" s="120">
        <v>3674897552</v>
      </c>
    </row>
    <row r="11" spans="1:13" ht="21" customHeight="1" thickBot="1">
      <c r="A11" s="35">
        <v>2012</v>
      </c>
      <c r="B11" s="121">
        <v>10498368354</v>
      </c>
      <c r="C11" s="36">
        <v>24</v>
      </c>
      <c r="D11" s="37">
        <v>7.2079318640525924E-3</v>
      </c>
      <c r="E11" s="121">
        <v>7520003661</v>
      </c>
      <c r="F11" s="36">
        <v>17</v>
      </c>
      <c r="G11" s="38">
        <v>1.288834750914509E-2</v>
      </c>
      <c r="H11" s="121">
        <v>18018372015</v>
      </c>
      <c r="I11" s="39">
        <v>24</v>
      </c>
      <c r="J11" s="121">
        <v>2978364693</v>
      </c>
    </row>
    <row r="12" spans="1:13" ht="21" customHeight="1" thickBot="1">
      <c r="A12" s="40">
        <v>2013</v>
      </c>
      <c r="B12" s="120">
        <v>12055552707</v>
      </c>
      <c r="C12" s="41">
        <v>22</v>
      </c>
      <c r="D12" s="42">
        <v>8.5529290186886729E-3</v>
      </c>
      <c r="E12" s="120">
        <v>7909428723</v>
      </c>
      <c r="F12" s="41">
        <v>17</v>
      </c>
      <c r="G12" s="43">
        <v>1.2543052752384619E-2</v>
      </c>
      <c r="H12" s="120">
        <v>19964981430</v>
      </c>
      <c r="I12" s="44">
        <v>23</v>
      </c>
      <c r="J12" s="120">
        <v>4146123984</v>
      </c>
    </row>
    <row r="13" spans="1:13" ht="21" customHeight="1" thickBot="1">
      <c r="A13" s="35">
        <v>2014</v>
      </c>
      <c r="B13" s="121">
        <v>14344174823</v>
      </c>
      <c r="C13" s="36">
        <v>19</v>
      </c>
      <c r="D13" s="37">
        <v>1.1170418308815662E-2</v>
      </c>
      <c r="E13" s="121">
        <v>8413949875</v>
      </c>
      <c r="F13" s="36">
        <v>19</v>
      </c>
      <c r="G13" s="38">
        <v>1.2907290595220914E-2</v>
      </c>
      <c r="H13" s="121">
        <v>22758124698</v>
      </c>
      <c r="I13" s="39">
        <v>21</v>
      </c>
      <c r="J13" s="121">
        <v>5930224948</v>
      </c>
    </row>
    <row r="14" spans="1:13" ht="21" customHeight="1" thickBot="1">
      <c r="A14" s="40">
        <v>2015</v>
      </c>
      <c r="B14" s="120">
        <v>15181185189</v>
      </c>
      <c r="C14" s="41">
        <v>11</v>
      </c>
      <c r="D14" s="42">
        <v>1.9888543684607064E-2</v>
      </c>
      <c r="E14" s="120">
        <v>8719394321</v>
      </c>
      <c r="F14" s="41">
        <v>18</v>
      </c>
      <c r="G14" s="43">
        <v>1.331137436112296E-2</v>
      </c>
      <c r="H14" s="120">
        <v>23900579510</v>
      </c>
      <c r="I14" s="44">
        <v>15</v>
      </c>
      <c r="J14" s="120">
        <v>6461790868</v>
      </c>
    </row>
    <row r="15" spans="1:13" ht="21" customHeight="1" thickBot="1">
      <c r="A15" s="35">
        <v>2016</v>
      </c>
      <c r="B15" s="121">
        <v>13974163121</v>
      </c>
      <c r="C15" s="36">
        <v>12</v>
      </c>
      <c r="D15" s="37">
        <v>2.0298802811488555E-2</v>
      </c>
      <c r="E15" s="121">
        <v>7932570482</v>
      </c>
      <c r="F15" s="36">
        <v>16</v>
      </c>
      <c r="G15" s="38">
        <v>1.509137700488334E-2</v>
      </c>
      <c r="H15" s="121">
        <v>21906733603</v>
      </c>
      <c r="I15" s="39">
        <v>14</v>
      </c>
      <c r="J15" s="121">
        <v>6041592639</v>
      </c>
    </row>
    <row r="16" spans="1:13" ht="21" customHeight="1" thickBot="1">
      <c r="A16" s="40">
        <v>2017</v>
      </c>
      <c r="B16" s="120">
        <v>18901709825</v>
      </c>
      <c r="C16" s="41">
        <v>11</v>
      </c>
      <c r="D16" s="42">
        <v>2.2721643221842346E-2</v>
      </c>
      <c r="E16" s="120">
        <v>8492303585</v>
      </c>
      <c r="F16" s="41">
        <v>15</v>
      </c>
      <c r="G16" s="43">
        <v>1.6834890557760596E-2</v>
      </c>
      <c r="H16" s="120">
        <v>27394013410</v>
      </c>
      <c r="I16" s="44">
        <v>11</v>
      </c>
      <c r="J16" s="120">
        <v>10409406240</v>
      </c>
    </row>
    <row r="17" spans="1:10" ht="21" customHeight="1" thickBot="1">
      <c r="A17" s="45">
        <v>2018</v>
      </c>
      <c r="B17" s="121">
        <v>19360393780</v>
      </c>
      <c r="C17" s="46">
        <v>14</v>
      </c>
      <c r="D17" s="47">
        <v>1.7538169450681665E-2</v>
      </c>
      <c r="E17" s="121">
        <v>5635124375</v>
      </c>
      <c r="F17" s="46">
        <v>21</v>
      </c>
      <c r="G17" s="48">
        <v>1.0963432993896646E-2</v>
      </c>
      <c r="H17" s="121">
        <v>24995518155</v>
      </c>
      <c r="I17" s="49">
        <v>17</v>
      </c>
      <c r="J17" s="121">
        <v>13725269405</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11838641283</v>
      </c>
      <c r="F20" s="236" t="s">
        <v>379</v>
      </c>
      <c r="G20" s="233"/>
      <c r="H20" s="233"/>
      <c r="I20" s="234"/>
      <c r="J20" s="213">
        <v>649588785</v>
      </c>
    </row>
    <row r="21" spans="1:10" ht="14.25" customHeight="1">
      <c r="A21" s="193" t="s">
        <v>342</v>
      </c>
      <c r="B21" s="194"/>
      <c r="C21" s="194"/>
      <c r="D21" s="195"/>
      <c r="E21" s="192"/>
      <c r="F21" s="196" t="s">
        <v>380</v>
      </c>
      <c r="G21" s="194"/>
      <c r="H21" s="194"/>
      <c r="I21" s="195"/>
      <c r="J21" s="192"/>
    </row>
    <row r="22" spans="1:10" ht="14.25" customHeight="1">
      <c r="A22" s="197" t="s">
        <v>343</v>
      </c>
      <c r="B22" s="198"/>
      <c r="C22" s="198"/>
      <c r="D22" s="199"/>
      <c r="E22" s="211">
        <v>3386588442</v>
      </c>
      <c r="F22" s="202" t="s">
        <v>377</v>
      </c>
      <c r="G22" s="198"/>
      <c r="H22" s="198"/>
      <c r="I22" s="199"/>
      <c r="J22" s="211">
        <v>519664316</v>
      </c>
    </row>
    <row r="23" spans="1:10" ht="14.25" customHeight="1">
      <c r="A23" s="205" t="s">
        <v>344</v>
      </c>
      <c r="B23" s="206"/>
      <c r="C23" s="206"/>
      <c r="D23" s="207"/>
      <c r="E23" s="212"/>
      <c r="F23" s="208" t="s">
        <v>378</v>
      </c>
      <c r="G23" s="206"/>
      <c r="H23" s="206"/>
      <c r="I23" s="207"/>
      <c r="J23" s="212"/>
    </row>
    <row r="24" spans="1:10" ht="14.25" customHeight="1">
      <c r="A24" s="185" t="s">
        <v>359</v>
      </c>
      <c r="B24" s="186"/>
      <c r="C24" s="186"/>
      <c r="D24" s="187"/>
      <c r="E24" s="191">
        <v>869360944</v>
      </c>
      <c r="F24" s="190" t="s">
        <v>369</v>
      </c>
      <c r="G24" s="186"/>
      <c r="H24" s="186"/>
      <c r="I24" s="187"/>
      <c r="J24" s="191">
        <v>503217428</v>
      </c>
    </row>
    <row r="25" spans="1:10" ht="14.25" customHeight="1">
      <c r="A25" s="193" t="s">
        <v>360</v>
      </c>
      <c r="B25" s="194"/>
      <c r="C25" s="194"/>
      <c r="D25" s="195"/>
      <c r="E25" s="192"/>
      <c r="F25" s="196" t="s">
        <v>370</v>
      </c>
      <c r="G25" s="194"/>
      <c r="H25" s="194"/>
      <c r="I25" s="195"/>
      <c r="J25" s="192"/>
    </row>
    <row r="26" spans="1:10" ht="14.25" customHeight="1">
      <c r="A26" s="197" t="s">
        <v>347</v>
      </c>
      <c r="B26" s="198"/>
      <c r="C26" s="198"/>
      <c r="D26" s="199"/>
      <c r="E26" s="203">
        <v>475778097</v>
      </c>
      <c r="F26" s="202" t="s">
        <v>359</v>
      </c>
      <c r="G26" s="198"/>
      <c r="H26" s="198"/>
      <c r="I26" s="199"/>
      <c r="J26" s="203">
        <v>404260666</v>
      </c>
    </row>
    <row r="27" spans="1:10" ht="14.25" customHeight="1">
      <c r="A27" s="205" t="s">
        <v>348</v>
      </c>
      <c r="B27" s="206"/>
      <c r="C27" s="206"/>
      <c r="D27" s="207"/>
      <c r="E27" s="204"/>
      <c r="F27" s="208" t="s">
        <v>360</v>
      </c>
      <c r="G27" s="206"/>
      <c r="H27" s="206"/>
      <c r="I27" s="207"/>
      <c r="J27" s="204"/>
    </row>
    <row r="28" spans="1:10" ht="14.25" customHeight="1">
      <c r="A28" s="185" t="s">
        <v>355</v>
      </c>
      <c r="B28" s="186"/>
      <c r="C28" s="186"/>
      <c r="D28" s="187"/>
      <c r="E28" s="191">
        <v>453421543</v>
      </c>
      <c r="F28" s="190" t="s">
        <v>349</v>
      </c>
      <c r="G28" s="186"/>
      <c r="H28" s="186"/>
      <c r="I28" s="187"/>
      <c r="J28" s="191">
        <v>276300737</v>
      </c>
    </row>
    <row r="29" spans="1:10" ht="14.25" customHeight="1">
      <c r="A29" s="193" t="s">
        <v>356</v>
      </c>
      <c r="B29" s="194"/>
      <c r="C29" s="194"/>
      <c r="D29" s="195"/>
      <c r="E29" s="192"/>
      <c r="F29" s="196" t="s">
        <v>350</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9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ورقة11">
    <tabColor theme="4"/>
  </sheetPr>
  <dimension ref="A1:M30"/>
  <sheetViews>
    <sheetView showGridLines="0" rightToLeft="1" topLeftCell="A4"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124</v>
      </c>
      <c r="B2" s="214"/>
      <c r="C2" s="214"/>
      <c r="D2" s="214"/>
      <c r="E2" s="214"/>
      <c r="F2" s="214"/>
      <c r="G2" s="214"/>
      <c r="H2" s="214"/>
      <c r="I2" s="214"/>
      <c r="J2" s="214"/>
      <c r="L2" s="183" t="s">
        <v>249</v>
      </c>
      <c r="M2" s="183"/>
    </row>
    <row r="3" spans="1:13" ht="28.5" customHeight="1">
      <c r="A3" s="215" t="s">
        <v>180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11120570240</v>
      </c>
      <c r="C8" s="31">
        <v>14</v>
      </c>
      <c r="D8" s="32">
        <v>1.5421475920844866E-2</v>
      </c>
      <c r="E8" s="120">
        <v>2004493040</v>
      </c>
      <c r="F8" s="31">
        <v>32</v>
      </c>
      <c r="G8" s="33">
        <v>5.5946079658618546E-3</v>
      </c>
      <c r="H8" s="120">
        <v>13125063280</v>
      </c>
      <c r="I8" s="34">
        <v>21</v>
      </c>
      <c r="J8" s="120">
        <v>9116077200</v>
      </c>
    </row>
    <row r="9" spans="1:13" ht="21" customHeight="1" thickBot="1">
      <c r="A9" s="35">
        <v>2010</v>
      </c>
      <c r="B9" s="121">
        <v>12848719030</v>
      </c>
      <c r="C9" s="36">
        <v>15</v>
      </c>
      <c r="D9" s="37">
        <v>1.3642941904773538E-2</v>
      </c>
      <c r="E9" s="121">
        <v>2341595378</v>
      </c>
      <c r="F9" s="36">
        <v>31</v>
      </c>
      <c r="G9" s="38">
        <v>5.8432438748695099E-3</v>
      </c>
      <c r="H9" s="121">
        <v>15190314408</v>
      </c>
      <c r="I9" s="39">
        <v>22</v>
      </c>
      <c r="J9" s="121">
        <v>10507123652</v>
      </c>
    </row>
    <row r="10" spans="1:13" ht="21" customHeight="1" thickBot="1">
      <c r="A10" s="40">
        <v>2011</v>
      </c>
      <c r="B10" s="120">
        <v>16816413996</v>
      </c>
      <c r="C10" s="41">
        <v>18</v>
      </c>
      <c r="D10" s="42">
        <v>1.2296117399518443E-2</v>
      </c>
      <c r="E10" s="120">
        <v>2465969444</v>
      </c>
      <c r="F10" s="41">
        <v>35</v>
      </c>
      <c r="G10" s="43">
        <v>4.9974141832054573E-3</v>
      </c>
      <c r="H10" s="120">
        <v>19282383440</v>
      </c>
      <c r="I10" s="44">
        <v>22</v>
      </c>
      <c r="J10" s="120">
        <v>14350444552</v>
      </c>
    </row>
    <row r="11" spans="1:13" ht="21" customHeight="1" thickBot="1">
      <c r="A11" s="35">
        <v>2012</v>
      </c>
      <c r="B11" s="121">
        <v>19404158857</v>
      </c>
      <c r="C11" s="36">
        <v>18</v>
      </c>
      <c r="D11" s="37">
        <v>1.3322437373538993E-2</v>
      </c>
      <c r="E11" s="121">
        <v>2697430216</v>
      </c>
      <c r="F11" s="36">
        <v>36</v>
      </c>
      <c r="G11" s="38">
        <v>4.6230586543162993E-3</v>
      </c>
      <c r="H11" s="121">
        <v>22101589073</v>
      </c>
      <c r="I11" s="39">
        <v>22</v>
      </c>
      <c r="J11" s="121">
        <v>16706728641</v>
      </c>
    </row>
    <row r="12" spans="1:13" ht="21" customHeight="1" thickBot="1">
      <c r="A12" s="40">
        <v>2013</v>
      </c>
      <c r="B12" s="120">
        <v>16178241454</v>
      </c>
      <c r="C12" s="41">
        <v>18</v>
      </c>
      <c r="D12" s="42">
        <v>1.1477810612774638E-2</v>
      </c>
      <c r="E12" s="120">
        <v>3187606587</v>
      </c>
      <c r="F12" s="41">
        <v>35</v>
      </c>
      <c r="G12" s="43">
        <v>5.055019644885886E-3</v>
      </c>
      <c r="H12" s="120">
        <v>19365848041</v>
      </c>
      <c r="I12" s="44">
        <v>24</v>
      </c>
      <c r="J12" s="120">
        <v>12990634867</v>
      </c>
    </row>
    <row r="13" spans="1:13" ht="21" customHeight="1" thickBot="1">
      <c r="A13" s="35">
        <v>2014</v>
      </c>
      <c r="B13" s="121">
        <v>17792327390</v>
      </c>
      <c r="C13" s="36">
        <v>18</v>
      </c>
      <c r="D13" s="37">
        <v>1.3855641198336389E-2</v>
      </c>
      <c r="E13" s="121">
        <v>3486963024</v>
      </c>
      <c r="F13" s="36">
        <v>37</v>
      </c>
      <c r="G13" s="38">
        <v>5.3491220787143419E-3</v>
      </c>
      <c r="H13" s="121">
        <v>21279290414</v>
      </c>
      <c r="I13" s="39">
        <v>23</v>
      </c>
      <c r="J13" s="121">
        <v>14305364366</v>
      </c>
    </row>
    <row r="14" spans="1:13" ht="21" customHeight="1" thickBot="1">
      <c r="A14" s="40">
        <v>2015</v>
      </c>
      <c r="B14" s="120">
        <v>11788674070</v>
      </c>
      <c r="C14" s="41">
        <v>17</v>
      </c>
      <c r="D14" s="42">
        <v>1.5444087948724485E-2</v>
      </c>
      <c r="E14" s="120">
        <v>3772547712</v>
      </c>
      <c r="F14" s="41">
        <v>34</v>
      </c>
      <c r="G14" s="43">
        <v>5.7593214667083165E-3</v>
      </c>
      <c r="H14" s="120">
        <v>15561221782</v>
      </c>
      <c r="I14" s="44">
        <v>23</v>
      </c>
      <c r="J14" s="120">
        <v>8016126358</v>
      </c>
    </row>
    <row r="15" spans="1:13" ht="21" customHeight="1" thickBot="1">
      <c r="A15" s="35">
        <v>2016</v>
      </c>
      <c r="B15" s="121">
        <v>8690750821</v>
      </c>
      <c r="C15" s="36">
        <v>18</v>
      </c>
      <c r="D15" s="37">
        <v>1.2624143261513404E-2</v>
      </c>
      <c r="E15" s="121">
        <v>4041584138</v>
      </c>
      <c r="F15" s="36">
        <v>28</v>
      </c>
      <c r="G15" s="38">
        <v>7.688941442362901E-3</v>
      </c>
      <c r="H15" s="121">
        <v>12732334959</v>
      </c>
      <c r="I15" s="39">
        <v>23</v>
      </c>
      <c r="J15" s="121">
        <v>4649166683</v>
      </c>
    </row>
    <row r="16" spans="1:13" ht="21" customHeight="1" thickBot="1">
      <c r="A16" s="40">
        <v>2017</v>
      </c>
      <c r="B16" s="120">
        <v>10317939373</v>
      </c>
      <c r="C16" s="41">
        <v>19</v>
      </c>
      <c r="D16" s="42">
        <v>1.2403139154523853E-2</v>
      </c>
      <c r="E16" s="120">
        <v>3176491906</v>
      </c>
      <c r="F16" s="41">
        <v>32</v>
      </c>
      <c r="G16" s="43">
        <v>6.2969832696015615E-3</v>
      </c>
      <c r="H16" s="120">
        <v>13494431279</v>
      </c>
      <c r="I16" s="44">
        <v>23</v>
      </c>
      <c r="J16" s="120">
        <v>7141447467</v>
      </c>
    </row>
    <row r="17" spans="1:10" ht="21" customHeight="1" thickBot="1">
      <c r="A17" s="45">
        <v>2018</v>
      </c>
      <c r="B17" s="121">
        <v>11976694599</v>
      </c>
      <c r="C17" s="46">
        <v>21</v>
      </c>
      <c r="D17" s="47">
        <v>1.0849433215212522E-2</v>
      </c>
      <c r="E17" s="121">
        <v>3018632735</v>
      </c>
      <c r="F17" s="46">
        <v>35</v>
      </c>
      <c r="G17" s="48">
        <v>5.8729098988796451E-3</v>
      </c>
      <c r="H17" s="121">
        <v>14995327334</v>
      </c>
      <c r="I17" s="49">
        <v>25</v>
      </c>
      <c r="J17" s="121">
        <v>8958061864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6104229848</v>
      </c>
      <c r="F20" s="236" t="s">
        <v>375</v>
      </c>
      <c r="G20" s="233"/>
      <c r="H20" s="233"/>
      <c r="I20" s="234"/>
      <c r="J20" s="213">
        <v>684574580</v>
      </c>
    </row>
    <row r="21" spans="1:10" ht="14.25" customHeight="1">
      <c r="A21" s="193" t="s">
        <v>342</v>
      </c>
      <c r="B21" s="194"/>
      <c r="C21" s="194"/>
      <c r="D21" s="195"/>
      <c r="E21" s="192"/>
      <c r="F21" s="196" t="s">
        <v>376</v>
      </c>
      <c r="G21" s="194"/>
      <c r="H21" s="194"/>
      <c r="I21" s="195"/>
      <c r="J21" s="192"/>
    </row>
    <row r="22" spans="1:10" ht="14.25" customHeight="1">
      <c r="A22" s="197" t="s">
        <v>343</v>
      </c>
      <c r="B22" s="198"/>
      <c r="C22" s="198"/>
      <c r="D22" s="199"/>
      <c r="E22" s="211">
        <v>1861633668</v>
      </c>
      <c r="F22" s="202" t="s">
        <v>383</v>
      </c>
      <c r="G22" s="198"/>
      <c r="H22" s="198"/>
      <c r="I22" s="199"/>
      <c r="J22" s="211">
        <v>198021620</v>
      </c>
    </row>
    <row r="23" spans="1:10" ht="14.25" customHeight="1">
      <c r="A23" s="205" t="s">
        <v>344</v>
      </c>
      <c r="B23" s="206"/>
      <c r="C23" s="206"/>
      <c r="D23" s="207"/>
      <c r="E23" s="212"/>
      <c r="F23" s="208" t="s">
        <v>384</v>
      </c>
      <c r="G23" s="206"/>
      <c r="H23" s="206"/>
      <c r="I23" s="207"/>
      <c r="J23" s="212"/>
    </row>
    <row r="24" spans="1:10" ht="14.25" customHeight="1">
      <c r="A24" s="185" t="s">
        <v>359</v>
      </c>
      <c r="B24" s="186"/>
      <c r="C24" s="186"/>
      <c r="D24" s="187"/>
      <c r="E24" s="191">
        <v>702718677</v>
      </c>
      <c r="F24" s="190" t="s">
        <v>363</v>
      </c>
      <c r="G24" s="186"/>
      <c r="H24" s="186"/>
      <c r="I24" s="187"/>
      <c r="J24" s="191">
        <v>189197502</v>
      </c>
    </row>
    <row r="25" spans="1:10" ht="14.25" customHeight="1">
      <c r="A25" s="193" t="s">
        <v>360</v>
      </c>
      <c r="B25" s="194"/>
      <c r="C25" s="194"/>
      <c r="D25" s="195"/>
      <c r="E25" s="192"/>
      <c r="F25" s="196" t="s">
        <v>364</v>
      </c>
      <c r="G25" s="194"/>
      <c r="H25" s="194"/>
      <c r="I25" s="195"/>
      <c r="J25" s="192"/>
    </row>
    <row r="26" spans="1:10" ht="14.25" customHeight="1">
      <c r="A26" s="197" t="s">
        <v>355</v>
      </c>
      <c r="B26" s="198"/>
      <c r="C26" s="198"/>
      <c r="D26" s="199"/>
      <c r="E26" s="203">
        <v>324702637</v>
      </c>
      <c r="F26" s="202" t="s">
        <v>377</v>
      </c>
      <c r="G26" s="198"/>
      <c r="H26" s="198"/>
      <c r="I26" s="199"/>
      <c r="J26" s="203">
        <v>168181346</v>
      </c>
    </row>
    <row r="27" spans="1:10" ht="14.25" customHeight="1">
      <c r="A27" s="205" t="s">
        <v>356</v>
      </c>
      <c r="B27" s="206"/>
      <c r="C27" s="206"/>
      <c r="D27" s="207"/>
      <c r="E27" s="204"/>
      <c r="F27" s="208" t="s">
        <v>378</v>
      </c>
      <c r="G27" s="206"/>
      <c r="H27" s="206"/>
      <c r="I27" s="207"/>
      <c r="J27" s="204"/>
    </row>
    <row r="28" spans="1:10" ht="14.25" customHeight="1">
      <c r="A28" s="185" t="s">
        <v>357</v>
      </c>
      <c r="B28" s="186"/>
      <c r="C28" s="186"/>
      <c r="D28" s="187"/>
      <c r="E28" s="191">
        <v>217023712</v>
      </c>
      <c r="F28" s="190" t="s">
        <v>462</v>
      </c>
      <c r="G28" s="186"/>
      <c r="H28" s="186"/>
      <c r="I28" s="187"/>
      <c r="J28" s="191">
        <v>155383590</v>
      </c>
    </row>
    <row r="29" spans="1:10" ht="14.25" customHeight="1">
      <c r="A29" s="193" t="s">
        <v>358</v>
      </c>
      <c r="B29" s="194"/>
      <c r="C29" s="194"/>
      <c r="D29" s="195"/>
      <c r="E29" s="192"/>
      <c r="F29" s="196" t="s">
        <v>385</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A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ورقة12">
    <tabColor theme="4"/>
  </sheetPr>
  <dimension ref="A1:M30"/>
  <sheetViews>
    <sheetView showGridLines="0" rightToLeft="1" topLeftCell="A4"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463</v>
      </c>
      <c r="B2" s="214"/>
      <c r="C2" s="214"/>
      <c r="D2" s="214"/>
      <c r="E2" s="214"/>
      <c r="F2" s="214"/>
      <c r="G2" s="214"/>
      <c r="H2" s="214"/>
      <c r="I2" s="214"/>
      <c r="J2" s="214"/>
      <c r="L2" s="183" t="s">
        <v>249</v>
      </c>
      <c r="M2" s="183"/>
    </row>
    <row r="3" spans="1:13" ht="28.5" customHeight="1">
      <c r="A3" s="215" t="s">
        <v>181</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2123155279</v>
      </c>
      <c r="C8" s="31">
        <v>36</v>
      </c>
      <c r="D8" s="32">
        <v>2.944290383018449E-3</v>
      </c>
      <c r="E8" s="120">
        <v>614598156</v>
      </c>
      <c r="F8" s="31">
        <v>52</v>
      </c>
      <c r="G8" s="33">
        <v>1.7153642695419918E-3</v>
      </c>
      <c r="H8" s="120">
        <v>2737753435</v>
      </c>
      <c r="I8" s="34">
        <v>43</v>
      </c>
      <c r="J8" s="120">
        <v>1508557123</v>
      </c>
    </row>
    <row r="9" spans="1:13" ht="21" customHeight="1" thickBot="1">
      <c r="A9" s="35">
        <v>2010</v>
      </c>
      <c r="B9" s="121">
        <v>2216267756</v>
      </c>
      <c r="C9" s="36">
        <v>37</v>
      </c>
      <c r="D9" s="37">
        <v>2.3532627781752352E-3</v>
      </c>
      <c r="E9" s="121">
        <v>790419426</v>
      </c>
      <c r="F9" s="36">
        <v>50</v>
      </c>
      <c r="G9" s="38">
        <v>1.9724216715431074E-3</v>
      </c>
      <c r="H9" s="121">
        <v>3006687182</v>
      </c>
      <c r="I9" s="39">
        <v>43</v>
      </c>
      <c r="J9" s="121">
        <v>1425848330</v>
      </c>
    </row>
    <row r="10" spans="1:13" ht="21" customHeight="1" thickBot="1">
      <c r="A10" s="40">
        <v>2011</v>
      </c>
      <c r="B10" s="120">
        <v>2176351386</v>
      </c>
      <c r="C10" s="41">
        <v>42</v>
      </c>
      <c r="D10" s="42">
        <v>1.5913423724716845E-3</v>
      </c>
      <c r="E10" s="120">
        <v>1248508262</v>
      </c>
      <c r="F10" s="41">
        <v>51</v>
      </c>
      <c r="G10" s="43">
        <v>2.5301663455518449E-3</v>
      </c>
      <c r="H10" s="120">
        <v>3424859648</v>
      </c>
      <c r="I10" s="44">
        <v>49</v>
      </c>
      <c r="J10" s="120">
        <v>927843124</v>
      </c>
    </row>
    <row r="11" spans="1:13" ht="21" customHeight="1" thickBot="1">
      <c r="A11" s="35">
        <v>2012</v>
      </c>
      <c r="B11" s="121">
        <v>2137047340</v>
      </c>
      <c r="C11" s="36">
        <v>41</v>
      </c>
      <c r="D11" s="37">
        <v>1.4672462517573838E-3</v>
      </c>
      <c r="E11" s="121">
        <v>1473274613</v>
      </c>
      <c r="F11" s="36">
        <v>49</v>
      </c>
      <c r="G11" s="38">
        <v>2.5250087692404444E-3</v>
      </c>
      <c r="H11" s="121">
        <v>3610321953</v>
      </c>
      <c r="I11" s="39">
        <v>50</v>
      </c>
      <c r="J11" s="121">
        <v>663772727</v>
      </c>
    </row>
    <row r="12" spans="1:13" ht="21" customHeight="1" thickBot="1">
      <c r="A12" s="40">
        <v>2013</v>
      </c>
      <c r="B12" s="120">
        <v>2060599286</v>
      </c>
      <c r="C12" s="41">
        <v>39</v>
      </c>
      <c r="D12" s="42">
        <v>1.4619121874756662E-3</v>
      </c>
      <c r="E12" s="120">
        <v>1955577939</v>
      </c>
      <c r="F12" s="41">
        <v>45</v>
      </c>
      <c r="G12" s="43">
        <v>3.1012248936447733E-3</v>
      </c>
      <c r="H12" s="120">
        <v>4016177225</v>
      </c>
      <c r="I12" s="44">
        <v>46</v>
      </c>
      <c r="J12" s="120">
        <v>105021347</v>
      </c>
    </row>
    <row r="13" spans="1:13" ht="21" customHeight="1" thickBot="1">
      <c r="A13" s="35">
        <v>2014</v>
      </c>
      <c r="B13" s="121">
        <v>1806443293</v>
      </c>
      <c r="C13" s="36">
        <v>40</v>
      </c>
      <c r="D13" s="37">
        <v>1.4067541342015096E-3</v>
      </c>
      <c r="E13" s="121">
        <v>2178448547</v>
      </c>
      <c r="F13" s="36">
        <v>45</v>
      </c>
      <c r="G13" s="38">
        <v>3.3418155397396832E-3</v>
      </c>
      <c r="H13" s="121">
        <v>3984891840</v>
      </c>
      <c r="I13" s="39">
        <v>48</v>
      </c>
      <c r="J13" s="121">
        <v>-372005254</v>
      </c>
    </row>
    <row r="14" spans="1:13" ht="21" customHeight="1" thickBot="1">
      <c r="A14" s="40">
        <v>2015</v>
      </c>
      <c r="B14" s="120">
        <v>1920429433</v>
      </c>
      <c r="C14" s="41">
        <v>42</v>
      </c>
      <c r="D14" s="42">
        <v>2.5159132304835279E-3</v>
      </c>
      <c r="E14" s="120">
        <v>2560161115</v>
      </c>
      <c r="F14" s="41">
        <v>40</v>
      </c>
      <c r="G14" s="43">
        <v>3.9084438404715389E-3</v>
      </c>
      <c r="H14" s="120">
        <v>4480590548</v>
      </c>
      <c r="I14" s="44">
        <v>41</v>
      </c>
      <c r="J14" s="123">
        <v>-639731682</v>
      </c>
    </row>
    <row r="15" spans="1:13" ht="21" customHeight="1" thickBot="1">
      <c r="A15" s="35">
        <v>2016</v>
      </c>
      <c r="B15" s="121">
        <v>1807162537</v>
      </c>
      <c r="C15" s="36">
        <v>40</v>
      </c>
      <c r="D15" s="37">
        <v>2.6250756964290617E-3</v>
      </c>
      <c r="E15" s="121">
        <v>1958657280</v>
      </c>
      <c r="F15" s="36">
        <v>40</v>
      </c>
      <c r="G15" s="38">
        <v>3.7262619352594552E-3</v>
      </c>
      <c r="H15" s="121">
        <v>3765819817</v>
      </c>
      <c r="I15" s="39">
        <v>42</v>
      </c>
      <c r="J15" s="122">
        <v>-151494743</v>
      </c>
    </row>
    <row r="16" spans="1:13" ht="21" customHeight="1" thickBot="1">
      <c r="A16" s="40">
        <v>2017</v>
      </c>
      <c r="B16" s="120">
        <v>2397890252</v>
      </c>
      <c r="C16" s="41">
        <v>39</v>
      </c>
      <c r="D16" s="42">
        <v>2.8824909119605337E-3</v>
      </c>
      <c r="E16" s="120">
        <v>2382999986</v>
      </c>
      <c r="F16" s="41">
        <v>41</v>
      </c>
      <c r="G16" s="43">
        <v>4.7239884398757081E-3</v>
      </c>
      <c r="H16" s="120">
        <v>4780890238</v>
      </c>
      <c r="I16" s="44">
        <v>37</v>
      </c>
      <c r="J16" s="123">
        <v>14890266</v>
      </c>
    </row>
    <row r="17" spans="1:10" ht="21" customHeight="1" thickBot="1">
      <c r="A17" s="45">
        <v>2018</v>
      </c>
      <c r="B17" s="121">
        <v>2499469825</v>
      </c>
      <c r="C17" s="46">
        <v>40</v>
      </c>
      <c r="D17" s="47">
        <v>2.2642166180008166E-3</v>
      </c>
      <c r="E17" s="121">
        <v>2127786983</v>
      </c>
      <c r="F17" s="46">
        <v>41</v>
      </c>
      <c r="G17" s="48">
        <v>4.13972229555377E-3</v>
      </c>
      <c r="H17" s="121">
        <v>4627256808</v>
      </c>
      <c r="I17" s="49">
        <v>38</v>
      </c>
      <c r="J17" s="121">
        <v>371682842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543598218</v>
      </c>
      <c r="F20" s="236" t="s">
        <v>388</v>
      </c>
      <c r="G20" s="233"/>
      <c r="H20" s="233"/>
      <c r="I20" s="234"/>
      <c r="J20" s="213">
        <v>1808878612</v>
      </c>
    </row>
    <row r="21" spans="1:10" ht="14.25" customHeight="1">
      <c r="A21" s="193" t="s">
        <v>344</v>
      </c>
      <c r="B21" s="194"/>
      <c r="C21" s="194"/>
      <c r="D21" s="195"/>
      <c r="E21" s="192"/>
      <c r="F21" s="196" t="s">
        <v>389</v>
      </c>
      <c r="G21" s="194"/>
      <c r="H21" s="194"/>
      <c r="I21" s="195"/>
      <c r="J21" s="192"/>
    </row>
    <row r="22" spans="1:10" ht="14.25" customHeight="1">
      <c r="A22" s="197" t="s">
        <v>386</v>
      </c>
      <c r="B22" s="198"/>
      <c r="C22" s="198"/>
      <c r="D22" s="199"/>
      <c r="E22" s="211">
        <v>215917917</v>
      </c>
      <c r="F22" s="202" t="s">
        <v>390</v>
      </c>
      <c r="G22" s="198"/>
      <c r="H22" s="198"/>
      <c r="I22" s="199"/>
      <c r="J22" s="211">
        <v>231434159</v>
      </c>
    </row>
    <row r="23" spans="1:10" ht="14.25" customHeight="1">
      <c r="A23" s="205" t="s">
        <v>387</v>
      </c>
      <c r="B23" s="206"/>
      <c r="C23" s="206"/>
      <c r="D23" s="207"/>
      <c r="E23" s="212"/>
      <c r="F23" s="208" t="s">
        <v>391</v>
      </c>
      <c r="G23" s="206"/>
      <c r="H23" s="206"/>
      <c r="I23" s="207"/>
      <c r="J23" s="212"/>
    </row>
    <row r="24" spans="1:10" ht="14.25" customHeight="1">
      <c r="A24" s="185" t="s">
        <v>381</v>
      </c>
      <c r="B24" s="186"/>
      <c r="C24" s="186"/>
      <c r="D24" s="187"/>
      <c r="E24" s="191">
        <v>152513959</v>
      </c>
      <c r="F24" s="190" t="s">
        <v>448</v>
      </c>
      <c r="G24" s="186"/>
      <c r="H24" s="186"/>
      <c r="I24" s="187"/>
      <c r="J24" s="191">
        <v>43237524</v>
      </c>
    </row>
    <row r="25" spans="1:10" ht="14.25" customHeight="1">
      <c r="A25" s="193" t="s">
        <v>382</v>
      </c>
      <c r="B25" s="194"/>
      <c r="C25" s="194"/>
      <c r="D25" s="195"/>
      <c r="E25" s="192"/>
      <c r="F25" s="196" t="s">
        <v>449</v>
      </c>
      <c r="G25" s="194"/>
      <c r="H25" s="194"/>
      <c r="I25" s="195"/>
      <c r="J25" s="192"/>
    </row>
    <row r="26" spans="1:10" ht="14.25" customHeight="1">
      <c r="A26" s="197" t="s">
        <v>375</v>
      </c>
      <c r="B26" s="198"/>
      <c r="C26" s="198"/>
      <c r="D26" s="199"/>
      <c r="E26" s="203">
        <v>114105729</v>
      </c>
      <c r="F26" s="202" t="s">
        <v>408</v>
      </c>
      <c r="G26" s="198"/>
      <c r="H26" s="198"/>
      <c r="I26" s="199"/>
      <c r="J26" s="203">
        <v>9732518</v>
      </c>
    </row>
    <row r="27" spans="1:10" ht="14.25" customHeight="1">
      <c r="A27" s="205" t="s">
        <v>376</v>
      </c>
      <c r="B27" s="206"/>
      <c r="C27" s="206"/>
      <c r="D27" s="207"/>
      <c r="E27" s="204"/>
      <c r="F27" s="208" t="s">
        <v>409</v>
      </c>
      <c r="G27" s="206"/>
      <c r="H27" s="206"/>
      <c r="I27" s="207"/>
      <c r="J27" s="204"/>
    </row>
    <row r="28" spans="1:10" ht="14.25" customHeight="1">
      <c r="A28" s="185" t="s">
        <v>383</v>
      </c>
      <c r="B28" s="186"/>
      <c r="C28" s="186"/>
      <c r="D28" s="187"/>
      <c r="E28" s="191">
        <v>70824357</v>
      </c>
      <c r="F28" s="190" t="s">
        <v>377</v>
      </c>
      <c r="G28" s="186"/>
      <c r="H28" s="186"/>
      <c r="I28" s="187"/>
      <c r="J28" s="191">
        <v>6819195</v>
      </c>
    </row>
    <row r="29" spans="1:10" ht="14.25" customHeight="1">
      <c r="A29" s="193" t="s">
        <v>384</v>
      </c>
      <c r="B29" s="194"/>
      <c r="C29" s="194"/>
      <c r="D29" s="195"/>
      <c r="E29" s="192"/>
      <c r="F29" s="196" t="s">
        <v>378</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B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ورقة13">
    <tabColor theme="4"/>
  </sheetPr>
  <dimension ref="A1:M30"/>
  <sheetViews>
    <sheetView showGridLines="0" rightToLeft="1" topLeftCell="A4"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128</v>
      </c>
      <c r="B2" s="214"/>
      <c r="C2" s="214"/>
      <c r="D2" s="214"/>
      <c r="E2" s="214"/>
      <c r="F2" s="214"/>
      <c r="G2" s="214"/>
      <c r="H2" s="214"/>
      <c r="I2" s="214"/>
      <c r="J2" s="214"/>
      <c r="L2" s="183" t="s">
        <v>249</v>
      </c>
      <c r="M2" s="183"/>
    </row>
    <row r="3" spans="1:13" ht="28.5" customHeight="1">
      <c r="A3" s="215" t="s">
        <v>185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2960880568</v>
      </c>
      <c r="C8" s="31">
        <v>32</v>
      </c>
      <c r="D8" s="32">
        <v>4.106007821403722E-3</v>
      </c>
      <c r="E8" s="120">
        <v>737981774</v>
      </c>
      <c r="F8" s="31">
        <v>48</v>
      </c>
      <c r="G8" s="33">
        <v>2.0597321263242014E-3</v>
      </c>
      <c r="H8" s="120">
        <v>3698862342</v>
      </c>
      <c r="I8" s="34">
        <v>39</v>
      </c>
      <c r="J8" s="120">
        <v>2222898794</v>
      </c>
    </row>
    <row r="9" spans="1:13" ht="21" customHeight="1" thickBot="1">
      <c r="A9" s="35">
        <v>2010</v>
      </c>
      <c r="B9" s="121">
        <v>4194226815</v>
      </c>
      <c r="C9" s="36">
        <v>30</v>
      </c>
      <c r="D9" s="37">
        <v>4.4534861910268068E-3</v>
      </c>
      <c r="E9" s="121">
        <v>788475936</v>
      </c>
      <c r="F9" s="36">
        <v>51</v>
      </c>
      <c r="G9" s="38">
        <v>1.9675718643795527E-3</v>
      </c>
      <c r="H9" s="121">
        <v>4982702751</v>
      </c>
      <c r="I9" s="39">
        <v>36</v>
      </c>
      <c r="J9" s="121">
        <v>3405750879</v>
      </c>
    </row>
    <row r="10" spans="1:13" ht="21" customHeight="1" thickBot="1">
      <c r="A10" s="40">
        <v>2011</v>
      </c>
      <c r="B10" s="120">
        <v>5369497267</v>
      </c>
      <c r="C10" s="41">
        <v>32</v>
      </c>
      <c r="D10" s="42">
        <v>3.9261621881531983E-3</v>
      </c>
      <c r="E10" s="120">
        <v>968536992</v>
      </c>
      <c r="F10" s="41">
        <v>54</v>
      </c>
      <c r="G10" s="43">
        <v>1.9627901361700534E-3</v>
      </c>
      <c r="H10" s="120">
        <v>6338034259</v>
      </c>
      <c r="I10" s="44">
        <v>36</v>
      </c>
      <c r="J10" s="120">
        <v>4400960275</v>
      </c>
    </row>
    <row r="11" spans="1:13" ht="21" customHeight="1" thickBot="1">
      <c r="A11" s="35">
        <v>2012</v>
      </c>
      <c r="B11" s="121">
        <v>4622216668</v>
      </c>
      <c r="C11" s="36">
        <v>32</v>
      </c>
      <c r="D11" s="37">
        <v>3.1735048419346216E-3</v>
      </c>
      <c r="E11" s="121">
        <v>1007610016</v>
      </c>
      <c r="F11" s="36">
        <v>54</v>
      </c>
      <c r="G11" s="38">
        <v>1.726917781603357E-3</v>
      </c>
      <c r="H11" s="121">
        <v>5629826684</v>
      </c>
      <c r="I11" s="39">
        <v>40</v>
      </c>
      <c r="J11" s="121">
        <v>3614606652</v>
      </c>
    </row>
    <row r="12" spans="1:13" ht="21" customHeight="1" thickBot="1">
      <c r="A12" s="40">
        <v>2013</v>
      </c>
      <c r="B12" s="120">
        <v>5125121288</v>
      </c>
      <c r="C12" s="41">
        <v>32</v>
      </c>
      <c r="D12" s="42">
        <v>3.6360671015093146E-3</v>
      </c>
      <c r="E12" s="120">
        <v>912114778</v>
      </c>
      <c r="F12" s="41">
        <v>53</v>
      </c>
      <c r="G12" s="43">
        <v>1.4464639833487484E-3</v>
      </c>
      <c r="H12" s="120">
        <v>6037236066</v>
      </c>
      <c r="I12" s="44">
        <v>40</v>
      </c>
      <c r="J12" s="120">
        <v>4213006510</v>
      </c>
    </row>
    <row r="13" spans="1:13" ht="21" customHeight="1" thickBot="1">
      <c r="A13" s="35">
        <v>2014</v>
      </c>
      <c r="B13" s="121">
        <v>4709557708</v>
      </c>
      <c r="C13" s="36">
        <v>33</v>
      </c>
      <c r="D13" s="37">
        <v>3.6675326602624695E-3</v>
      </c>
      <c r="E13" s="121">
        <v>1008907776</v>
      </c>
      <c r="F13" s="36">
        <v>52</v>
      </c>
      <c r="G13" s="38">
        <v>1.5476994802765033E-3</v>
      </c>
      <c r="H13" s="121">
        <v>5718465484</v>
      </c>
      <c r="I13" s="39">
        <v>40</v>
      </c>
      <c r="J13" s="121">
        <v>3700649932</v>
      </c>
    </row>
    <row r="14" spans="1:13" ht="21" customHeight="1" thickBot="1">
      <c r="A14" s="40">
        <v>2015</v>
      </c>
      <c r="B14" s="120">
        <v>2216473239</v>
      </c>
      <c r="C14" s="41">
        <v>38</v>
      </c>
      <c r="D14" s="42">
        <v>2.9037538433794555E-3</v>
      </c>
      <c r="E14" s="120">
        <v>569829392</v>
      </c>
      <c r="F14" s="41">
        <v>64</v>
      </c>
      <c r="G14" s="43">
        <v>8.6992422634387301E-4</v>
      </c>
      <c r="H14" s="120">
        <v>2786302631</v>
      </c>
      <c r="I14" s="44">
        <v>53</v>
      </c>
      <c r="J14" s="120">
        <v>1646643847</v>
      </c>
    </row>
    <row r="15" spans="1:13" ht="21" customHeight="1" thickBot="1">
      <c r="A15" s="35">
        <v>2016</v>
      </c>
      <c r="B15" s="121">
        <v>2203211614</v>
      </c>
      <c r="C15" s="36">
        <v>37</v>
      </c>
      <c r="D15" s="37">
        <v>3.2003746998887947E-3</v>
      </c>
      <c r="E15" s="121">
        <v>243143842</v>
      </c>
      <c r="F15" s="36">
        <v>73</v>
      </c>
      <c r="G15" s="38">
        <v>4.6257078892195943E-4</v>
      </c>
      <c r="H15" s="121">
        <v>2446355456</v>
      </c>
      <c r="I15" s="39">
        <v>51</v>
      </c>
      <c r="J15" s="121">
        <v>1960067772</v>
      </c>
    </row>
    <row r="16" spans="1:13" ht="21" customHeight="1" thickBot="1">
      <c r="A16" s="40">
        <v>2017</v>
      </c>
      <c r="B16" s="120">
        <v>2139967153</v>
      </c>
      <c r="C16" s="41">
        <v>41</v>
      </c>
      <c r="D16" s="42">
        <v>2.5724429486594191E-3</v>
      </c>
      <c r="E16" s="120">
        <v>470342937</v>
      </c>
      <c r="F16" s="41">
        <v>64</v>
      </c>
      <c r="G16" s="43">
        <v>9.3239387755715607E-4</v>
      </c>
      <c r="H16" s="120">
        <v>2610310090</v>
      </c>
      <c r="I16" s="44">
        <v>54</v>
      </c>
      <c r="J16" s="120">
        <v>1669624216</v>
      </c>
    </row>
    <row r="17" spans="1:10" ht="21" customHeight="1" thickBot="1">
      <c r="A17" s="45">
        <v>2018</v>
      </c>
      <c r="B17" s="121">
        <v>3753969058</v>
      </c>
      <c r="C17" s="46">
        <v>36</v>
      </c>
      <c r="D17" s="47">
        <v>3.4006408237332777E-3</v>
      </c>
      <c r="E17" s="121">
        <v>572768182</v>
      </c>
      <c r="F17" s="46">
        <v>60</v>
      </c>
      <c r="G17" s="48">
        <v>1.1143508406401411E-3</v>
      </c>
      <c r="H17" s="121">
        <v>4326737240</v>
      </c>
      <c r="I17" s="49">
        <v>42</v>
      </c>
      <c r="J17" s="121">
        <v>3181200876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832300222</v>
      </c>
      <c r="F20" s="236" t="s">
        <v>394</v>
      </c>
      <c r="G20" s="233"/>
      <c r="H20" s="233"/>
      <c r="I20" s="234"/>
      <c r="J20" s="213">
        <v>184765105</v>
      </c>
    </row>
    <row r="21" spans="1:10" ht="14.25" customHeight="1">
      <c r="A21" s="193" t="s">
        <v>344</v>
      </c>
      <c r="B21" s="194"/>
      <c r="C21" s="194"/>
      <c r="D21" s="195"/>
      <c r="E21" s="192"/>
      <c r="F21" s="196" t="s">
        <v>395</v>
      </c>
      <c r="G21" s="194"/>
      <c r="H21" s="194"/>
      <c r="I21" s="195"/>
      <c r="J21" s="192"/>
    </row>
    <row r="22" spans="1:10" ht="14.25" customHeight="1">
      <c r="A22" s="197" t="s">
        <v>363</v>
      </c>
      <c r="B22" s="198"/>
      <c r="C22" s="198"/>
      <c r="D22" s="199"/>
      <c r="E22" s="211">
        <v>239201969</v>
      </c>
      <c r="F22" s="202" t="s">
        <v>379</v>
      </c>
      <c r="G22" s="198"/>
      <c r="H22" s="198"/>
      <c r="I22" s="199"/>
      <c r="J22" s="211">
        <v>99754965</v>
      </c>
    </row>
    <row r="23" spans="1:10" ht="14.25" customHeight="1">
      <c r="A23" s="205" t="s">
        <v>364</v>
      </c>
      <c r="B23" s="206"/>
      <c r="C23" s="206"/>
      <c r="D23" s="207"/>
      <c r="E23" s="212"/>
      <c r="F23" s="208" t="s">
        <v>380</v>
      </c>
      <c r="G23" s="206"/>
      <c r="H23" s="206"/>
      <c r="I23" s="207"/>
      <c r="J23" s="212"/>
    </row>
    <row r="24" spans="1:10" ht="14.25" customHeight="1">
      <c r="A24" s="185" t="s">
        <v>367</v>
      </c>
      <c r="B24" s="186"/>
      <c r="C24" s="186"/>
      <c r="D24" s="187"/>
      <c r="E24" s="191">
        <v>172281085</v>
      </c>
      <c r="F24" s="190" t="s">
        <v>408</v>
      </c>
      <c r="G24" s="186"/>
      <c r="H24" s="186"/>
      <c r="I24" s="187"/>
      <c r="J24" s="191">
        <v>80625155</v>
      </c>
    </row>
    <row r="25" spans="1:10" ht="14.25" customHeight="1">
      <c r="A25" s="193" t="s">
        <v>368</v>
      </c>
      <c r="B25" s="194"/>
      <c r="C25" s="194"/>
      <c r="D25" s="195"/>
      <c r="E25" s="192"/>
      <c r="F25" s="196" t="s">
        <v>409</v>
      </c>
      <c r="G25" s="194"/>
      <c r="H25" s="194"/>
      <c r="I25" s="195"/>
      <c r="J25" s="192"/>
    </row>
    <row r="26" spans="1:10" ht="14.25" customHeight="1">
      <c r="A26" s="197" t="s">
        <v>467</v>
      </c>
      <c r="B26" s="198"/>
      <c r="C26" s="198"/>
      <c r="D26" s="199"/>
      <c r="E26" s="203">
        <v>147345274</v>
      </c>
      <c r="F26" s="202" t="s">
        <v>349</v>
      </c>
      <c r="G26" s="198"/>
      <c r="H26" s="198"/>
      <c r="I26" s="199"/>
      <c r="J26" s="203">
        <v>60869308</v>
      </c>
    </row>
    <row r="27" spans="1:10" ht="14.25" customHeight="1">
      <c r="A27" s="205" t="s">
        <v>468</v>
      </c>
      <c r="B27" s="206"/>
      <c r="C27" s="206"/>
      <c r="D27" s="207"/>
      <c r="E27" s="204"/>
      <c r="F27" s="208" t="s">
        <v>350</v>
      </c>
      <c r="G27" s="206"/>
      <c r="H27" s="206"/>
      <c r="I27" s="207"/>
      <c r="J27" s="204"/>
    </row>
    <row r="28" spans="1:10" ht="14.25" customHeight="1">
      <c r="A28" s="185" t="s">
        <v>349</v>
      </c>
      <c r="B28" s="186"/>
      <c r="C28" s="186"/>
      <c r="D28" s="187"/>
      <c r="E28" s="191">
        <v>141947625</v>
      </c>
      <c r="F28" s="190" t="s">
        <v>377</v>
      </c>
      <c r="G28" s="186"/>
      <c r="H28" s="186"/>
      <c r="I28" s="187"/>
      <c r="J28" s="191">
        <v>56216446</v>
      </c>
    </row>
    <row r="29" spans="1:10" ht="14.25" customHeight="1">
      <c r="A29" s="193" t="s">
        <v>350</v>
      </c>
      <c r="B29" s="194"/>
      <c r="C29" s="194"/>
      <c r="D29" s="195"/>
      <c r="E29" s="192"/>
      <c r="F29" s="196" t="s">
        <v>378</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C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ورقة14">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130</v>
      </c>
      <c r="B2" s="214"/>
      <c r="C2" s="214"/>
      <c r="D2" s="214"/>
      <c r="E2" s="214"/>
      <c r="F2" s="214"/>
      <c r="G2" s="214"/>
      <c r="H2" s="214"/>
      <c r="I2" s="214"/>
      <c r="J2" s="214"/>
      <c r="L2" s="183" t="s">
        <v>249</v>
      </c>
      <c r="M2" s="183"/>
    </row>
    <row r="3" spans="1:13" ht="28.5" customHeight="1">
      <c r="A3" s="215" t="s">
        <v>187</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3050355852</v>
      </c>
      <c r="C8" s="31">
        <v>31</v>
      </c>
      <c r="D8" s="32">
        <v>4.2300878737695224E-3</v>
      </c>
      <c r="E8" s="145">
        <v>14076</v>
      </c>
      <c r="F8" s="31">
        <v>195</v>
      </c>
      <c r="G8" s="33">
        <v>3.9286592747396847E-8</v>
      </c>
      <c r="H8" s="120">
        <v>3050369928</v>
      </c>
      <c r="I8" s="34">
        <v>41</v>
      </c>
      <c r="J8" s="120">
        <v>3050341776</v>
      </c>
    </row>
    <row r="9" spans="1:13" ht="21" customHeight="1" thickBot="1">
      <c r="A9" s="35">
        <v>2010</v>
      </c>
      <c r="B9" s="121">
        <v>1904602172</v>
      </c>
      <c r="C9" s="36">
        <v>39</v>
      </c>
      <c r="D9" s="37">
        <v>2.0223320880183881E-3</v>
      </c>
      <c r="E9" s="146">
        <v>422353</v>
      </c>
      <c r="F9" s="36">
        <v>166</v>
      </c>
      <c r="G9" s="38">
        <v>1.0539445044474982E-6</v>
      </c>
      <c r="H9" s="121">
        <v>1905024525</v>
      </c>
      <c r="I9" s="39">
        <v>53</v>
      </c>
      <c r="J9" s="121">
        <v>1904179819</v>
      </c>
    </row>
    <row r="10" spans="1:13" ht="21" customHeight="1" thickBot="1">
      <c r="A10" s="40">
        <v>2011</v>
      </c>
      <c r="B10" s="120">
        <v>2181873037</v>
      </c>
      <c r="C10" s="41">
        <v>41</v>
      </c>
      <c r="D10" s="42">
        <v>1.5953797890666446E-3</v>
      </c>
      <c r="E10" s="120">
        <v>906222</v>
      </c>
      <c r="F10" s="41">
        <v>153</v>
      </c>
      <c r="G10" s="43">
        <v>1.836505592943112E-6</v>
      </c>
      <c r="H10" s="120">
        <v>2182779259</v>
      </c>
      <c r="I10" s="44">
        <v>56</v>
      </c>
      <c r="J10" s="120">
        <v>2180966815</v>
      </c>
    </row>
    <row r="11" spans="1:13" ht="21" customHeight="1" thickBot="1">
      <c r="A11" s="35">
        <v>2012</v>
      </c>
      <c r="B11" s="121">
        <v>2030709528</v>
      </c>
      <c r="C11" s="36">
        <v>42</v>
      </c>
      <c r="D11" s="37">
        <v>1.3942372204847862E-3</v>
      </c>
      <c r="E11" s="121">
        <v>6759759</v>
      </c>
      <c r="F11" s="36">
        <v>122</v>
      </c>
      <c r="G11" s="38">
        <v>1.1585383065955279E-5</v>
      </c>
      <c r="H11" s="121">
        <v>2037469287</v>
      </c>
      <c r="I11" s="39">
        <v>59</v>
      </c>
      <c r="J11" s="121">
        <v>2023949769</v>
      </c>
    </row>
    <row r="12" spans="1:13" ht="21" customHeight="1" thickBot="1">
      <c r="A12" s="40">
        <v>2013</v>
      </c>
      <c r="B12" s="120">
        <v>2924638234</v>
      </c>
      <c r="C12" s="41">
        <v>36</v>
      </c>
      <c r="D12" s="42">
        <v>2.0749130154953908E-3</v>
      </c>
      <c r="E12" s="120">
        <v>5864447</v>
      </c>
      <c r="F12" s="41">
        <v>124</v>
      </c>
      <c r="G12" s="43">
        <v>9.3000481653829953E-6</v>
      </c>
      <c r="H12" s="120">
        <v>2930502681</v>
      </c>
      <c r="I12" s="44">
        <v>51</v>
      </c>
      <c r="J12" s="120">
        <v>2918773787</v>
      </c>
    </row>
    <row r="13" spans="1:13" ht="21" customHeight="1" thickBot="1">
      <c r="A13" s="35">
        <v>2014</v>
      </c>
      <c r="B13" s="121">
        <v>3435334407</v>
      </c>
      <c r="C13" s="36">
        <v>35</v>
      </c>
      <c r="D13" s="37">
        <v>2.6752408437832657E-3</v>
      </c>
      <c r="E13" s="121">
        <v>5038115</v>
      </c>
      <c r="F13" s="36">
        <v>123</v>
      </c>
      <c r="G13" s="38">
        <v>7.7286429469181292E-6</v>
      </c>
      <c r="H13" s="121">
        <v>3440372522</v>
      </c>
      <c r="I13" s="39">
        <v>51</v>
      </c>
      <c r="J13" s="121">
        <v>3430296292</v>
      </c>
    </row>
    <row r="14" spans="1:13" ht="21" customHeight="1" thickBot="1">
      <c r="A14" s="40">
        <v>2015</v>
      </c>
      <c r="B14" s="120">
        <v>1841122331</v>
      </c>
      <c r="C14" s="41">
        <v>43</v>
      </c>
      <c r="D14" s="42">
        <v>2.4120147045786156E-3</v>
      </c>
      <c r="E14" s="120">
        <v>10072781</v>
      </c>
      <c r="F14" s="41">
        <v>115</v>
      </c>
      <c r="G14" s="43">
        <v>1.5377508323677806E-5</v>
      </c>
      <c r="H14" s="120">
        <v>1851195112</v>
      </c>
      <c r="I14" s="44">
        <v>61</v>
      </c>
      <c r="J14" s="120">
        <v>1831049550</v>
      </c>
    </row>
    <row r="15" spans="1:13" ht="21" customHeight="1" thickBot="1">
      <c r="A15" s="35">
        <v>2016</v>
      </c>
      <c r="B15" s="121">
        <v>2263575725</v>
      </c>
      <c r="C15" s="36">
        <v>36</v>
      </c>
      <c r="D15" s="37">
        <v>3.288059320103255E-3</v>
      </c>
      <c r="E15" s="121">
        <v>23298061</v>
      </c>
      <c r="F15" s="36">
        <v>99</v>
      </c>
      <c r="G15" s="38">
        <v>4.4323567352044782E-5</v>
      </c>
      <c r="H15" s="121">
        <v>2286873786</v>
      </c>
      <c r="I15" s="39">
        <v>52</v>
      </c>
      <c r="J15" s="121">
        <v>2240277664</v>
      </c>
    </row>
    <row r="16" spans="1:13" ht="21" customHeight="1" thickBot="1">
      <c r="A16" s="40">
        <v>2017</v>
      </c>
      <c r="B16" s="120">
        <v>3968878892</v>
      </c>
      <c r="C16" s="41">
        <v>32</v>
      </c>
      <c r="D16" s="42">
        <v>4.7709678653224674E-3</v>
      </c>
      <c r="E16" s="120">
        <v>29802073</v>
      </c>
      <c r="F16" s="41">
        <v>99</v>
      </c>
      <c r="G16" s="43">
        <v>5.9078744928004365E-5</v>
      </c>
      <c r="H16" s="120">
        <v>3998680965</v>
      </c>
      <c r="I16" s="44">
        <v>41</v>
      </c>
      <c r="J16" s="120">
        <v>3939076819</v>
      </c>
    </row>
    <row r="17" spans="1:10" ht="21" customHeight="1" thickBot="1">
      <c r="A17" s="45">
        <v>2018</v>
      </c>
      <c r="B17" s="121">
        <v>4259177834</v>
      </c>
      <c r="C17" s="46">
        <v>33</v>
      </c>
      <c r="D17" s="47">
        <v>3.8582987217153238E-3</v>
      </c>
      <c r="E17" s="121">
        <v>44418902</v>
      </c>
      <c r="F17" s="46">
        <v>93</v>
      </c>
      <c r="G17" s="48">
        <v>8.6419326945106107E-5</v>
      </c>
      <c r="H17" s="121">
        <v>4303596736</v>
      </c>
      <c r="I17" s="49">
        <v>43</v>
      </c>
      <c r="J17" s="121">
        <v>4214758932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1796614563</v>
      </c>
      <c r="F20" s="236" t="s">
        <v>355</v>
      </c>
      <c r="G20" s="233"/>
      <c r="H20" s="233"/>
      <c r="I20" s="234"/>
      <c r="J20" s="213">
        <v>31290117</v>
      </c>
    </row>
    <row r="21" spans="1:10" ht="14.25" customHeight="1">
      <c r="A21" s="193" t="s">
        <v>342</v>
      </c>
      <c r="B21" s="194"/>
      <c r="C21" s="194"/>
      <c r="D21" s="195"/>
      <c r="E21" s="192"/>
      <c r="F21" s="196" t="s">
        <v>356</v>
      </c>
      <c r="G21" s="194"/>
      <c r="H21" s="194"/>
      <c r="I21" s="195"/>
      <c r="J21" s="192"/>
    </row>
    <row r="22" spans="1:10" ht="14.25" customHeight="1">
      <c r="A22" s="197" t="s">
        <v>369</v>
      </c>
      <c r="B22" s="198"/>
      <c r="C22" s="198"/>
      <c r="D22" s="199"/>
      <c r="E22" s="211">
        <v>245851335</v>
      </c>
      <c r="F22" s="202" t="s">
        <v>369</v>
      </c>
      <c r="G22" s="198"/>
      <c r="H22" s="198"/>
      <c r="I22" s="199"/>
      <c r="J22" s="211">
        <v>5993432</v>
      </c>
    </row>
    <row r="23" spans="1:10" ht="14.25" customHeight="1">
      <c r="A23" s="205" t="s">
        <v>370</v>
      </c>
      <c r="B23" s="206"/>
      <c r="C23" s="206"/>
      <c r="D23" s="207"/>
      <c r="E23" s="212"/>
      <c r="F23" s="208" t="s">
        <v>370</v>
      </c>
      <c r="G23" s="206"/>
      <c r="H23" s="206"/>
      <c r="I23" s="207"/>
      <c r="J23" s="212"/>
    </row>
    <row r="24" spans="1:10" ht="14.25" customHeight="1">
      <c r="A24" s="185" t="s">
        <v>355</v>
      </c>
      <c r="B24" s="186"/>
      <c r="C24" s="186"/>
      <c r="D24" s="187"/>
      <c r="E24" s="191">
        <v>220048608</v>
      </c>
      <c r="F24" s="190" t="s">
        <v>410</v>
      </c>
      <c r="G24" s="186"/>
      <c r="H24" s="186"/>
      <c r="I24" s="187"/>
      <c r="J24" s="191">
        <v>5444104</v>
      </c>
    </row>
    <row r="25" spans="1:10" ht="14.25" customHeight="1">
      <c r="A25" s="193" t="s">
        <v>356</v>
      </c>
      <c r="B25" s="194"/>
      <c r="C25" s="194"/>
      <c r="D25" s="195"/>
      <c r="E25" s="192"/>
      <c r="F25" s="196" t="s">
        <v>411</v>
      </c>
      <c r="G25" s="194"/>
      <c r="H25" s="194"/>
      <c r="I25" s="195"/>
      <c r="J25" s="192"/>
    </row>
    <row r="26" spans="1:10" ht="14.25" customHeight="1">
      <c r="A26" s="197" t="s">
        <v>398</v>
      </c>
      <c r="B26" s="198"/>
      <c r="C26" s="198"/>
      <c r="D26" s="199"/>
      <c r="E26" s="203">
        <v>204241516</v>
      </c>
      <c r="F26" s="202" t="s">
        <v>361</v>
      </c>
      <c r="G26" s="198"/>
      <c r="H26" s="198"/>
      <c r="I26" s="199"/>
      <c r="J26" s="203">
        <v>868401</v>
      </c>
    </row>
    <row r="27" spans="1:10" ht="14.25" customHeight="1">
      <c r="A27" s="205" t="s">
        <v>399</v>
      </c>
      <c r="B27" s="206"/>
      <c r="C27" s="206"/>
      <c r="D27" s="207"/>
      <c r="E27" s="204"/>
      <c r="F27" s="208" t="s">
        <v>362</v>
      </c>
      <c r="G27" s="206"/>
      <c r="H27" s="206"/>
      <c r="I27" s="207"/>
      <c r="J27" s="204"/>
    </row>
    <row r="28" spans="1:10" ht="14.25" customHeight="1">
      <c r="A28" s="185" t="s">
        <v>349</v>
      </c>
      <c r="B28" s="186"/>
      <c r="C28" s="186"/>
      <c r="D28" s="187"/>
      <c r="E28" s="191">
        <v>201019588</v>
      </c>
      <c r="F28" s="190"/>
      <c r="G28" s="186"/>
      <c r="H28" s="186"/>
      <c r="I28" s="187"/>
      <c r="J28" s="191"/>
    </row>
    <row r="29" spans="1:10" ht="14.25" customHeight="1">
      <c r="A29" s="193" t="s">
        <v>350</v>
      </c>
      <c r="B29" s="194"/>
      <c r="C29" s="194"/>
      <c r="D29" s="195"/>
      <c r="E29" s="192"/>
      <c r="F29" s="196"/>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D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ورقة15">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125</v>
      </c>
      <c r="B2" s="214"/>
      <c r="C2" s="214"/>
      <c r="D2" s="214"/>
      <c r="E2" s="214"/>
      <c r="F2" s="214"/>
      <c r="G2" s="214"/>
      <c r="H2" s="214"/>
      <c r="I2" s="214"/>
      <c r="J2" s="214"/>
      <c r="L2" s="183" t="s">
        <v>249</v>
      </c>
      <c r="M2" s="183"/>
    </row>
    <row r="3" spans="1:13" ht="28.5" customHeight="1">
      <c r="A3" s="215" t="s">
        <v>182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5140500434</v>
      </c>
      <c r="C8" s="31">
        <v>26</v>
      </c>
      <c r="D8" s="32">
        <v>7.1286005980951911E-3</v>
      </c>
      <c r="E8" s="120">
        <v>174086110</v>
      </c>
      <c r="F8" s="31">
        <v>66</v>
      </c>
      <c r="G8" s="33">
        <v>4.8588022922339656E-4</v>
      </c>
      <c r="H8" s="120">
        <v>5314586544</v>
      </c>
      <c r="I8" s="34">
        <v>33</v>
      </c>
      <c r="J8" s="120">
        <v>4966414324</v>
      </c>
    </row>
    <row r="9" spans="1:13" ht="21" customHeight="1" thickBot="1">
      <c r="A9" s="35">
        <v>2010</v>
      </c>
      <c r="B9" s="121">
        <v>8052891625</v>
      </c>
      <c r="C9" s="36">
        <v>23</v>
      </c>
      <c r="D9" s="37">
        <v>8.5506681521163568E-3</v>
      </c>
      <c r="E9" s="121">
        <v>253474324</v>
      </c>
      <c r="F9" s="36">
        <v>67</v>
      </c>
      <c r="G9" s="38">
        <v>6.3252272577285962E-4</v>
      </c>
      <c r="H9" s="121">
        <v>8306365949</v>
      </c>
      <c r="I9" s="39">
        <v>29</v>
      </c>
      <c r="J9" s="121">
        <v>7799417301</v>
      </c>
    </row>
    <row r="10" spans="1:13" ht="21" customHeight="1" thickBot="1">
      <c r="A10" s="40">
        <v>2011</v>
      </c>
      <c r="B10" s="120">
        <v>11318105347</v>
      </c>
      <c r="C10" s="41">
        <v>23</v>
      </c>
      <c r="D10" s="42">
        <v>8.2757686698205993E-3</v>
      </c>
      <c r="E10" s="120">
        <v>297469635</v>
      </c>
      <c r="F10" s="41">
        <v>65</v>
      </c>
      <c r="G10" s="43">
        <v>6.0283754798299541E-4</v>
      </c>
      <c r="H10" s="120">
        <v>11615574982</v>
      </c>
      <c r="I10" s="44">
        <v>29</v>
      </c>
      <c r="J10" s="120">
        <v>11020635712</v>
      </c>
    </row>
    <row r="11" spans="1:13" ht="21" customHeight="1" thickBot="1">
      <c r="A11" s="35">
        <v>2012</v>
      </c>
      <c r="B11" s="121">
        <v>10116574520</v>
      </c>
      <c r="C11" s="36">
        <v>25</v>
      </c>
      <c r="D11" s="37">
        <v>6.9458012311015317E-3</v>
      </c>
      <c r="E11" s="121">
        <v>538073582</v>
      </c>
      <c r="F11" s="36">
        <v>64</v>
      </c>
      <c r="G11" s="38">
        <v>9.2219094869220913E-4</v>
      </c>
      <c r="H11" s="121">
        <v>10654648102</v>
      </c>
      <c r="I11" s="39">
        <v>31</v>
      </c>
      <c r="J11" s="121">
        <v>9578500938</v>
      </c>
    </row>
    <row r="12" spans="1:13" ht="21" customHeight="1" thickBot="1">
      <c r="A12" s="40">
        <v>2013</v>
      </c>
      <c r="B12" s="120">
        <v>9866215725</v>
      </c>
      <c r="C12" s="41">
        <v>24</v>
      </c>
      <c r="D12" s="42">
        <v>6.9996826217679107E-3</v>
      </c>
      <c r="E12" s="120">
        <v>313799131</v>
      </c>
      <c r="F12" s="41">
        <v>68</v>
      </c>
      <c r="G12" s="43">
        <v>4.9763379779122028E-4</v>
      </c>
      <c r="H12" s="120">
        <v>10180014856</v>
      </c>
      <c r="I12" s="44">
        <v>31</v>
      </c>
      <c r="J12" s="120">
        <v>9552416594</v>
      </c>
    </row>
    <row r="13" spans="1:13" ht="21" customHeight="1" thickBot="1">
      <c r="A13" s="35">
        <v>2014</v>
      </c>
      <c r="B13" s="121">
        <v>8800622092</v>
      </c>
      <c r="C13" s="36">
        <v>26</v>
      </c>
      <c r="D13" s="37">
        <v>6.8534182940810078E-3</v>
      </c>
      <c r="E13" s="121">
        <v>636507224</v>
      </c>
      <c r="F13" s="36">
        <v>60</v>
      </c>
      <c r="G13" s="38">
        <v>9.7642413232529172E-4</v>
      </c>
      <c r="H13" s="121">
        <v>9437129316</v>
      </c>
      <c r="I13" s="39">
        <v>33</v>
      </c>
      <c r="J13" s="121">
        <v>8164114868</v>
      </c>
    </row>
    <row r="14" spans="1:13" ht="21" customHeight="1" thickBot="1">
      <c r="A14" s="40">
        <v>2015</v>
      </c>
      <c r="B14" s="120">
        <v>3292264174</v>
      </c>
      <c r="C14" s="41">
        <v>31</v>
      </c>
      <c r="D14" s="42">
        <v>4.3131243727472712E-3</v>
      </c>
      <c r="E14" s="120">
        <v>857952385</v>
      </c>
      <c r="F14" s="41">
        <v>57</v>
      </c>
      <c r="G14" s="43">
        <v>1.3097842533910671E-3</v>
      </c>
      <c r="H14" s="120">
        <v>4150216559</v>
      </c>
      <c r="I14" s="44">
        <v>42</v>
      </c>
      <c r="J14" s="120">
        <v>2434311789</v>
      </c>
    </row>
    <row r="15" spans="1:13" ht="21" customHeight="1" thickBot="1">
      <c r="A15" s="35">
        <v>2016</v>
      </c>
      <c r="B15" s="121">
        <v>1345268183</v>
      </c>
      <c r="C15" s="36">
        <v>43</v>
      </c>
      <c r="D15" s="37">
        <v>1.954130157121879E-3</v>
      </c>
      <c r="E15" s="121">
        <v>775676995</v>
      </c>
      <c r="F15" s="36">
        <v>55</v>
      </c>
      <c r="G15" s="38">
        <v>1.4756923990933925E-3</v>
      </c>
      <c r="H15" s="121">
        <v>2120945178</v>
      </c>
      <c r="I15" s="39">
        <v>55</v>
      </c>
      <c r="J15" s="121">
        <v>569591188</v>
      </c>
    </row>
    <row r="16" spans="1:13" ht="21" customHeight="1" thickBot="1">
      <c r="A16" s="40">
        <v>2017</v>
      </c>
      <c r="B16" s="120">
        <v>1703841256</v>
      </c>
      <c r="C16" s="41">
        <v>43</v>
      </c>
      <c r="D16" s="42">
        <v>2.0481783650219457E-3</v>
      </c>
      <c r="E16" s="120">
        <v>738523854</v>
      </c>
      <c r="F16" s="41">
        <v>56</v>
      </c>
      <c r="G16" s="43">
        <v>1.4640277672533966E-3</v>
      </c>
      <c r="H16" s="120">
        <v>2442365110</v>
      </c>
      <c r="I16" s="44">
        <v>56</v>
      </c>
      <c r="J16" s="120">
        <v>965317402</v>
      </c>
    </row>
    <row r="17" spans="1:10" ht="21" customHeight="1" thickBot="1">
      <c r="A17" s="45">
        <v>2018</v>
      </c>
      <c r="B17" s="121">
        <v>2293279135</v>
      </c>
      <c r="C17" s="46">
        <v>44</v>
      </c>
      <c r="D17" s="47">
        <v>2.0774328520575514E-3</v>
      </c>
      <c r="E17" s="121">
        <v>750239274</v>
      </c>
      <c r="F17" s="46">
        <v>54</v>
      </c>
      <c r="G17" s="48">
        <v>1.4596302517082716E-3</v>
      </c>
      <c r="H17" s="121">
        <v>3043518409</v>
      </c>
      <c r="I17" s="49">
        <v>49</v>
      </c>
      <c r="J17" s="121">
        <v>1543039861</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1135537941</v>
      </c>
      <c r="F20" s="236" t="s">
        <v>383</v>
      </c>
      <c r="G20" s="233"/>
      <c r="H20" s="233"/>
      <c r="I20" s="234"/>
      <c r="J20" s="213">
        <v>256614585</v>
      </c>
    </row>
    <row r="21" spans="1:10" ht="14.25" customHeight="1">
      <c r="A21" s="193" t="s">
        <v>344</v>
      </c>
      <c r="B21" s="194"/>
      <c r="C21" s="194"/>
      <c r="D21" s="195"/>
      <c r="E21" s="192"/>
      <c r="F21" s="196" t="s">
        <v>384</v>
      </c>
      <c r="G21" s="194"/>
      <c r="H21" s="194"/>
      <c r="I21" s="195"/>
      <c r="J21" s="192"/>
    </row>
    <row r="22" spans="1:10" ht="14.25" customHeight="1">
      <c r="A22" s="197" t="s">
        <v>341</v>
      </c>
      <c r="B22" s="198"/>
      <c r="C22" s="198"/>
      <c r="D22" s="199"/>
      <c r="E22" s="211">
        <v>665090736</v>
      </c>
      <c r="F22" s="202" t="s">
        <v>416</v>
      </c>
      <c r="G22" s="198"/>
      <c r="H22" s="198"/>
      <c r="I22" s="199"/>
      <c r="J22" s="211">
        <v>133649298</v>
      </c>
    </row>
    <row r="23" spans="1:10" ht="14.25" customHeight="1">
      <c r="A23" s="205" t="s">
        <v>342</v>
      </c>
      <c r="B23" s="206"/>
      <c r="C23" s="206"/>
      <c r="D23" s="207"/>
      <c r="E23" s="212"/>
      <c r="F23" s="208" t="s">
        <v>417</v>
      </c>
      <c r="G23" s="206"/>
      <c r="H23" s="206"/>
      <c r="I23" s="207"/>
      <c r="J23" s="212"/>
    </row>
    <row r="24" spans="1:10" ht="14.25" customHeight="1">
      <c r="A24" s="185" t="s">
        <v>357</v>
      </c>
      <c r="B24" s="186"/>
      <c r="C24" s="186"/>
      <c r="D24" s="187"/>
      <c r="E24" s="191">
        <v>107883757</v>
      </c>
      <c r="F24" s="190" t="s">
        <v>462</v>
      </c>
      <c r="G24" s="186"/>
      <c r="H24" s="186"/>
      <c r="I24" s="187"/>
      <c r="J24" s="191">
        <v>92947241</v>
      </c>
    </row>
    <row r="25" spans="1:10" ht="14.25" customHeight="1">
      <c r="A25" s="193" t="s">
        <v>358</v>
      </c>
      <c r="B25" s="194"/>
      <c r="C25" s="194"/>
      <c r="D25" s="195"/>
      <c r="E25" s="192"/>
      <c r="F25" s="196" t="s">
        <v>385</v>
      </c>
      <c r="G25" s="194"/>
      <c r="H25" s="194"/>
      <c r="I25" s="195"/>
      <c r="J25" s="192"/>
    </row>
    <row r="26" spans="1:10" ht="14.25" customHeight="1">
      <c r="A26" s="197" t="s">
        <v>363</v>
      </c>
      <c r="B26" s="198"/>
      <c r="C26" s="198"/>
      <c r="D26" s="199"/>
      <c r="E26" s="203">
        <v>102159074</v>
      </c>
      <c r="F26" s="202" t="s">
        <v>379</v>
      </c>
      <c r="G26" s="198"/>
      <c r="H26" s="198"/>
      <c r="I26" s="199"/>
      <c r="J26" s="203">
        <v>82196671</v>
      </c>
    </row>
    <row r="27" spans="1:10" ht="14.25" customHeight="1">
      <c r="A27" s="205" t="s">
        <v>364</v>
      </c>
      <c r="B27" s="206"/>
      <c r="C27" s="206"/>
      <c r="D27" s="207"/>
      <c r="E27" s="204"/>
      <c r="F27" s="208" t="s">
        <v>380</v>
      </c>
      <c r="G27" s="206"/>
      <c r="H27" s="206"/>
      <c r="I27" s="207"/>
      <c r="J27" s="204"/>
    </row>
    <row r="28" spans="1:10" ht="14.25" customHeight="1">
      <c r="A28" s="185" t="s">
        <v>412</v>
      </c>
      <c r="B28" s="186"/>
      <c r="C28" s="186"/>
      <c r="D28" s="187"/>
      <c r="E28" s="191">
        <v>58076855</v>
      </c>
      <c r="F28" s="190" t="s">
        <v>418</v>
      </c>
      <c r="G28" s="186"/>
      <c r="H28" s="186"/>
      <c r="I28" s="187"/>
      <c r="J28" s="191">
        <v>60061613</v>
      </c>
    </row>
    <row r="29" spans="1:10" ht="14.25" customHeight="1">
      <c r="A29" s="193" t="s">
        <v>413</v>
      </c>
      <c r="B29" s="194"/>
      <c r="C29" s="194"/>
      <c r="D29" s="195"/>
      <c r="E29" s="192"/>
      <c r="F29" s="196" t="s">
        <v>419</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E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ورقة16">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127</v>
      </c>
      <c r="B2" s="214"/>
      <c r="C2" s="214"/>
      <c r="D2" s="214"/>
      <c r="E2" s="214"/>
      <c r="F2" s="214"/>
      <c r="G2" s="214"/>
      <c r="H2" s="214"/>
      <c r="I2" s="214"/>
      <c r="J2" s="214"/>
      <c r="L2" s="183" t="s">
        <v>249</v>
      </c>
      <c r="M2" s="183"/>
    </row>
    <row r="3" spans="1:13" ht="28.5" customHeight="1">
      <c r="A3" s="215" t="s">
        <v>184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2008</v>
      </c>
      <c r="B8" s="120">
        <v>1527858212</v>
      </c>
      <c r="C8" s="31">
        <v>42</v>
      </c>
      <c r="D8" s="32">
        <v>1.2997717958146153E-3</v>
      </c>
      <c r="E8" s="120">
        <v>993935543</v>
      </c>
      <c r="F8" s="31">
        <v>47</v>
      </c>
      <c r="G8" s="33">
        <v>2.3020948224317652E-3</v>
      </c>
      <c r="H8" s="120">
        <v>2521793755</v>
      </c>
      <c r="I8" s="34">
        <v>50</v>
      </c>
      <c r="J8" s="120">
        <v>533922669</v>
      </c>
    </row>
    <row r="9" spans="1:13" ht="21" customHeight="1" thickBot="1">
      <c r="A9" s="35">
        <v>2009</v>
      </c>
      <c r="B9" s="121">
        <v>1331023979</v>
      </c>
      <c r="C9" s="36">
        <v>42</v>
      </c>
      <c r="D9" s="37">
        <v>1.8458005119542883E-3</v>
      </c>
      <c r="E9" s="121">
        <v>980251837</v>
      </c>
      <c r="F9" s="36">
        <v>46</v>
      </c>
      <c r="G9" s="38">
        <v>2.7359160777285195E-3</v>
      </c>
      <c r="H9" s="121">
        <v>2311275816</v>
      </c>
      <c r="I9" s="39">
        <v>47</v>
      </c>
      <c r="J9" s="121">
        <v>350772142</v>
      </c>
    </row>
    <row r="10" spans="1:13" ht="21" customHeight="1" thickBot="1">
      <c r="A10" s="40">
        <v>2010</v>
      </c>
      <c r="B10" s="120">
        <v>1872544592</v>
      </c>
      <c r="C10" s="41">
        <v>40</v>
      </c>
      <c r="D10" s="42">
        <v>1.9882929203374343E-3</v>
      </c>
      <c r="E10" s="120">
        <v>1096963944</v>
      </c>
      <c r="F10" s="41">
        <v>47</v>
      </c>
      <c r="G10" s="43">
        <v>2.737376366110465E-3</v>
      </c>
      <c r="H10" s="120">
        <v>2969508536</v>
      </c>
      <c r="I10" s="44">
        <v>45</v>
      </c>
      <c r="J10" s="120">
        <v>775580648</v>
      </c>
    </row>
    <row r="11" spans="1:13" ht="21" customHeight="1" thickBot="1">
      <c r="A11" s="35">
        <v>2011</v>
      </c>
      <c r="B11" s="121">
        <v>2978607759</v>
      </c>
      <c r="C11" s="36">
        <v>37</v>
      </c>
      <c r="D11" s="37">
        <v>2.1779501087742215E-3</v>
      </c>
      <c r="E11" s="121">
        <v>1461837415</v>
      </c>
      <c r="F11" s="36">
        <v>48</v>
      </c>
      <c r="G11" s="38">
        <v>2.9624888698586006E-3</v>
      </c>
      <c r="H11" s="121">
        <v>4440445174</v>
      </c>
      <c r="I11" s="39">
        <v>44</v>
      </c>
      <c r="J11" s="121">
        <v>1516770344</v>
      </c>
    </row>
    <row r="12" spans="1:13" ht="21" customHeight="1" thickBot="1">
      <c r="A12" s="40">
        <v>2012</v>
      </c>
      <c r="B12" s="120">
        <v>2946562908</v>
      </c>
      <c r="C12" s="41">
        <v>38</v>
      </c>
      <c r="D12" s="42">
        <v>2.0230405295234765E-3</v>
      </c>
      <c r="E12" s="120">
        <v>1722646066</v>
      </c>
      <c r="F12" s="41">
        <v>44</v>
      </c>
      <c r="G12" s="43">
        <v>2.952400309193106E-3</v>
      </c>
      <c r="H12" s="120">
        <v>4669208974</v>
      </c>
      <c r="I12" s="44">
        <v>43</v>
      </c>
      <c r="J12" s="120">
        <v>1223916842</v>
      </c>
    </row>
    <row r="13" spans="1:13" ht="21" customHeight="1" thickBot="1">
      <c r="A13" s="35">
        <v>2013</v>
      </c>
      <c r="B13" s="121">
        <v>1823065192</v>
      </c>
      <c r="C13" s="36">
        <v>40</v>
      </c>
      <c r="D13" s="37">
        <v>1.2933913162325851E-3</v>
      </c>
      <c r="E13" s="121">
        <v>1689339070</v>
      </c>
      <c r="F13" s="36">
        <v>50</v>
      </c>
      <c r="G13" s="38">
        <v>2.6790138471135157E-3</v>
      </c>
      <c r="H13" s="121">
        <v>3512404262</v>
      </c>
      <c r="I13" s="39">
        <v>50</v>
      </c>
      <c r="J13" s="121">
        <v>133726122</v>
      </c>
    </row>
    <row r="14" spans="1:13" ht="21" customHeight="1" thickBot="1">
      <c r="A14" s="40">
        <v>2014</v>
      </c>
      <c r="B14" s="120">
        <v>1588337909</v>
      </c>
      <c r="C14" s="41">
        <v>43</v>
      </c>
      <c r="D14" s="42">
        <v>1.236906206053118E-3</v>
      </c>
      <c r="E14" s="120">
        <v>1480564629</v>
      </c>
      <c r="F14" s="41">
        <v>49</v>
      </c>
      <c r="G14" s="43">
        <v>2.2712374325273054E-3</v>
      </c>
      <c r="H14" s="120">
        <v>3068902538</v>
      </c>
      <c r="I14" s="44">
        <v>54</v>
      </c>
      <c r="J14" s="120">
        <v>107773280</v>
      </c>
    </row>
    <row r="15" spans="1:13" ht="21" customHeight="1" thickBot="1">
      <c r="A15" s="35">
        <v>2015</v>
      </c>
      <c r="B15" s="121">
        <v>1444633704</v>
      </c>
      <c r="C15" s="36">
        <v>47</v>
      </c>
      <c r="D15" s="37">
        <v>1.892583495462405E-3</v>
      </c>
      <c r="E15" s="121">
        <v>1613279912</v>
      </c>
      <c r="F15" s="36">
        <v>49</v>
      </c>
      <c r="G15" s="38">
        <v>2.4628973145750114E-3</v>
      </c>
      <c r="H15" s="121">
        <v>3057913616</v>
      </c>
      <c r="I15" s="39">
        <v>51</v>
      </c>
      <c r="J15" s="122">
        <v>-168646208</v>
      </c>
    </row>
    <row r="16" spans="1:13" ht="21" customHeight="1" thickBot="1">
      <c r="A16" s="40">
        <v>2016</v>
      </c>
      <c r="B16" s="120">
        <v>1506429749</v>
      </c>
      <c r="C16" s="41">
        <v>41</v>
      </c>
      <c r="D16" s="42">
        <v>2.1882326805215484E-3</v>
      </c>
      <c r="E16" s="120">
        <v>1456751612</v>
      </c>
      <c r="F16" s="41">
        <v>47</v>
      </c>
      <c r="G16" s="43">
        <v>2.7714078089881304E-3</v>
      </c>
      <c r="H16" s="120">
        <v>2963181361</v>
      </c>
      <c r="I16" s="44">
        <v>44</v>
      </c>
      <c r="J16" s="120">
        <v>49678137</v>
      </c>
    </row>
    <row r="17" spans="1:10" ht="21" customHeight="1" thickBot="1">
      <c r="A17" s="45">
        <v>2018</v>
      </c>
      <c r="B17" s="121">
        <v>1910463868</v>
      </c>
      <c r="C17" s="46">
        <v>46</v>
      </c>
      <c r="D17" s="47">
        <v>1.7306486338620707E-3</v>
      </c>
      <c r="E17" s="121">
        <v>1082135045</v>
      </c>
      <c r="F17" s="46">
        <v>50</v>
      </c>
      <c r="G17" s="48">
        <v>2.1053510564626771E-3</v>
      </c>
      <c r="H17" s="121">
        <v>2992598913</v>
      </c>
      <c r="I17" s="49">
        <v>50</v>
      </c>
      <c r="J17" s="121">
        <v>828328823</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568572815</v>
      </c>
      <c r="F20" s="236" t="s">
        <v>345</v>
      </c>
      <c r="G20" s="233"/>
      <c r="H20" s="233"/>
      <c r="I20" s="234"/>
      <c r="J20" s="213">
        <v>224050458</v>
      </c>
    </row>
    <row r="21" spans="1:10" ht="14.25" customHeight="1">
      <c r="A21" s="193" t="s">
        <v>344</v>
      </c>
      <c r="B21" s="194"/>
      <c r="C21" s="194"/>
      <c r="D21" s="195"/>
      <c r="E21" s="192"/>
      <c r="F21" s="196" t="s">
        <v>346</v>
      </c>
      <c r="G21" s="194"/>
      <c r="H21" s="194"/>
      <c r="I21" s="195"/>
      <c r="J21" s="192"/>
    </row>
    <row r="22" spans="1:10" ht="14.25" customHeight="1">
      <c r="A22" s="197" t="s">
        <v>359</v>
      </c>
      <c r="B22" s="198"/>
      <c r="C22" s="198"/>
      <c r="D22" s="199"/>
      <c r="E22" s="211">
        <v>412128024</v>
      </c>
      <c r="F22" s="202" t="s">
        <v>400</v>
      </c>
      <c r="G22" s="198"/>
      <c r="H22" s="198"/>
      <c r="I22" s="199"/>
      <c r="J22" s="211">
        <v>91973301</v>
      </c>
    </row>
    <row r="23" spans="1:10" ht="14.25" customHeight="1">
      <c r="A23" s="205" t="s">
        <v>360</v>
      </c>
      <c r="B23" s="206"/>
      <c r="C23" s="206"/>
      <c r="D23" s="207"/>
      <c r="E23" s="212"/>
      <c r="F23" s="208" t="s">
        <v>401</v>
      </c>
      <c r="G23" s="206"/>
      <c r="H23" s="206"/>
      <c r="I23" s="207"/>
      <c r="J23" s="212"/>
    </row>
    <row r="24" spans="1:10" ht="14.25" customHeight="1">
      <c r="A24" s="185" t="s">
        <v>349</v>
      </c>
      <c r="B24" s="186"/>
      <c r="C24" s="186"/>
      <c r="D24" s="187"/>
      <c r="E24" s="191">
        <v>121877508</v>
      </c>
      <c r="F24" s="190" t="s">
        <v>367</v>
      </c>
      <c r="G24" s="186"/>
      <c r="H24" s="186"/>
      <c r="I24" s="187"/>
      <c r="J24" s="191">
        <v>69588259</v>
      </c>
    </row>
    <row r="25" spans="1:10" ht="14.25" customHeight="1">
      <c r="A25" s="193" t="s">
        <v>350</v>
      </c>
      <c r="B25" s="194"/>
      <c r="C25" s="194"/>
      <c r="D25" s="195"/>
      <c r="E25" s="192"/>
      <c r="F25" s="196" t="s">
        <v>368</v>
      </c>
      <c r="G25" s="194"/>
      <c r="H25" s="194"/>
      <c r="I25" s="195"/>
      <c r="J25" s="192"/>
    </row>
    <row r="26" spans="1:10" ht="14.25" customHeight="1">
      <c r="A26" s="197" t="s">
        <v>375</v>
      </c>
      <c r="B26" s="198"/>
      <c r="C26" s="198"/>
      <c r="D26" s="199"/>
      <c r="E26" s="203">
        <v>101561608</v>
      </c>
      <c r="F26" s="202" t="s">
        <v>343</v>
      </c>
      <c r="G26" s="198"/>
      <c r="H26" s="198"/>
      <c r="I26" s="199"/>
      <c r="J26" s="203">
        <v>65360353</v>
      </c>
    </row>
    <row r="27" spans="1:10" ht="14.25" customHeight="1">
      <c r="A27" s="205" t="s">
        <v>376</v>
      </c>
      <c r="B27" s="206"/>
      <c r="C27" s="206"/>
      <c r="D27" s="207"/>
      <c r="E27" s="204"/>
      <c r="F27" s="208" t="s">
        <v>344</v>
      </c>
      <c r="G27" s="206"/>
      <c r="H27" s="206"/>
      <c r="I27" s="207"/>
      <c r="J27" s="204"/>
    </row>
    <row r="28" spans="1:10" ht="14.25" customHeight="1">
      <c r="A28" s="185" t="s">
        <v>398</v>
      </c>
      <c r="B28" s="186"/>
      <c r="C28" s="186"/>
      <c r="D28" s="187"/>
      <c r="E28" s="191">
        <v>72012714</v>
      </c>
      <c r="F28" s="190" t="s">
        <v>379</v>
      </c>
      <c r="G28" s="186"/>
      <c r="H28" s="186"/>
      <c r="I28" s="187"/>
      <c r="J28" s="191">
        <v>64986289</v>
      </c>
    </row>
    <row r="29" spans="1:10" ht="14.25" customHeight="1">
      <c r="A29" s="193" t="s">
        <v>399</v>
      </c>
      <c r="B29" s="194"/>
      <c r="C29" s="194"/>
      <c r="D29" s="195"/>
      <c r="E29" s="192"/>
      <c r="F29" s="196" t="s">
        <v>380</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F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ورقة17">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129</v>
      </c>
      <c r="B2" s="214"/>
      <c r="C2" s="214"/>
      <c r="D2" s="214"/>
      <c r="E2" s="214"/>
      <c r="F2" s="214"/>
      <c r="G2" s="214"/>
      <c r="H2" s="214"/>
      <c r="I2" s="214"/>
      <c r="J2" s="214"/>
      <c r="L2" s="183" t="s">
        <v>249</v>
      </c>
      <c r="M2" s="183"/>
    </row>
    <row r="3" spans="1:13" ht="28.5" customHeight="1">
      <c r="A3" s="215" t="s">
        <v>186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580674904</v>
      </c>
      <c r="C8" s="31">
        <v>51</v>
      </c>
      <c r="D8" s="32">
        <v>8.0525223586689959E-4</v>
      </c>
      <c r="E8" s="120">
        <v>21014216</v>
      </c>
      <c r="F8" s="31">
        <v>98</v>
      </c>
      <c r="G8" s="33">
        <v>5.8651388597458856E-5</v>
      </c>
      <c r="H8" s="120">
        <v>601689120</v>
      </c>
      <c r="I8" s="34">
        <v>66</v>
      </c>
      <c r="J8" s="120">
        <v>559660688</v>
      </c>
    </row>
    <row r="9" spans="1:13" ht="21" customHeight="1" thickBot="1">
      <c r="A9" s="35">
        <v>2010</v>
      </c>
      <c r="B9" s="121">
        <v>1023712559</v>
      </c>
      <c r="C9" s="36">
        <v>44</v>
      </c>
      <c r="D9" s="37">
        <v>1.0869917022089362E-3</v>
      </c>
      <c r="E9" s="121">
        <v>37371777</v>
      </c>
      <c r="F9" s="36">
        <v>92</v>
      </c>
      <c r="G9" s="38">
        <v>9.3257959551814272E-5</v>
      </c>
      <c r="H9" s="121">
        <v>1061084336</v>
      </c>
      <c r="I9" s="39">
        <v>62</v>
      </c>
      <c r="J9" s="121">
        <v>986340782</v>
      </c>
    </row>
    <row r="10" spans="1:13" ht="21" customHeight="1" thickBot="1">
      <c r="A10" s="40">
        <v>2011</v>
      </c>
      <c r="B10" s="120">
        <v>1452707446</v>
      </c>
      <c r="C10" s="41">
        <v>47</v>
      </c>
      <c r="D10" s="42">
        <v>1.0622158390855185E-3</v>
      </c>
      <c r="E10" s="120">
        <v>44678460</v>
      </c>
      <c r="F10" s="41">
        <v>90</v>
      </c>
      <c r="G10" s="43">
        <v>9.05432020786133E-5</v>
      </c>
      <c r="H10" s="120">
        <v>1497385906</v>
      </c>
      <c r="I10" s="44">
        <v>60</v>
      </c>
      <c r="J10" s="120">
        <v>1408028986</v>
      </c>
    </row>
    <row r="11" spans="1:13" ht="21" customHeight="1" thickBot="1">
      <c r="A11" s="35">
        <v>2012</v>
      </c>
      <c r="B11" s="121">
        <v>1594041365</v>
      </c>
      <c r="C11" s="36">
        <v>49</v>
      </c>
      <c r="D11" s="37">
        <v>1.0944311687276303E-3</v>
      </c>
      <c r="E11" s="121">
        <v>64801981</v>
      </c>
      <c r="F11" s="36">
        <v>85</v>
      </c>
      <c r="G11" s="38">
        <v>1.1106250582568931E-4</v>
      </c>
      <c r="H11" s="121">
        <v>1658843346</v>
      </c>
      <c r="I11" s="39">
        <v>62</v>
      </c>
      <c r="J11" s="121">
        <v>1529239384</v>
      </c>
    </row>
    <row r="12" spans="1:13" ht="21" customHeight="1" thickBot="1">
      <c r="A12" s="40">
        <v>2013</v>
      </c>
      <c r="B12" s="120">
        <v>2093150287</v>
      </c>
      <c r="C12" s="41">
        <v>38</v>
      </c>
      <c r="D12" s="42">
        <v>1.4850058114518284E-3</v>
      </c>
      <c r="E12" s="120">
        <v>57184013</v>
      </c>
      <c r="F12" s="41">
        <v>89</v>
      </c>
      <c r="G12" s="43">
        <v>9.0684437115705422E-5</v>
      </c>
      <c r="H12" s="120">
        <v>2150334300</v>
      </c>
      <c r="I12" s="44">
        <v>55</v>
      </c>
      <c r="J12" s="120">
        <v>2035966274</v>
      </c>
    </row>
    <row r="13" spans="1:13" ht="21" customHeight="1" thickBot="1">
      <c r="A13" s="35">
        <v>2014</v>
      </c>
      <c r="B13" s="121">
        <v>2220645530</v>
      </c>
      <c r="C13" s="36">
        <v>39</v>
      </c>
      <c r="D13" s="37">
        <v>1.7293110124346441E-3</v>
      </c>
      <c r="E13" s="121">
        <v>23755453</v>
      </c>
      <c r="F13" s="36">
        <v>99</v>
      </c>
      <c r="G13" s="38">
        <v>3.6441687869231863E-5</v>
      </c>
      <c r="H13" s="121">
        <v>2244400983</v>
      </c>
      <c r="I13" s="39">
        <v>57</v>
      </c>
      <c r="J13" s="121">
        <v>2196890077</v>
      </c>
    </row>
    <row r="14" spans="1:13" ht="21" customHeight="1" thickBot="1">
      <c r="A14" s="40">
        <v>2015</v>
      </c>
      <c r="B14" s="120">
        <v>2113694029</v>
      </c>
      <c r="C14" s="41">
        <v>39</v>
      </c>
      <c r="D14" s="42">
        <v>2.769105014417436E-3</v>
      </c>
      <c r="E14" s="120">
        <v>33076585</v>
      </c>
      <c r="F14" s="41">
        <v>96</v>
      </c>
      <c r="G14" s="43">
        <v>5.0496030952756389E-5</v>
      </c>
      <c r="H14" s="120">
        <v>2146770614</v>
      </c>
      <c r="I14" s="44">
        <v>57</v>
      </c>
      <c r="J14" s="120">
        <v>2080617444</v>
      </c>
    </row>
    <row r="15" spans="1:13" ht="21" customHeight="1" thickBot="1">
      <c r="A15" s="35">
        <v>2016</v>
      </c>
      <c r="B15" s="121">
        <v>2157029246</v>
      </c>
      <c r="C15" s="36">
        <v>38</v>
      </c>
      <c r="D15" s="37">
        <v>3.1332904120296647E-3</v>
      </c>
      <c r="E15" s="121">
        <v>35941439</v>
      </c>
      <c r="F15" s="36">
        <v>92</v>
      </c>
      <c r="G15" s="38">
        <v>6.8377054736267926E-5</v>
      </c>
      <c r="H15" s="121">
        <v>2192970685</v>
      </c>
      <c r="I15" s="39">
        <v>53</v>
      </c>
      <c r="J15" s="121">
        <v>2121087807</v>
      </c>
    </row>
    <row r="16" spans="1:13" ht="21" customHeight="1" thickBot="1">
      <c r="A16" s="40">
        <v>2017</v>
      </c>
      <c r="B16" s="120">
        <v>1958394053</v>
      </c>
      <c r="C16" s="41">
        <v>42</v>
      </c>
      <c r="D16" s="42">
        <v>2.3541749065044601E-3</v>
      </c>
      <c r="E16" s="120">
        <v>17870326</v>
      </c>
      <c r="F16" s="41">
        <v>106</v>
      </c>
      <c r="G16" s="43">
        <v>3.5425603834145514E-5</v>
      </c>
      <c r="H16" s="120">
        <v>1976264379</v>
      </c>
      <c r="I16" s="44">
        <v>58</v>
      </c>
      <c r="J16" s="120">
        <v>1940523727</v>
      </c>
    </row>
    <row r="17" spans="1:10" ht="21" customHeight="1" thickBot="1">
      <c r="A17" s="45">
        <v>2018</v>
      </c>
      <c r="B17" s="121">
        <v>2455152349</v>
      </c>
      <c r="C17" s="46">
        <v>42</v>
      </c>
      <c r="D17" s="47">
        <v>2.2240703579326231E-3</v>
      </c>
      <c r="E17" s="121">
        <v>29106109</v>
      </c>
      <c r="F17" s="46">
        <v>100</v>
      </c>
      <c r="G17" s="48">
        <v>5.6627476963993744E-5</v>
      </c>
      <c r="H17" s="121">
        <v>2484258458</v>
      </c>
      <c r="I17" s="49">
        <v>55</v>
      </c>
      <c r="J17" s="121">
        <v>2426046240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1799260177</v>
      </c>
      <c r="F20" s="236" t="s">
        <v>381</v>
      </c>
      <c r="G20" s="233"/>
      <c r="H20" s="233"/>
      <c r="I20" s="234"/>
      <c r="J20" s="213">
        <v>13324247</v>
      </c>
    </row>
    <row r="21" spans="1:10" ht="14.25" customHeight="1">
      <c r="A21" s="193" t="s">
        <v>344</v>
      </c>
      <c r="B21" s="194"/>
      <c r="C21" s="194"/>
      <c r="D21" s="195"/>
      <c r="E21" s="192"/>
      <c r="F21" s="196" t="s">
        <v>382</v>
      </c>
      <c r="G21" s="194"/>
      <c r="H21" s="194"/>
      <c r="I21" s="195"/>
      <c r="J21" s="192"/>
    </row>
    <row r="22" spans="1:10" ht="14.25" customHeight="1">
      <c r="A22" s="197" t="s">
        <v>363</v>
      </c>
      <c r="B22" s="198"/>
      <c r="C22" s="198"/>
      <c r="D22" s="199"/>
      <c r="E22" s="211">
        <v>261864956</v>
      </c>
      <c r="F22" s="202" t="s">
        <v>383</v>
      </c>
      <c r="G22" s="198"/>
      <c r="H22" s="198"/>
      <c r="I22" s="199"/>
      <c r="J22" s="211">
        <v>12271665</v>
      </c>
    </row>
    <row r="23" spans="1:10" ht="14.25" customHeight="1">
      <c r="A23" s="205" t="s">
        <v>364</v>
      </c>
      <c r="B23" s="206"/>
      <c r="C23" s="206"/>
      <c r="D23" s="207"/>
      <c r="E23" s="212"/>
      <c r="F23" s="208" t="s">
        <v>384</v>
      </c>
      <c r="G23" s="206"/>
      <c r="H23" s="206"/>
      <c r="I23" s="207"/>
      <c r="J23" s="212"/>
    </row>
    <row r="24" spans="1:10" ht="14.25" customHeight="1">
      <c r="A24" s="185" t="s">
        <v>412</v>
      </c>
      <c r="B24" s="186"/>
      <c r="C24" s="186"/>
      <c r="D24" s="187"/>
      <c r="E24" s="191">
        <v>87861397</v>
      </c>
      <c r="F24" s="190" t="s">
        <v>375</v>
      </c>
      <c r="G24" s="186"/>
      <c r="H24" s="186"/>
      <c r="I24" s="187"/>
      <c r="J24" s="191">
        <v>2305004</v>
      </c>
    </row>
    <row r="25" spans="1:10" ht="14.25" customHeight="1">
      <c r="A25" s="193" t="s">
        <v>413</v>
      </c>
      <c r="B25" s="194"/>
      <c r="C25" s="194"/>
      <c r="D25" s="195"/>
      <c r="E25" s="192"/>
      <c r="F25" s="196" t="s">
        <v>376</v>
      </c>
      <c r="G25" s="194"/>
      <c r="H25" s="194"/>
      <c r="I25" s="195"/>
      <c r="J25" s="192"/>
    </row>
    <row r="26" spans="1:10" ht="14.25" customHeight="1">
      <c r="A26" s="197" t="s">
        <v>341</v>
      </c>
      <c r="B26" s="198"/>
      <c r="C26" s="198"/>
      <c r="D26" s="199"/>
      <c r="E26" s="203">
        <v>73819320</v>
      </c>
      <c r="F26" s="202"/>
      <c r="G26" s="198"/>
      <c r="H26" s="198"/>
      <c r="I26" s="199"/>
      <c r="J26" s="203"/>
    </row>
    <row r="27" spans="1:10" ht="14.25" customHeight="1">
      <c r="A27" s="205" t="s">
        <v>342</v>
      </c>
      <c r="B27" s="206"/>
      <c r="C27" s="206"/>
      <c r="D27" s="207"/>
      <c r="E27" s="204"/>
      <c r="F27" s="208"/>
      <c r="G27" s="206"/>
      <c r="H27" s="206"/>
      <c r="I27" s="207"/>
      <c r="J27" s="204"/>
    </row>
    <row r="28" spans="1:10" ht="14.25" customHeight="1">
      <c r="A28" s="185" t="s">
        <v>375</v>
      </c>
      <c r="B28" s="186"/>
      <c r="C28" s="186"/>
      <c r="D28" s="187"/>
      <c r="E28" s="191">
        <v>72835460</v>
      </c>
      <c r="F28" s="190"/>
      <c r="G28" s="186"/>
      <c r="H28" s="186"/>
      <c r="I28" s="187"/>
      <c r="J28" s="191"/>
    </row>
    <row r="29" spans="1:10" ht="14.25" customHeight="1">
      <c r="A29" s="193" t="s">
        <v>376</v>
      </c>
      <c r="B29" s="194"/>
      <c r="C29" s="194"/>
      <c r="D29" s="195"/>
      <c r="E29" s="192"/>
      <c r="F29" s="196"/>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10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ورقة18">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126</v>
      </c>
      <c r="B2" s="214"/>
      <c r="C2" s="214"/>
      <c r="D2" s="214"/>
      <c r="E2" s="214"/>
      <c r="F2" s="214"/>
      <c r="G2" s="214"/>
      <c r="H2" s="214"/>
      <c r="I2" s="214"/>
      <c r="J2" s="214"/>
      <c r="L2" s="183" t="s">
        <v>249</v>
      </c>
      <c r="M2" s="183"/>
    </row>
    <row r="3" spans="1:13" ht="28.5" customHeight="1">
      <c r="A3" s="215" t="s">
        <v>183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3430251868</v>
      </c>
      <c r="C8" s="31">
        <v>30</v>
      </c>
      <c r="D8" s="32">
        <v>4.7569095327970453E-3</v>
      </c>
      <c r="E8" s="120">
        <v>390136422</v>
      </c>
      <c r="F8" s="31">
        <v>58</v>
      </c>
      <c r="G8" s="33">
        <v>1.0888839675362715E-3</v>
      </c>
      <c r="H8" s="120">
        <v>3820388290</v>
      </c>
      <c r="I8" s="34">
        <v>38</v>
      </c>
      <c r="J8" s="120">
        <v>3040115446</v>
      </c>
    </row>
    <row r="9" spans="1:13" ht="21" customHeight="1" thickBot="1">
      <c r="A9" s="35">
        <v>2010</v>
      </c>
      <c r="B9" s="121">
        <v>3591405356</v>
      </c>
      <c r="C9" s="36">
        <v>31</v>
      </c>
      <c r="D9" s="37">
        <v>3.8134022943453316E-3</v>
      </c>
      <c r="E9" s="121">
        <v>58270163</v>
      </c>
      <c r="F9" s="36">
        <v>85</v>
      </c>
      <c r="G9" s="38">
        <v>1.454080308820109E-4</v>
      </c>
      <c r="H9" s="121">
        <v>3649675519</v>
      </c>
      <c r="I9" s="39">
        <v>39</v>
      </c>
      <c r="J9" s="121">
        <v>3533135193</v>
      </c>
    </row>
    <row r="10" spans="1:13" ht="21" customHeight="1" thickBot="1">
      <c r="A10" s="40">
        <v>2011</v>
      </c>
      <c r="B10" s="120">
        <v>5424060210</v>
      </c>
      <c r="C10" s="41">
        <v>31</v>
      </c>
      <c r="D10" s="42">
        <v>3.966058467642441E-3</v>
      </c>
      <c r="E10" s="120">
        <v>48634845</v>
      </c>
      <c r="F10" s="41">
        <v>89</v>
      </c>
      <c r="G10" s="43">
        <v>9.8561020207434095E-5</v>
      </c>
      <c r="H10" s="120">
        <v>5472695055</v>
      </c>
      <c r="I10" s="44">
        <v>37</v>
      </c>
      <c r="J10" s="120">
        <v>5375425365</v>
      </c>
    </row>
    <row r="11" spans="1:13" ht="21" customHeight="1" thickBot="1">
      <c r="A11" s="35">
        <v>2012</v>
      </c>
      <c r="B11" s="121">
        <v>4425067386</v>
      </c>
      <c r="C11" s="36">
        <v>33</v>
      </c>
      <c r="D11" s="37">
        <v>3.0381467992573077E-3</v>
      </c>
      <c r="E11" s="121">
        <v>96600568</v>
      </c>
      <c r="F11" s="36">
        <v>80</v>
      </c>
      <c r="G11" s="38">
        <v>1.6556131434106768E-4</v>
      </c>
      <c r="H11" s="121">
        <v>4521667954</v>
      </c>
      <c r="I11" s="39">
        <v>44</v>
      </c>
      <c r="J11" s="121">
        <v>4328466818</v>
      </c>
    </row>
    <row r="12" spans="1:13" ht="21" customHeight="1" thickBot="1">
      <c r="A12" s="40">
        <v>2013</v>
      </c>
      <c r="B12" s="120">
        <v>4691130544</v>
      </c>
      <c r="C12" s="41">
        <v>33</v>
      </c>
      <c r="D12" s="42">
        <v>3.3281681508419932E-3</v>
      </c>
      <c r="E12" s="120">
        <v>135547500</v>
      </c>
      <c r="F12" s="41">
        <v>82</v>
      </c>
      <c r="G12" s="43">
        <v>2.1495603570076624E-4</v>
      </c>
      <c r="H12" s="120">
        <v>4826678044</v>
      </c>
      <c r="I12" s="44">
        <v>42</v>
      </c>
      <c r="J12" s="120">
        <v>4555583044</v>
      </c>
    </row>
    <row r="13" spans="1:13" ht="21" customHeight="1" thickBot="1">
      <c r="A13" s="35">
        <v>2014</v>
      </c>
      <c r="B13" s="121">
        <v>5038435503</v>
      </c>
      <c r="C13" s="36">
        <v>32</v>
      </c>
      <c r="D13" s="37">
        <v>3.9236437707280483E-3</v>
      </c>
      <c r="E13" s="121">
        <v>119705124</v>
      </c>
      <c r="F13" s="36">
        <v>80</v>
      </c>
      <c r="G13" s="38">
        <v>1.8363180719625495E-4</v>
      </c>
      <c r="H13" s="121">
        <v>5158140627</v>
      </c>
      <c r="I13" s="39">
        <v>43</v>
      </c>
      <c r="J13" s="121">
        <v>4918730379</v>
      </c>
    </row>
    <row r="14" spans="1:13" ht="21" customHeight="1" thickBot="1">
      <c r="A14" s="40">
        <v>2015</v>
      </c>
      <c r="B14" s="120">
        <v>2991788374</v>
      </c>
      <c r="C14" s="41">
        <v>33</v>
      </c>
      <c r="D14" s="42">
        <v>3.9194774999854942E-3</v>
      </c>
      <c r="E14" s="120">
        <v>117659780</v>
      </c>
      <c r="F14" s="41">
        <v>82</v>
      </c>
      <c r="G14" s="43">
        <v>1.7962410245116016E-4</v>
      </c>
      <c r="H14" s="120">
        <v>3109448154</v>
      </c>
      <c r="I14" s="44">
        <v>50</v>
      </c>
      <c r="J14" s="120">
        <v>2874128594</v>
      </c>
    </row>
    <row r="15" spans="1:13" ht="21" customHeight="1" thickBot="1">
      <c r="A15" s="35">
        <v>2016</v>
      </c>
      <c r="B15" s="121">
        <v>2593057062</v>
      </c>
      <c r="C15" s="36">
        <v>34</v>
      </c>
      <c r="D15" s="37">
        <v>3.7666623414017502E-3</v>
      </c>
      <c r="E15" s="121">
        <v>107881757</v>
      </c>
      <c r="F15" s="36">
        <v>79</v>
      </c>
      <c r="G15" s="38">
        <v>2.0524044135889372E-4</v>
      </c>
      <c r="H15" s="121">
        <v>2700938819</v>
      </c>
      <c r="I15" s="39">
        <v>50</v>
      </c>
      <c r="J15" s="121">
        <v>2485175305</v>
      </c>
    </row>
    <row r="16" spans="1:13" ht="21" customHeight="1" thickBot="1">
      <c r="A16" s="40">
        <v>2017</v>
      </c>
      <c r="B16" s="120">
        <v>3808456029</v>
      </c>
      <c r="C16" s="41">
        <v>33</v>
      </c>
      <c r="D16" s="42">
        <v>4.5781244087537178E-3</v>
      </c>
      <c r="E16" s="120">
        <v>208276725</v>
      </c>
      <c r="F16" s="41">
        <v>75</v>
      </c>
      <c r="G16" s="43">
        <v>4.1288159755581801E-4</v>
      </c>
      <c r="H16" s="120">
        <v>4016732754</v>
      </c>
      <c r="I16" s="44">
        <v>40</v>
      </c>
      <c r="J16" s="120">
        <v>3600179304</v>
      </c>
    </row>
    <row r="17" spans="1:10" ht="21" customHeight="1" thickBot="1">
      <c r="A17" s="45">
        <v>2018</v>
      </c>
      <c r="B17" s="121">
        <v>1646125923</v>
      </c>
      <c r="C17" s="46">
        <v>47</v>
      </c>
      <c r="D17" s="47">
        <v>1.491190504841775E-3</v>
      </c>
      <c r="E17" s="121">
        <v>181573956</v>
      </c>
      <c r="F17" s="46">
        <v>79</v>
      </c>
      <c r="G17" s="48">
        <v>3.5326175033053073E-4</v>
      </c>
      <c r="H17" s="121">
        <v>1827699879</v>
      </c>
      <c r="I17" s="49">
        <v>60</v>
      </c>
      <c r="J17" s="121">
        <v>1464551967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1187796529</v>
      </c>
      <c r="F20" s="236" t="s">
        <v>388</v>
      </c>
      <c r="G20" s="233"/>
      <c r="H20" s="233"/>
      <c r="I20" s="234"/>
      <c r="J20" s="213">
        <v>173487421</v>
      </c>
    </row>
    <row r="21" spans="1:10" ht="14.25" customHeight="1">
      <c r="A21" s="193" t="s">
        <v>342</v>
      </c>
      <c r="B21" s="194"/>
      <c r="C21" s="194"/>
      <c r="D21" s="195"/>
      <c r="E21" s="192"/>
      <c r="F21" s="196" t="s">
        <v>389</v>
      </c>
      <c r="G21" s="194"/>
      <c r="H21" s="194"/>
      <c r="I21" s="195"/>
      <c r="J21" s="192"/>
    </row>
    <row r="22" spans="1:10" ht="14.25" customHeight="1">
      <c r="A22" s="197" t="s">
        <v>343</v>
      </c>
      <c r="B22" s="198"/>
      <c r="C22" s="198"/>
      <c r="D22" s="199"/>
      <c r="E22" s="211">
        <v>183100212</v>
      </c>
      <c r="F22" s="202" t="s">
        <v>402</v>
      </c>
      <c r="G22" s="198"/>
      <c r="H22" s="198"/>
      <c r="I22" s="199"/>
      <c r="J22" s="211">
        <v>5488521</v>
      </c>
    </row>
    <row r="23" spans="1:10" ht="14.25" customHeight="1">
      <c r="A23" s="205" t="s">
        <v>344</v>
      </c>
      <c r="B23" s="206"/>
      <c r="C23" s="206"/>
      <c r="D23" s="207"/>
      <c r="E23" s="212"/>
      <c r="F23" s="208" t="s">
        <v>403</v>
      </c>
      <c r="G23" s="206"/>
      <c r="H23" s="206"/>
      <c r="I23" s="207"/>
      <c r="J23" s="212"/>
    </row>
    <row r="24" spans="1:10" ht="14.25" customHeight="1">
      <c r="A24" s="185" t="s">
        <v>386</v>
      </c>
      <c r="B24" s="186"/>
      <c r="C24" s="186"/>
      <c r="D24" s="187"/>
      <c r="E24" s="191">
        <v>46451259</v>
      </c>
      <c r="F24" s="190" t="s">
        <v>404</v>
      </c>
      <c r="G24" s="186"/>
      <c r="H24" s="186"/>
      <c r="I24" s="187"/>
      <c r="J24" s="191">
        <v>2337880</v>
      </c>
    </row>
    <row r="25" spans="1:10" ht="14.25" customHeight="1">
      <c r="A25" s="193" t="s">
        <v>387</v>
      </c>
      <c r="B25" s="194"/>
      <c r="C25" s="194"/>
      <c r="D25" s="195"/>
      <c r="E25" s="192"/>
      <c r="F25" s="196" t="s">
        <v>405</v>
      </c>
      <c r="G25" s="194"/>
      <c r="H25" s="194"/>
      <c r="I25" s="195"/>
      <c r="J25" s="192"/>
    </row>
    <row r="26" spans="1:10" ht="14.25" customHeight="1">
      <c r="A26" s="197" t="s">
        <v>367</v>
      </c>
      <c r="B26" s="198"/>
      <c r="C26" s="198"/>
      <c r="D26" s="199"/>
      <c r="E26" s="203">
        <v>24877809</v>
      </c>
      <c r="F26" s="202"/>
      <c r="G26" s="198"/>
      <c r="H26" s="198"/>
      <c r="I26" s="199"/>
      <c r="J26" s="200"/>
    </row>
    <row r="27" spans="1:10" ht="14.25" customHeight="1">
      <c r="A27" s="205" t="s">
        <v>368</v>
      </c>
      <c r="B27" s="206"/>
      <c r="C27" s="206"/>
      <c r="D27" s="207"/>
      <c r="E27" s="204"/>
      <c r="F27" s="208"/>
      <c r="G27" s="206"/>
      <c r="H27" s="206"/>
      <c r="I27" s="207"/>
      <c r="J27" s="201"/>
    </row>
    <row r="28" spans="1:10" ht="14.25" customHeight="1">
      <c r="A28" s="185" t="s">
        <v>349</v>
      </c>
      <c r="B28" s="186"/>
      <c r="C28" s="186"/>
      <c r="D28" s="187"/>
      <c r="E28" s="191">
        <v>18211927</v>
      </c>
      <c r="F28" s="190"/>
      <c r="G28" s="186"/>
      <c r="H28" s="186"/>
      <c r="I28" s="187"/>
      <c r="J28" s="188"/>
    </row>
    <row r="29" spans="1:10" ht="14.25" customHeight="1">
      <c r="A29" s="193" t="s">
        <v>350</v>
      </c>
      <c r="B29" s="194"/>
      <c r="C29" s="194"/>
      <c r="D29" s="195"/>
      <c r="E29" s="192"/>
      <c r="F29" s="196"/>
      <c r="G29" s="194"/>
      <c r="H29" s="194"/>
      <c r="I29" s="195"/>
      <c r="J29" s="189"/>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11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CBF40-AFD1-4952-A035-E28379565D3A}">
  <sheetPr codeName="ورقة86">
    <tabColor rgb="FF002060"/>
  </sheetPr>
  <dimension ref="A1:AA108"/>
  <sheetViews>
    <sheetView rightToLeft="1" view="pageBreakPreview" zoomScaleNormal="100" zoomScaleSheetLayoutView="100" workbookViewId="0"/>
  </sheetViews>
  <sheetFormatPr defaultColWidth="0" defaultRowHeight="16.5" zeroHeight="1"/>
  <cols>
    <col min="1" max="1" width="2.25" style="285" customWidth="1"/>
    <col min="2" max="13" width="3.25" style="285" customWidth="1"/>
    <col min="14" max="14" width="2.75" style="285" customWidth="1"/>
    <col min="15" max="26" width="3.25" style="285" customWidth="1"/>
    <col min="27" max="27" width="2.25" style="285" customWidth="1"/>
    <col min="28" max="16384" width="8.875" style="285" hidden="1"/>
  </cols>
  <sheetData>
    <row r="1" spans="1:27" ht="18.75">
      <c r="A1" s="296"/>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6"/>
    </row>
    <row r="2" spans="1:27" ht="30" customHeight="1">
      <c r="A2" s="296"/>
      <c r="B2" s="298" t="s">
        <v>662</v>
      </c>
      <c r="C2" s="298"/>
      <c r="D2" s="298"/>
      <c r="E2" s="298"/>
      <c r="F2" s="298"/>
      <c r="G2" s="298"/>
      <c r="H2" s="298"/>
      <c r="I2" s="298"/>
      <c r="J2" s="298"/>
      <c r="K2" s="298"/>
      <c r="L2" s="298"/>
      <c r="M2" s="298"/>
      <c r="N2" s="298"/>
      <c r="O2" s="298"/>
      <c r="P2" s="298"/>
      <c r="Q2" s="298"/>
      <c r="R2" s="298"/>
      <c r="S2" s="298"/>
      <c r="T2" s="298"/>
      <c r="U2" s="298"/>
      <c r="V2" s="298"/>
      <c r="W2" s="298"/>
      <c r="X2" s="298"/>
      <c r="Y2" s="298"/>
      <c r="Z2" s="298"/>
      <c r="AA2" s="296"/>
    </row>
    <row r="3" spans="1:27" ht="17.25" customHeight="1">
      <c r="A3" s="296"/>
      <c r="B3" s="296"/>
      <c r="C3" s="299"/>
      <c r="D3" s="299"/>
      <c r="E3" s="299"/>
      <c r="F3" s="299"/>
      <c r="G3" s="299"/>
      <c r="H3" s="299"/>
      <c r="I3" s="299"/>
      <c r="J3" s="299"/>
      <c r="K3" s="299"/>
      <c r="L3" s="299"/>
      <c r="M3" s="299"/>
      <c r="N3" s="299"/>
      <c r="O3" s="299"/>
      <c r="P3" s="299"/>
      <c r="Q3" s="299"/>
      <c r="R3" s="299"/>
      <c r="S3" s="299"/>
      <c r="T3" s="299"/>
      <c r="U3" s="299"/>
      <c r="V3" s="299"/>
      <c r="W3" s="299"/>
      <c r="X3" s="299"/>
      <c r="Y3" s="299"/>
      <c r="Z3" s="299"/>
      <c r="AA3" s="296"/>
    </row>
    <row r="4" spans="1:27" ht="11.25" customHeight="1">
      <c r="A4" s="296"/>
      <c r="B4" s="300" t="s">
        <v>657</v>
      </c>
      <c r="C4" s="300"/>
      <c r="D4" s="300"/>
      <c r="E4" s="300"/>
      <c r="F4" s="300"/>
      <c r="G4" s="300"/>
      <c r="H4" s="300"/>
      <c r="I4" s="300"/>
      <c r="J4" s="300"/>
      <c r="K4" s="300"/>
      <c r="L4" s="300"/>
      <c r="M4" s="300"/>
      <c r="N4" s="300"/>
      <c r="O4" s="300"/>
      <c r="P4" s="300"/>
      <c r="Q4" s="300"/>
      <c r="R4" s="300"/>
      <c r="S4" s="300"/>
      <c r="T4" s="300"/>
      <c r="U4" s="300"/>
      <c r="V4" s="300"/>
      <c r="W4" s="300"/>
      <c r="X4" s="300"/>
      <c r="Y4" s="300"/>
      <c r="Z4" s="300"/>
      <c r="AA4" s="296"/>
    </row>
    <row r="5" spans="1:27" ht="11.25" customHeight="1">
      <c r="A5" s="296"/>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296"/>
    </row>
    <row r="6" spans="1:27" ht="9.75" customHeight="1">
      <c r="A6" s="296"/>
      <c r="B6" s="301"/>
      <c r="C6" s="296"/>
      <c r="D6" s="296"/>
      <c r="E6" s="296"/>
      <c r="F6" s="296"/>
      <c r="G6" s="296"/>
      <c r="H6" s="296"/>
      <c r="I6" s="296"/>
      <c r="J6" s="296"/>
      <c r="K6" s="296"/>
      <c r="L6" s="296"/>
      <c r="M6" s="296"/>
      <c r="N6" s="296"/>
      <c r="O6" s="296"/>
      <c r="P6" s="296"/>
      <c r="Q6" s="296"/>
      <c r="R6" s="296"/>
      <c r="S6" s="296"/>
      <c r="T6" s="296"/>
      <c r="U6" s="296"/>
      <c r="V6" s="296"/>
      <c r="W6" s="296"/>
      <c r="X6" s="296"/>
      <c r="Y6" s="296"/>
      <c r="Z6" s="296"/>
      <c r="AA6" s="296"/>
    </row>
    <row r="7" spans="1:27" ht="56.25" customHeight="1">
      <c r="A7" s="296"/>
      <c r="B7" s="302"/>
      <c r="C7" s="303" t="s">
        <v>658</v>
      </c>
      <c r="D7" s="303"/>
      <c r="E7" s="303"/>
      <c r="F7" s="303"/>
      <c r="G7" s="303"/>
      <c r="H7" s="303"/>
      <c r="I7" s="303"/>
      <c r="J7" s="303"/>
      <c r="K7" s="303"/>
      <c r="L7" s="303"/>
      <c r="M7" s="303"/>
      <c r="N7" s="303"/>
      <c r="O7" s="303"/>
      <c r="P7" s="303"/>
      <c r="Q7" s="303"/>
      <c r="R7" s="303"/>
      <c r="S7" s="303"/>
      <c r="T7" s="303"/>
      <c r="U7" s="303"/>
      <c r="V7" s="303"/>
      <c r="W7" s="303"/>
      <c r="X7" s="303"/>
      <c r="Y7" s="303"/>
      <c r="Z7" s="303"/>
      <c r="AA7" s="296"/>
    </row>
    <row r="8" spans="1:27" ht="18.75" customHeight="1">
      <c r="A8" s="296"/>
      <c r="B8" s="296"/>
      <c r="C8" s="296"/>
      <c r="D8" s="303" t="s">
        <v>659</v>
      </c>
      <c r="E8" s="303"/>
      <c r="F8" s="303"/>
      <c r="G8" s="303"/>
      <c r="H8" s="303"/>
      <c r="I8" s="303"/>
      <c r="J8" s="303"/>
      <c r="K8" s="303"/>
      <c r="L8" s="303"/>
      <c r="M8" s="303"/>
      <c r="N8" s="303"/>
      <c r="O8" s="303"/>
      <c r="P8" s="303"/>
      <c r="Q8" s="303"/>
      <c r="R8" s="303"/>
      <c r="S8" s="303"/>
      <c r="T8" s="303"/>
      <c r="U8" s="303"/>
      <c r="V8" s="303"/>
      <c r="W8" s="303"/>
      <c r="X8" s="303"/>
      <c r="Y8" s="303"/>
      <c r="Z8" s="303"/>
      <c r="AA8" s="296"/>
    </row>
    <row r="9" spans="1:27" ht="18" customHeight="1">
      <c r="A9" s="296"/>
      <c r="B9" s="301"/>
      <c r="C9" s="302"/>
      <c r="D9" s="303" t="s">
        <v>660</v>
      </c>
      <c r="E9" s="303"/>
      <c r="F9" s="303"/>
      <c r="G9" s="303"/>
      <c r="H9" s="303"/>
      <c r="I9" s="303"/>
      <c r="J9" s="303"/>
      <c r="K9" s="303"/>
      <c r="L9" s="303"/>
      <c r="M9" s="303"/>
      <c r="N9" s="303"/>
      <c r="O9" s="303"/>
      <c r="P9" s="303"/>
      <c r="Q9" s="303"/>
      <c r="R9" s="303"/>
      <c r="S9" s="303"/>
      <c r="T9" s="303"/>
      <c r="U9" s="303"/>
      <c r="V9" s="303"/>
      <c r="W9" s="303"/>
      <c r="X9" s="303"/>
      <c r="Y9" s="303"/>
      <c r="Z9" s="303"/>
      <c r="AA9" s="296"/>
    </row>
    <row r="10" spans="1:27" ht="17.25" customHeight="1">
      <c r="A10" s="296"/>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296"/>
    </row>
    <row r="11" spans="1:27" ht="17.25" customHeight="1">
      <c r="A11" s="296"/>
      <c r="B11" s="332" t="s">
        <v>629</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4"/>
      <c r="AA11" s="296"/>
    </row>
    <row r="12" spans="1:27" ht="135" customHeight="1">
      <c r="A12" s="296"/>
      <c r="B12" s="296"/>
      <c r="C12" s="305" t="s">
        <v>661</v>
      </c>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296"/>
    </row>
    <row r="13" spans="1:27" ht="16.5" customHeight="1">
      <c r="A13" s="296"/>
      <c r="B13" s="29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296"/>
    </row>
    <row r="14" spans="1:27" ht="16.5" customHeight="1">
      <c r="A14" s="296"/>
      <c r="B14" s="331" t="s">
        <v>663</v>
      </c>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06"/>
      <c r="AA14" s="296"/>
    </row>
    <row r="15" spans="1:27" ht="7.5" customHeight="1">
      <c r="A15" s="296"/>
      <c r="B15" s="29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296"/>
    </row>
    <row r="16" spans="1:27" ht="17.25" customHeight="1">
      <c r="A16" s="296"/>
      <c r="B16" s="307" t="s">
        <v>664</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296"/>
    </row>
    <row r="17" spans="1:27" ht="34.5" customHeight="1">
      <c r="A17" s="296"/>
      <c r="B17" s="308" t="s">
        <v>665</v>
      </c>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296"/>
    </row>
    <row r="18" spans="1:27" ht="7.5" customHeight="1">
      <c r="A18" s="296"/>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296"/>
    </row>
    <row r="19" spans="1:27" ht="18">
      <c r="A19" s="296"/>
      <c r="B19" s="307" t="s">
        <v>666</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296"/>
    </row>
    <row r="20" spans="1:27" ht="34.5" customHeight="1">
      <c r="A20" s="296"/>
      <c r="B20" s="308" t="s">
        <v>667</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296"/>
    </row>
    <row r="21" spans="1:27" ht="7.5" customHeight="1">
      <c r="A21" s="296"/>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row>
    <row r="22" spans="1:27" ht="18">
      <c r="A22" s="296"/>
      <c r="B22" s="307" t="s">
        <v>668</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296"/>
    </row>
    <row r="23" spans="1:27" ht="33" customHeight="1">
      <c r="A23" s="296"/>
      <c r="B23" s="308" t="s">
        <v>669</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296"/>
    </row>
    <row r="24" spans="1:27" ht="7.5" customHeight="1">
      <c r="A24" s="296"/>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row>
    <row r="25" spans="1:27" ht="18">
      <c r="A25" s="296"/>
      <c r="B25" s="307" t="s">
        <v>670</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296"/>
    </row>
    <row r="26" spans="1:27" ht="18" customHeight="1">
      <c r="A26" s="296"/>
      <c r="B26" s="308" t="s">
        <v>671</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296"/>
    </row>
    <row r="27" spans="1:27" ht="7.5" customHeight="1">
      <c r="A27" s="296"/>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row>
    <row r="28" spans="1:27" ht="18">
      <c r="A28" s="296"/>
      <c r="B28" s="307" t="s">
        <v>672</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296"/>
    </row>
    <row r="29" spans="1:27" ht="51.75" customHeight="1">
      <c r="A29" s="296"/>
      <c r="B29" s="308" t="s">
        <v>674</v>
      </c>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296"/>
    </row>
    <row r="30" spans="1:27" ht="7.5" customHeight="1">
      <c r="A30" s="296"/>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296"/>
    </row>
    <row r="31" spans="1:27" ht="16.5" customHeight="1">
      <c r="A31" s="296"/>
      <c r="B31" s="307" t="s">
        <v>673</v>
      </c>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296"/>
    </row>
    <row r="32" spans="1:27" ht="54.75" customHeight="1">
      <c r="A32" s="296"/>
      <c r="B32" s="308" t="s">
        <v>675</v>
      </c>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296"/>
    </row>
    <row r="33" spans="1:27">
      <c r="A33" s="296"/>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row>
    <row r="34" spans="1:27">
      <c r="A34" s="296"/>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row>
    <row r="35" spans="1:27">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row>
    <row r="36" spans="1:27" ht="13.5" customHeight="1">
      <c r="A36" s="296"/>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row>
    <row r="37" spans="1:27" ht="18" customHeight="1">
      <c r="A37" s="315"/>
      <c r="B37" s="287" t="s">
        <v>630</v>
      </c>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96"/>
    </row>
    <row r="38" spans="1:27" ht="24">
      <c r="A38" s="296"/>
      <c r="B38" s="316"/>
      <c r="C38" s="322"/>
      <c r="D38" s="288" t="s">
        <v>631</v>
      </c>
      <c r="E38" s="288"/>
      <c r="F38" s="288"/>
      <c r="G38" s="288"/>
      <c r="H38" s="288"/>
      <c r="I38" s="288"/>
      <c r="J38" s="288"/>
      <c r="K38" s="290" t="s">
        <v>632</v>
      </c>
      <c r="L38" s="291"/>
      <c r="M38" s="291"/>
      <c r="N38" s="291"/>
      <c r="O38" s="291"/>
      <c r="P38" s="291"/>
      <c r="Q38" s="291"/>
      <c r="R38" s="291"/>
      <c r="S38" s="291"/>
      <c r="T38" s="291"/>
      <c r="U38" s="291"/>
      <c r="V38" s="291"/>
      <c r="W38" s="292"/>
      <c r="X38" s="323"/>
      <c r="Y38" s="296"/>
      <c r="Z38" s="296"/>
      <c r="AA38" s="296"/>
    </row>
    <row r="39" spans="1:27" ht="17.25" customHeight="1">
      <c r="A39" s="296"/>
      <c r="B39" s="312"/>
      <c r="C39" s="317"/>
      <c r="D39" s="289" t="s">
        <v>6</v>
      </c>
      <c r="E39" s="289"/>
      <c r="F39" s="289"/>
      <c r="G39" s="289"/>
      <c r="H39" s="289"/>
      <c r="I39" s="289"/>
      <c r="J39" s="289"/>
      <c r="K39" s="293" t="s">
        <v>633</v>
      </c>
      <c r="L39" s="294"/>
      <c r="M39" s="294"/>
      <c r="N39" s="294"/>
      <c r="O39" s="294"/>
      <c r="P39" s="294"/>
      <c r="Q39" s="294"/>
      <c r="R39" s="294"/>
      <c r="S39" s="294"/>
      <c r="T39" s="294"/>
      <c r="U39" s="294"/>
      <c r="V39" s="294"/>
      <c r="W39" s="295"/>
      <c r="X39" s="324"/>
      <c r="Y39" s="312"/>
      <c r="Z39" s="312"/>
      <c r="AA39" s="296"/>
    </row>
    <row r="40" spans="1:27" ht="17.25" customHeight="1">
      <c r="A40" s="296"/>
      <c r="B40" s="302"/>
      <c r="C40" s="318"/>
      <c r="D40" s="289" t="s">
        <v>8</v>
      </c>
      <c r="E40" s="289"/>
      <c r="F40" s="289"/>
      <c r="G40" s="289"/>
      <c r="H40" s="289"/>
      <c r="I40" s="289"/>
      <c r="J40" s="289"/>
      <c r="K40" s="293" t="s">
        <v>634</v>
      </c>
      <c r="L40" s="294"/>
      <c r="M40" s="294"/>
      <c r="N40" s="294"/>
      <c r="O40" s="294"/>
      <c r="P40" s="294"/>
      <c r="Q40" s="294"/>
      <c r="R40" s="294"/>
      <c r="S40" s="294"/>
      <c r="T40" s="294"/>
      <c r="U40" s="294"/>
      <c r="V40" s="294"/>
      <c r="W40" s="295"/>
      <c r="X40" s="325"/>
      <c r="Y40" s="302"/>
      <c r="Z40" s="302"/>
      <c r="AA40" s="296"/>
    </row>
    <row r="41" spans="1:27" ht="17.25" customHeight="1">
      <c r="A41" s="296"/>
      <c r="B41" s="309"/>
      <c r="C41" s="319"/>
      <c r="D41" s="289" t="s">
        <v>25</v>
      </c>
      <c r="E41" s="289"/>
      <c r="F41" s="289"/>
      <c r="G41" s="289"/>
      <c r="H41" s="289"/>
      <c r="I41" s="289"/>
      <c r="J41" s="289"/>
      <c r="K41" s="293" t="s">
        <v>676</v>
      </c>
      <c r="L41" s="294"/>
      <c r="M41" s="294"/>
      <c r="N41" s="294"/>
      <c r="O41" s="294"/>
      <c r="P41" s="294"/>
      <c r="Q41" s="294"/>
      <c r="R41" s="294"/>
      <c r="S41" s="294"/>
      <c r="T41" s="294"/>
      <c r="U41" s="294"/>
      <c r="V41" s="294"/>
      <c r="W41" s="295"/>
      <c r="X41" s="326"/>
      <c r="Y41" s="311"/>
      <c r="Z41" s="311"/>
      <c r="AA41" s="296"/>
    </row>
    <row r="42" spans="1:27" ht="16.5" customHeight="1">
      <c r="A42" s="296"/>
      <c r="B42" s="302"/>
      <c r="C42" s="318"/>
      <c r="D42" s="321"/>
      <c r="E42" s="320"/>
      <c r="F42" s="320"/>
      <c r="G42" s="320"/>
      <c r="H42" s="320"/>
      <c r="I42" s="320"/>
      <c r="J42" s="320"/>
      <c r="K42" s="320"/>
      <c r="L42" s="320"/>
      <c r="M42" s="320"/>
      <c r="N42" s="320"/>
      <c r="O42" s="320"/>
      <c r="P42" s="320"/>
      <c r="Q42" s="320"/>
      <c r="R42" s="320"/>
      <c r="S42" s="320"/>
      <c r="T42" s="320"/>
      <c r="U42" s="320"/>
      <c r="V42" s="320"/>
      <c r="W42" s="320"/>
      <c r="X42" s="320"/>
      <c r="Y42" s="302"/>
      <c r="Z42" s="302"/>
      <c r="AA42" s="296"/>
    </row>
    <row r="43" spans="1:27" ht="16.5" customHeight="1">
      <c r="A43" s="296"/>
      <c r="B43" s="332" t="s">
        <v>635</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4"/>
      <c r="AA43" s="296"/>
    </row>
    <row r="44" spans="1:27" ht="7.5" customHeight="1">
      <c r="A44" s="296"/>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296"/>
    </row>
    <row r="45" spans="1:27" ht="36" customHeight="1">
      <c r="A45" s="296"/>
      <c r="B45" s="309"/>
      <c r="C45" s="308" t="s">
        <v>677</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296"/>
    </row>
    <row r="46" spans="1:27" ht="16.5" customHeight="1">
      <c r="A46" s="296"/>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296"/>
    </row>
    <row r="47" spans="1:27" ht="16.5" customHeight="1">
      <c r="A47" s="296"/>
      <c r="B47" s="336" t="s">
        <v>636</v>
      </c>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8"/>
      <c r="AA47" s="296"/>
    </row>
    <row r="48" spans="1:27" ht="72.75" customHeight="1">
      <c r="A48" s="296"/>
      <c r="B48" s="308" t="s">
        <v>637</v>
      </c>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296"/>
    </row>
    <row r="49" spans="1:27" ht="16.5" customHeight="1">
      <c r="A49" s="296"/>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296"/>
    </row>
    <row r="50" spans="1:27" ht="16.5" customHeight="1">
      <c r="A50" s="296"/>
      <c r="B50" s="336" t="s">
        <v>638</v>
      </c>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8"/>
      <c r="AA50" s="296"/>
    </row>
    <row r="51" spans="1:27" ht="73.5" customHeight="1">
      <c r="A51" s="296"/>
      <c r="B51" s="303" t="s">
        <v>678</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296"/>
    </row>
    <row r="52" spans="1:27" ht="16.5" customHeight="1">
      <c r="A52" s="296"/>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296"/>
    </row>
    <row r="53" spans="1:27" ht="16.5" customHeight="1">
      <c r="A53" s="296"/>
      <c r="B53" s="335" t="s">
        <v>639</v>
      </c>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296"/>
    </row>
    <row r="54" spans="1:27" ht="57" customHeight="1">
      <c r="A54" s="296"/>
      <c r="B54" s="303" t="s">
        <v>679</v>
      </c>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296"/>
    </row>
    <row r="55" spans="1:27" ht="16.5" customHeight="1">
      <c r="A55" s="296"/>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296"/>
    </row>
    <row r="56" spans="1:27" ht="16.5" customHeight="1">
      <c r="A56" s="296"/>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296"/>
    </row>
    <row r="57" spans="1:27" ht="16.5" customHeight="1">
      <c r="A57" s="296"/>
      <c r="B57" s="309"/>
      <c r="C57" s="310"/>
      <c r="D57" s="310"/>
      <c r="E57" s="310"/>
      <c r="F57" s="310"/>
      <c r="G57" s="310"/>
      <c r="H57" s="310"/>
      <c r="I57" s="310"/>
      <c r="J57" s="310"/>
      <c r="K57" s="311"/>
      <c r="L57" s="311"/>
      <c r="M57" s="311"/>
      <c r="N57" s="311"/>
      <c r="O57" s="311"/>
      <c r="P57" s="311"/>
      <c r="Q57" s="311"/>
      <c r="R57" s="311"/>
      <c r="S57" s="311"/>
      <c r="T57" s="311"/>
      <c r="U57" s="311"/>
      <c r="V57" s="311"/>
      <c r="W57" s="311"/>
      <c r="X57" s="311"/>
      <c r="Y57" s="311"/>
      <c r="Z57" s="311"/>
      <c r="AA57" s="296"/>
    </row>
    <row r="58" spans="1:27" ht="16.5" customHeight="1">
      <c r="A58" s="296"/>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296"/>
    </row>
    <row r="59" spans="1:27" ht="16.5" customHeight="1">
      <c r="A59" s="296"/>
      <c r="B59" s="336" t="s">
        <v>640</v>
      </c>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8"/>
      <c r="AA59" s="296"/>
    </row>
    <row r="60" spans="1:27" ht="7.5" customHeight="1">
      <c r="A60" s="296"/>
      <c r="B60" s="304"/>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296"/>
    </row>
    <row r="61" spans="1:27" ht="18" customHeight="1">
      <c r="A61" s="296"/>
      <c r="B61" s="312"/>
      <c r="C61" s="307" t="s">
        <v>641</v>
      </c>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296"/>
    </row>
    <row r="62" spans="1:27" ht="51.75" customHeight="1">
      <c r="A62" s="296"/>
      <c r="B62" s="302"/>
      <c r="C62" s="303" t="s">
        <v>642</v>
      </c>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296"/>
    </row>
    <row r="63" spans="1:27">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row>
    <row r="64" spans="1:27" ht="18">
      <c r="A64" s="296"/>
      <c r="B64" s="296"/>
      <c r="C64" s="307" t="s">
        <v>643</v>
      </c>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296"/>
    </row>
    <row r="65" spans="1:27" ht="71.25" customHeight="1">
      <c r="A65" s="296"/>
      <c r="B65" s="296"/>
      <c r="C65" s="303" t="s">
        <v>644</v>
      </c>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296"/>
    </row>
    <row r="66" spans="1:27" ht="42" customHeight="1">
      <c r="A66" s="296"/>
      <c r="B66" s="296"/>
      <c r="C66" s="303" t="s">
        <v>680</v>
      </c>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296"/>
    </row>
    <row r="67" spans="1:27">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row>
    <row r="68" spans="1:27" ht="18">
      <c r="A68" s="296"/>
      <c r="B68" s="296"/>
      <c r="C68" s="307" t="s">
        <v>645</v>
      </c>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296"/>
    </row>
    <row r="69" spans="1:27" ht="55.5" customHeight="1">
      <c r="A69" s="296"/>
      <c r="B69" s="296"/>
      <c r="C69" s="303" t="s">
        <v>681</v>
      </c>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296"/>
    </row>
    <row r="70" spans="1:27" ht="17.100000000000001" customHeight="1">
      <c r="A70" s="296"/>
      <c r="B70" s="296"/>
      <c r="C70" s="313"/>
      <c r="D70" s="314" t="s">
        <v>646</v>
      </c>
      <c r="E70" s="303"/>
      <c r="F70" s="303"/>
      <c r="G70" s="303"/>
      <c r="H70" s="303"/>
      <c r="I70" s="303"/>
      <c r="J70" s="303"/>
      <c r="K70" s="303"/>
      <c r="L70" s="303"/>
      <c r="M70" s="303"/>
      <c r="N70" s="303"/>
      <c r="O70" s="303"/>
      <c r="P70" s="303"/>
      <c r="Q70" s="303"/>
      <c r="R70" s="303"/>
      <c r="S70" s="303"/>
      <c r="T70" s="303"/>
      <c r="U70" s="303"/>
      <c r="V70" s="303"/>
      <c r="W70" s="303"/>
      <c r="X70" s="303"/>
      <c r="Y70" s="303"/>
      <c r="Z70" s="303"/>
      <c r="AA70" s="296"/>
    </row>
    <row r="71" spans="1:27" ht="17.100000000000001" customHeight="1">
      <c r="A71" s="296"/>
      <c r="B71" s="296"/>
      <c r="C71" s="313"/>
      <c r="D71" s="314" t="s">
        <v>647</v>
      </c>
      <c r="E71" s="303"/>
      <c r="F71" s="303"/>
      <c r="G71" s="303"/>
      <c r="H71" s="303"/>
      <c r="I71" s="303"/>
      <c r="J71" s="303"/>
      <c r="K71" s="303"/>
      <c r="L71" s="303"/>
      <c r="M71" s="303"/>
      <c r="N71" s="303"/>
      <c r="O71" s="303"/>
      <c r="P71" s="303"/>
      <c r="Q71" s="303"/>
      <c r="R71" s="303"/>
      <c r="S71" s="303"/>
      <c r="T71" s="303"/>
      <c r="U71" s="303"/>
      <c r="V71" s="303"/>
      <c r="W71" s="303"/>
      <c r="X71" s="303"/>
      <c r="Y71" s="303"/>
      <c r="Z71" s="303"/>
      <c r="AA71" s="315"/>
    </row>
    <row r="72" spans="1:27" s="296" customFormat="1" ht="17.100000000000001" customHeight="1">
      <c r="C72" s="313"/>
      <c r="D72" s="314" t="s">
        <v>648</v>
      </c>
      <c r="E72" s="303"/>
      <c r="F72" s="303"/>
      <c r="G72" s="303"/>
      <c r="H72" s="303"/>
      <c r="I72" s="303"/>
      <c r="J72" s="303"/>
      <c r="K72" s="303"/>
      <c r="L72" s="303"/>
      <c r="M72" s="303"/>
      <c r="N72" s="303"/>
      <c r="O72" s="303"/>
      <c r="P72" s="303"/>
      <c r="Q72" s="303"/>
      <c r="R72" s="303"/>
      <c r="S72" s="303"/>
      <c r="T72" s="303"/>
      <c r="U72" s="303"/>
      <c r="V72" s="303"/>
      <c r="W72" s="303"/>
      <c r="X72" s="303"/>
      <c r="Y72" s="303"/>
      <c r="Z72" s="328"/>
    </row>
    <row r="73" spans="1:27" s="296" customFormat="1" ht="17.100000000000001" customHeight="1">
      <c r="C73" s="313"/>
      <c r="D73" s="314" t="s">
        <v>649</v>
      </c>
      <c r="E73" s="303"/>
      <c r="F73" s="303"/>
      <c r="G73" s="303"/>
      <c r="H73" s="303"/>
      <c r="I73" s="303"/>
      <c r="J73" s="303"/>
      <c r="K73" s="303"/>
      <c r="L73" s="303"/>
      <c r="M73" s="303"/>
      <c r="N73" s="303"/>
      <c r="O73" s="303"/>
      <c r="P73" s="303"/>
      <c r="Q73" s="303"/>
      <c r="R73" s="303"/>
      <c r="S73" s="303"/>
      <c r="T73" s="303"/>
      <c r="U73" s="303"/>
      <c r="V73" s="303"/>
      <c r="W73" s="303"/>
      <c r="X73" s="303"/>
      <c r="Y73" s="303"/>
      <c r="Z73" s="328"/>
    </row>
    <row r="74" spans="1:27" s="296" customFormat="1" ht="18">
      <c r="C74" s="313"/>
      <c r="D74" s="314" t="s">
        <v>650</v>
      </c>
      <c r="E74" s="303"/>
      <c r="F74" s="303"/>
      <c r="G74" s="303"/>
      <c r="H74" s="303"/>
      <c r="I74" s="303"/>
      <c r="J74" s="303"/>
      <c r="K74" s="303"/>
      <c r="L74" s="303"/>
      <c r="M74" s="303"/>
      <c r="N74" s="303"/>
      <c r="O74" s="303"/>
      <c r="P74" s="303"/>
      <c r="Q74" s="303"/>
      <c r="R74" s="303"/>
      <c r="S74" s="303"/>
      <c r="T74" s="303"/>
      <c r="U74" s="303"/>
      <c r="V74" s="303"/>
      <c r="W74" s="303"/>
      <c r="X74" s="303"/>
      <c r="Y74" s="303"/>
      <c r="Z74" s="328"/>
    </row>
    <row r="75" spans="1:27" s="296" customFormat="1" ht="18">
      <c r="C75" s="313"/>
      <c r="D75" s="314" t="s">
        <v>651</v>
      </c>
      <c r="E75" s="303"/>
      <c r="F75" s="303"/>
      <c r="G75" s="303"/>
      <c r="H75" s="303"/>
      <c r="I75" s="303"/>
      <c r="J75" s="303"/>
      <c r="K75" s="303"/>
      <c r="L75" s="303"/>
      <c r="M75" s="303"/>
      <c r="N75" s="303"/>
      <c r="O75" s="303"/>
      <c r="P75" s="303"/>
      <c r="Q75" s="303"/>
      <c r="R75" s="303"/>
      <c r="S75" s="303"/>
      <c r="T75" s="303"/>
      <c r="U75" s="303"/>
      <c r="V75" s="303"/>
      <c r="W75" s="303"/>
      <c r="X75" s="303"/>
      <c r="Y75" s="303"/>
      <c r="Z75" s="328"/>
    </row>
    <row r="76" spans="1:27" s="296" customFormat="1" ht="18">
      <c r="C76" s="313"/>
      <c r="D76" s="327"/>
      <c r="E76" s="313"/>
      <c r="F76" s="313"/>
      <c r="G76" s="313"/>
      <c r="H76" s="313"/>
      <c r="I76" s="313"/>
      <c r="J76" s="313"/>
      <c r="K76" s="313"/>
      <c r="L76" s="313"/>
      <c r="M76" s="313"/>
      <c r="N76" s="313"/>
      <c r="O76" s="313"/>
      <c r="P76" s="313"/>
      <c r="Q76" s="313"/>
      <c r="R76" s="313"/>
      <c r="S76" s="313"/>
      <c r="T76" s="313"/>
      <c r="U76" s="313"/>
      <c r="V76" s="313"/>
      <c r="W76" s="313"/>
      <c r="X76" s="313"/>
      <c r="Y76" s="313"/>
      <c r="Z76" s="329"/>
    </row>
    <row r="77" spans="1:27" s="296" customFormat="1" ht="18" customHeight="1">
      <c r="B77" s="336" t="s">
        <v>652</v>
      </c>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8"/>
    </row>
    <row r="78" spans="1:27" s="296" customFormat="1" ht="38.25" customHeight="1">
      <c r="B78" s="303" t="s">
        <v>682</v>
      </c>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28"/>
    </row>
    <row r="79" spans="1:27" s="296" customFormat="1" ht="36" customHeight="1">
      <c r="C79" s="303" t="s">
        <v>653</v>
      </c>
      <c r="D79" s="303"/>
      <c r="E79" s="303"/>
      <c r="F79" s="303"/>
      <c r="G79" s="303"/>
      <c r="H79" s="303"/>
      <c r="I79" s="303"/>
      <c r="J79" s="303"/>
      <c r="K79" s="303"/>
      <c r="L79" s="303"/>
      <c r="M79" s="303"/>
      <c r="N79" s="303"/>
      <c r="O79" s="303"/>
      <c r="P79" s="303"/>
      <c r="Q79" s="303"/>
      <c r="R79" s="303"/>
      <c r="S79" s="303"/>
      <c r="T79" s="303"/>
      <c r="U79" s="303"/>
      <c r="V79" s="303"/>
      <c r="W79" s="303"/>
      <c r="X79" s="303"/>
      <c r="Y79" s="303"/>
      <c r="Z79" s="328"/>
    </row>
    <row r="80" spans="1:27" s="296" customFormat="1" ht="35.25" customHeight="1">
      <c r="C80" s="303" t="s">
        <v>654</v>
      </c>
      <c r="D80" s="303"/>
      <c r="E80" s="303"/>
      <c r="F80" s="303"/>
      <c r="G80" s="303"/>
      <c r="H80" s="303"/>
      <c r="I80" s="303"/>
      <c r="J80" s="303"/>
      <c r="K80" s="303"/>
      <c r="L80" s="303"/>
      <c r="M80" s="303"/>
      <c r="N80" s="303"/>
      <c r="O80" s="303"/>
      <c r="P80" s="303"/>
      <c r="Q80" s="303"/>
      <c r="R80" s="303"/>
      <c r="S80" s="303"/>
      <c r="T80" s="303"/>
      <c r="U80" s="303"/>
      <c r="V80" s="303"/>
      <c r="W80" s="303"/>
      <c r="X80" s="303"/>
      <c r="Y80" s="303"/>
      <c r="Z80" s="328"/>
    </row>
    <row r="81" spans="1:27" s="296" customFormat="1" ht="18">
      <c r="C81" s="303" t="s">
        <v>655</v>
      </c>
      <c r="D81" s="303"/>
      <c r="E81" s="303"/>
      <c r="F81" s="303"/>
      <c r="G81" s="303"/>
      <c r="H81" s="303"/>
      <c r="I81" s="303"/>
      <c r="J81" s="303"/>
      <c r="K81" s="303"/>
      <c r="L81" s="303"/>
      <c r="M81" s="303"/>
      <c r="N81" s="303"/>
      <c r="O81" s="303"/>
      <c r="P81" s="303"/>
      <c r="Q81" s="303"/>
      <c r="R81" s="303"/>
      <c r="S81" s="303"/>
      <c r="T81" s="303"/>
      <c r="U81" s="303"/>
      <c r="V81" s="303"/>
      <c r="W81" s="303"/>
      <c r="X81" s="303"/>
      <c r="Y81" s="303"/>
      <c r="Z81" s="328"/>
    </row>
    <row r="82" spans="1:27" s="296" customFormat="1" ht="18">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29"/>
    </row>
    <row r="83" spans="1:27" s="296" customFormat="1" ht="18">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29"/>
    </row>
    <row r="84" spans="1:27" s="296" customFormat="1" ht="18">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29"/>
    </row>
    <row r="85" spans="1:27" s="296" customFormat="1" ht="18">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29"/>
    </row>
    <row r="86" spans="1:27" s="296" customFormat="1" ht="18">
      <c r="C86" s="313"/>
      <c r="D86" s="327"/>
      <c r="E86" s="313"/>
      <c r="F86" s="313"/>
      <c r="G86" s="313"/>
      <c r="H86" s="313"/>
      <c r="I86" s="313"/>
      <c r="J86" s="313"/>
      <c r="K86" s="313"/>
      <c r="L86" s="313"/>
      <c r="M86" s="313"/>
      <c r="N86" s="313"/>
      <c r="O86" s="313"/>
      <c r="P86" s="313"/>
      <c r="Q86" s="313"/>
      <c r="R86" s="313"/>
      <c r="S86" s="313"/>
      <c r="T86" s="313"/>
      <c r="U86" s="313"/>
      <c r="V86" s="313"/>
      <c r="W86" s="313"/>
      <c r="X86" s="313"/>
      <c r="Y86" s="313"/>
      <c r="Z86" s="329"/>
    </row>
    <row r="87" spans="1:27" s="296" customFormat="1" ht="21.75" customHeight="1">
      <c r="B87" s="336" t="s">
        <v>656</v>
      </c>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8"/>
    </row>
    <row r="88" spans="1:27" s="296" customFormat="1" ht="95.25" customHeight="1">
      <c r="B88" s="303" t="s">
        <v>683</v>
      </c>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28"/>
    </row>
    <row r="89" spans="1:27" s="296" customFormat="1" ht="16.5" customHeight="1">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29"/>
    </row>
    <row r="90" spans="1:27" s="296" customFormat="1" ht="16.5" customHeight="1">
      <c r="B90" s="313"/>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29"/>
    </row>
    <row r="91" spans="1:27" s="296" customFormat="1" ht="33" customHeight="1">
      <c r="B91" s="286" t="s">
        <v>684</v>
      </c>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315"/>
    </row>
    <row r="92" spans="1:27" ht="16.5" customHeight="1">
      <c r="A92" s="296"/>
      <c r="B92" s="313"/>
      <c r="C92" s="313"/>
      <c r="D92" s="313"/>
      <c r="E92" s="313"/>
      <c r="F92" s="313"/>
      <c r="G92" s="313"/>
      <c r="H92" s="313"/>
      <c r="I92" s="313"/>
      <c r="J92" s="313"/>
      <c r="K92" s="313"/>
      <c r="L92" s="313"/>
      <c r="M92" s="313"/>
      <c r="N92" s="313"/>
      <c r="O92" s="313"/>
      <c r="P92" s="330" t="s">
        <v>685</v>
      </c>
      <c r="Q92" s="313"/>
      <c r="R92" s="313"/>
      <c r="S92" s="313"/>
      <c r="T92" s="313"/>
      <c r="U92" s="313"/>
      <c r="V92" s="313"/>
      <c r="W92" s="313"/>
      <c r="X92" s="313"/>
      <c r="Y92" s="313"/>
      <c r="Z92" s="313"/>
      <c r="AA92" s="296"/>
    </row>
    <row r="93" spans="1:27" ht="16.5" customHeight="1">
      <c r="A93" s="296"/>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296"/>
    </row>
    <row r="94" spans="1:27" ht="16.5" customHeight="1">
      <c r="A94" s="296"/>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296"/>
    </row>
    <row r="95" spans="1:27" ht="16.5" customHeight="1">
      <c r="A95" s="296"/>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296"/>
    </row>
    <row r="96" spans="1:27" ht="16.5" customHeight="1">
      <c r="A96" s="296"/>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296"/>
    </row>
    <row r="97" spans="1:27" ht="16.5" customHeight="1">
      <c r="A97" s="296"/>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296"/>
    </row>
    <row r="98" spans="1:27" ht="16.5" customHeight="1">
      <c r="A98" s="296"/>
      <c r="B98" s="313"/>
      <c r="C98" s="313"/>
      <c r="D98" s="313"/>
      <c r="E98" s="313"/>
      <c r="F98" s="313"/>
      <c r="G98" s="313"/>
      <c r="H98" s="313"/>
      <c r="I98" s="313"/>
      <c r="J98" s="313"/>
      <c r="K98" s="313"/>
      <c r="L98" s="313"/>
      <c r="M98" s="313"/>
      <c r="N98" s="313"/>
      <c r="O98" s="313"/>
      <c r="P98" s="313"/>
      <c r="Q98" s="313"/>
      <c r="R98" s="313"/>
      <c r="S98" s="313"/>
      <c r="T98" s="313"/>
      <c r="U98" s="313"/>
      <c r="V98" s="313"/>
      <c r="W98" s="313"/>
      <c r="X98" s="313"/>
      <c r="Y98" s="313"/>
      <c r="Z98" s="313"/>
      <c r="AA98" s="296"/>
    </row>
    <row r="99" spans="1:27" ht="16.5" customHeight="1">
      <c r="A99" s="296"/>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296"/>
    </row>
    <row r="100" spans="1:27" ht="16.5" customHeight="1">
      <c r="A100" s="296"/>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296"/>
    </row>
    <row r="101" spans="1:27" ht="16.5" customHeight="1">
      <c r="A101" s="296"/>
      <c r="B101" s="313"/>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c r="AA101" s="296"/>
    </row>
    <row r="102" spans="1:27" ht="16.5" customHeight="1">
      <c r="A102" s="296"/>
      <c r="B102" s="313"/>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296"/>
    </row>
    <row r="103" spans="1:27" ht="16.5" customHeight="1">
      <c r="A103" s="296"/>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296"/>
    </row>
    <row r="104" spans="1:27" ht="16.5" customHeight="1">
      <c r="A104" s="296"/>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296"/>
    </row>
    <row r="105" spans="1:27" ht="16.5" customHeight="1">
      <c r="A105" s="296"/>
      <c r="B105" s="313"/>
      <c r="C105" s="313"/>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296"/>
    </row>
    <row r="106" spans="1:27" ht="18">
      <c r="A106" s="296"/>
      <c r="B106" s="296"/>
      <c r="C106" s="313"/>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296"/>
    </row>
    <row r="107" spans="1:27">
      <c r="A107" s="296"/>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row>
    <row r="108" spans="1:27">
      <c r="A108" s="296"/>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row>
  </sheetData>
  <mergeCells count="59">
    <mergeCell ref="C79:Z79"/>
    <mergeCell ref="C80:Z80"/>
    <mergeCell ref="C81:Z81"/>
    <mergeCell ref="B88:Z88"/>
    <mergeCell ref="B91:Z91"/>
    <mergeCell ref="B87:Z87"/>
    <mergeCell ref="D71:Z71"/>
    <mergeCell ref="D72:Z72"/>
    <mergeCell ref="D73:Z73"/>
    <mergeCell ref="D74:Z74"/>
    <mergeCell ref="D75:Z75"/>
    <mergeCell ref="B78:Z78"/>
    <mergeCell ref="B77:Z77"/>
    <mergeCell ref="C64:Z64"/>
    <mergeCell ref="C65:Z65"/>
    <mergeCell ref="C66:Z66"/>
    <mergeCell ref="C68:Z68"/>
    <mergeCell ref="C69:Z69"/>
    <mergeCell ref="D70:Z70"/>
    <mergeCell ref="B54:Z54"/>
    <mergeCell ref="C61:Z61"/>
    <mergeCell ref="C62:Z62"/>
    <mergeCell ref="B53:Z53"/>
    <mergeCell ref="B59:Z59"/>
    <mergeCell ref="C45:Z45"/>
    <mergeCell ref="B48:Z48"/>
    <mergeCell ref="B51:Z51"/>
    <mergeCell ref="B47:Z47"/>
    <mergeCell ref="B50:Z50"/>
    <mergeCell ref="D40:J40"/>
    <mergeCell ref="D41:J41"/>
    <mergeCell ref="K40:W40"/>
    <mergeCell ref="K41:W41"/>
    <mergeCell ref="B32:Z32"/>
    <mergeCell ref="B37:Z37"/>
    <mergeCell ref="D38:J38"/>
    <mergeCell ref="D39:J39"/>
    <mergeCell ref="K38:W38"/>
    <mergeCell ref="K39:W39"/>
    <mergeCell ref="B23:Z23"/>
    <mergeCell ref="B25:Z25"/>
    <mergeCell ref="B26:Z26"/>
    <mergeCell ref="B28:Z28"/>
    <mergeCell ref="B29:Z29"/>
    <mergeCell ref="B31:Z31"/>
    <mergeCell ref="C12:Z12"/>
    <mergeCell ref="B16:Z16"/>
    <mergeCell ref="B17:Z17"/>
    <mergeCell ref="B19:Z19"/>
    <mergeCell ref="B20:Z20"/>
    <mergeCell ref="B22:Z22"/>
    <mergeCell ref="B14:Y14"/>
    <mergeCell ref="B2:Z2"/>
    <mergeCell ref="B4:Z5"/>
    <mergeCell ref="C7:Z7"/>
    <mergeCell ref="D8:Z8"/>
    <mergeCell ref="D9:Z9"/>
    <mergeCell ref="B11:Z11"/>
    <mergeCell ref="B43:Z43"/>
  </mergeCells>
  <hyperlinks>
    <hyperlink ref="P92" r:id="rId1" xr:uid="{63E6207C-A289-4FE8-A228-C4FE9812755C}"/>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3" max="26" man="1"/>
    <brk id="57" max="26" man="1"/>
    <brk id="83" max="26"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ورقة19">
    <tabColor theme="4"/>
  </sheetPr>
  <dimension ref="A1:M30"/>
  <sheetViews>
    <sheetView showGridLines="0" rightToLeft="1" zoomScaleNormal="100" workbookViewId="0">
      <selection activeCell="B17" sqref="B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131</v>
      </c>
      <c r="B2" s="214"/>
      <c r="C2" s="214"/>
      <c r="D2" s="214"/>
      <c r="E2" s="214"/>
      <c r="F2" s="214"/>
      <c r="G2" s="214"/>
      <c r="H2" s="214"/>
      <c r="I2" s="214"/>
      <c r="J2" s="214"/>
      <c r="L2" s="183" t="s">
        <v>249</v>
      </c>
      <c r="M2" s="183"/>
    </row>
    <row r="3" spans="1:13" ht="28.5" customHeight="1">
      <c r="A3" s="215" t="s">
        <v>188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396212151</v>
      </c>
      <c r="C8" s="31">
        <v>55</v>
      </c>
      <c r="D8" s="32">
        <v>5.4944809612502842E-4</v>
      </c>
      <c r="E8" s="120">
        <v>166036608</v>
      </c>
      <c r="F8" s="31">
        <v>67</v>
      </c>
      <c r="G8" s="33">
        <v>4.6341379650860856E-4</v>
      </c>
      <c r="H8" s="120">
        <v>562248759</v>
      </c>
      <c r="I8" s="34">
        <v>67</v>
      </c>
      <c r="J8" s="120">
        <v>230175543</v>
      </c>
    </row>
    <row r="9" spans="1:13" ht="21" customHeight="1" thickBot="1">
      <c r="A9" s="35">
        <v>2010</v>
      </c>
      <c r="B9" s="121">
        <v>535695449</v>
      </c>
      <c r="C9" s="36">
        <v>55</v>
      </c>
      <c r="D9" s="37">
        <v>5.6880860047560519E-4</v>
      </c>
      <c r="E9" s="121">
        <v>134496483</v>
      </c>
      <c r="F9" s="36">
        <v>74</v>
      </c>
      <c r="G9" s="38">
        <v>3.3562406121269737E-4</v>
      </c>
      <c r="H9" s="121">
        <v>670191932</v>
      </c>
      <c r="I9" s="39">
        <v>70</v>
      </c>
      <c r="J9" s="121">
        <v>401198966</v>
      </c>
    </row>
    <row r="10" spans="1:13" ht="21" customHeight="1" thickBot="1">
      <c r="A10" s="40">
        <v>2011</v>
      </c>
      <c r="B10" s="120">
        <v>912948487</v>
      </c>
      <c r="C10" s="41">
        <v>53</v>
      </c>
      <c r="D10" s="42">
        <v>6.6754551704869538E-4</v>
      </c>
      <c r="E10" s="120">
        <v>76872214</v>
      </c>
      <c r="F10" s="41">
        <v>83</v>
      </c>
      <c r="G10" s="43">
        <v>1.5578550394155052E-4</v>
      </c>
      <c r="H10" s="120">
        <v>989820701</v>
      </c>
      <c r="I10" s="44">
        <v>68</v>
      </c>
      <c r="J10" s="120">
        <v>836076273</v>
      </c>
    </row>
    <row r="11" spans="1:13" ht="21" customHeight="1" thickBot="1">
      <c r="A11" s="35">
        <v>2012</v>
      </c>
      <c r="B11" s="121">
        <v>721238086</v>
      </c>
      <c r="C11" s="36">
        <v>54</v>
      </c>
      <c r="D11" s="37">
        <v>4.9518504269922706E-4</v>
      </c>
      <c r="E11" s="121">
        <v>128091843</v>
      </c>
      <c r="F11" s="36">
        <v>77</v>
      </c>
      <c r="G11" s="38">
        <v>2.1953342845199101E-4</v>
      </c>
      <c r="H11" s="121">
        <v>849329929</v>
      </c>
      <c r="I11" s="39">
        <v>70</v>
      </c>
      <c r="J11" s="121">
        <v>593146243</v>
      </c>
    </row>
    <row r="12" spans="1:13" ht="21" customHeight="1" thickBot="1">
      <c r="A12" s="40">
        <v>2013</v>
      </c>
      <c r="B12" s="120">
        <v>977430366</v>
      </c>
      <c r="C12" s="41">
        <v>48</v>
      </c>
      <c r="D12" s="42">
        <v>6.9344747140915057E-4</v>
      </c>
      <c r="E12" s="120">
        <v>142451281</v>
      </c>
      <c r="F12" s="41">
        <v>81</v>
      </c>
      <c r="G12" s="43">
        <v>2.2590429660639913E-4</v>
      </c>
      <c r="H12" s="120">
        <v>1119881647</v>
      </c>
      <c r="I12" s="44">
        <v>64</v>
      </c>
      <c r="J12" s="120">
        <v>834979085</v>
      </c>
    </row>
    <row r="13" spans="1:13" ht="21" customHeight="1" thickBot="1">
      <c r="A13" s="35">
        <v>2014</v>
      </c>
      <c r="B13" s="121">
        <v>1021172161</v>
      </c>
      <c r="C13" s="36">
        <v>48</v>
      </c>
      <c r="D13" s="37">
        <v>7.9523014355604212E-4</v>
      </c>
      <c r="E13" s="121">
        <v>179458705</v>
      </c>
      <c r="F13" s="36">
        <v>73</v>
      </c>
      <c r="G13" s="38">
        <v>2.7529587051135419E-4</v>
      </c>
      <c r="H13" s="121">
        <v>1200630866</v>
      </c>
      <c r="I13" s="39">
        <v>63</v>
      </c>
      <c r="J13" s="121">
        <v>841713456</v>
      </c>
    </row>
    <row r="14" spans="1:13" ht="21" customHeight="1" thickBot="1">
      <c r="A14" s="40">
        <v>2015</v>
      </c>
      <c r="B14" s="120">
        <v>935492823</v>
      </c>
      <c r="C14" s="41">
        <v>51</v>
      </c>
      <c r="D14" s="42">
        <v>1.2255689951238553E-3</v>
      </c>
      <c r="E14" s="120">
        <v>208951504</v>
      </c>
      <c r="F14" s="41">
        <v>74</v>
      </c>
      <c r="G14" s="43">
        <v>3.1899368128871224E-4</v>
      </c>
      <c r="H14" s="120">
        <v>1144444327</v>
      </c>
      <c r="I14" s="44">
        <v>67</v>
      </c>
      <c r="J14" s="120">
        <v>726541319</v>
      </c>
    </row>
    <row r="15" spans="1:13" ht="21" customHeight="1" thickBot="1">
      <c r="A15" s="35">
        <v>2016</v>
      </c>
      <c r="B15" s="121">
        <v>774687359</v>
      </c>
      <c r="C15" s="36">
        <v>52</v>
      </c>
      <c r="D15" s="37">
        <v>1.1253071690040882E-3</v>
      </c>
      <c r="E15" s="121">
        <v>180337363</v>
      </c>
      <c r="F15" s="36">
        <v>76</v>
      </c>
      <c r="G15" s="38">
        <v>3.4308414142364245E-4</v>
      </c>
      <c r="H15" s="121">
        <v>955024722</v>
      </c>
      <c r="I15" s="39">
        <v>64</v>
      </c>
      <c r="J15" s="121">
        <v>594349996</v>
      </c>
    </row>
    <row r="16" spans="1:13" ht="21" customHeight="1" thickBot="1">
      <c r="A16" s="40">
        <v>2017</v>
      </c>
      <c r="B16" s="120">
        <v>832233720</v>
      </c>
      <c r="C16" s="41">
        <v>52</v>
      </c>
      <c r="D16" s="42">
        <v>1.0004236568067534E-3</v>
      </c>
      <c r="E16" s="120">
        <v>164377328</v>
      </c>
      <c r="F16" s="41">
        <v>80</v>
      </c>
      <c r="G16" s="43">
        <v>3.2585673596796134E-4</v>
      </c>
      <c r="H16" s="120">
        <v>996611048</v>
      </c>
      <c r="I16" s="44">
        <v>67</v>
      </c>
      <c r="J16" s="120">
        <v>667856392</v>
      </c>
    </row>
    <row r="17" spans="1:10" ht="21" customHeight="1" thickBot="1">
      <c r="A17" s="45">
        <v>2018</v>
      </c>
      <c r="B17" s="121">
        <v>897296358</v>
      </c>
      <c r="C17" s="46">
        <v>53</v>
      </c>
      <c r="D17" s="47">
        <v>8.1284170936338869E-4</v>
      </c>
      <c r="E17" s="121">
        <v>264959460</v>
      </c>
      <c r="F17" s="46">
        <v>74</v>
      </c>
      <c r="G17" s="48">
        <v>5.1549266573358262E-4</v>
      </c>
      <c r="H17" s="121">
        <v>1162255818</v>
      </c>
      <c r="I17" s="49">
        <v>65</v>
      </c>
      <c r="J17" s="121">
        <v>632336898</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631210354</v>
      </c>
      <c r="F20" s="236" t="s">
        <v>373</v>
      </c>
      <c r="G20" s="233"/>
      <c r="H20" s="233"/>
      <c r="I20" s="234"/>
      <c r="J20" s="213">
        <v>105629308</v>
      </c>
    </row>
    <row r="21" spans="1:10" ht="14.25" customHeight="1">
      <c r="A21" s="193" t="s">
        <v>344</v>
      </c>
      <c r="B21" s="194"/>
      <c r="C21" s="194"/>
      <c r="D21" s="195"/>
      <c r="E21" s="192"/>
      <c r="F21" s="196" t="s">
        <v>374</v>
      </c>
      <c r="G21" s="194"/>
      <c r="H21" s="194"/>
      <c r="I21" s="195"/>
      <c r="J21" s="192"/>
    </row>
    <row r="22" spans="1:10" ht="14.25" customHeight="1">
      <c r="A22" s="197" t="s">
        <v>355</v>
      </c>
      <c r="B22" s="198"/>
      <c r="C22" s="198"/>
      <c r="D22" s="199"/>
      <c r="E22" s="211">
        <v>37613502</v>
      </c>
      <c r="F22" s="202" t="s">
        <v>369</v>
      </c>
      <c r="G22" s="198"/>
      <c r="H22" s="198"/>
      <c r="I22" s="199"/>
      <c r="J22" s="211">
        <v>24038926</v>
      </c>
    </row>
    <row r="23" spans="1:10" ht="14.25" customHeight="1">
      <c r="A23" s="205" t="s">
        <v>356</v>
      </c>
      <c r="B23" s="206"/>
      <c r="C23" s="206"/>
      <c r="D23" s="207"/>
      <c r="E23" s="212"/>
      <c r="F23" s="208" t="s">
        <v>370</v>
      </c>
      <c r="G23" s="206"/>
      <c r="H23" s="206"/>
      <c r="I23" s="207"/>
      <c r="J23" s="212"/>
    </row>
    <row r="24" spans="1:10" ht="14.25" customHeight="1">
      <c r="A24" s="185" t="s">
        <v>420</v>
      </c>
      <c r="B24" s="186"/>
      <c r="C24" s="186"/>
      <c r="D24" s="187"/>
      <c r="E24" s="191">
        <v>31799176</v>
      </c>
      <c r="F24" s="190" t="s">
        <v>394</v>
      </c>
      <c r="G24" s="186"/>
      <c r="H24" s="186"/>
      <c r="I24" s="187"/>
      <c r="J24" s="191">
        <v>21621844</v>
      </c>
    </row>
    <row r="25" spans="1:10" ht="14.25" customHeight="1">
      <c r="A25" s="193" t="s">
        <v>421</v>
      </c>
      <c r="B25" s="194"/>
      <c r="C25" s="194"/>
      <c r="D25" s="195"/>
      <c r="E25" s="192"/>
      <c r="F25" s="196" t="s">
        <v>395</v>
      </c>
      <c r="G25" s="194"/>
      <c r="H25" s="194"/>
      <c r="I25" s="195"/>
      <c r="J25" s="192"/>
    </row>
    <row r="26" spans="1:10" ht="14.25" customHeight="1">
      <c r="A26" s="197" t="s">
        <v>412</v>
      </c>
      <c r="B26" s="198"/>
      <c r="C26" s="198"/>
      <c r="D26" s="199"/>
      <c r="E26" s="203">
        <v>29730339</v>
      </c>
      <c r="F26" s="202" t="s">
        <v>416</v>
      </c>
      <c r="G26" s="198"/>
      <c r="H26" s="198"/>
      <c r="I26" s="199"/>
      <c r="J26" s="203">
        <v>18556559</v>
      </c>
    </row>
    <row r="27" spans="1:10" ht="14.25" customHeight="1">
      <c r="A27" s="205" t="s">
        <v>413</v>
      </c>
      <c r="B27" s="206"/>
      <c r="C27" s="206"/>
      <c r="D27" s="207"/>
      <c r="E27" s="204"/>
      <c r="F27" s="208" t="s">
        <v>417</v>
      </c>
      <c r="G27" s="206"/>
      <c r="H27" s="206"/>
      <c r="I27" s="207"/>
      <c r="J27" s="204"/>
    </row>
    <row r="28" spans="1:10" ht="14.25" customHeight="1">
      <c r="A28" s="185" t="s">
        <v>347</v>
      </c>
      <c r="B28" s="186"/>
      <c r="C28" s="186"/>
      <c r="D28" s="187"/>
      <c r="E28" s="191">
        <v>27433241</v>
      </c>
      <c r="F28" s="190" t="s">
        <v>383</v>
      </c>
      <c r="G28" s="186"/>
      <c r="H28" s="186"/>
      <c r="I28" s="187"/>
      <c r="J28" s="191">
        <v>16320858</v>
      </c>
    </row>
    <row r="29" spans="1:10" ht="14.25" customHeight="1">
      <c r="A29" s="193" t="s">
        <v>348</v>
      </c>
      <c r="B29" s="194"/>
      <c r="C29" s="194"/>
      <c r="D29" s="195"/>
      <c r="E29" s="192"/>
      <c r="F29" s="196" t="s">
        <v>384</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12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ورقة20">
    <tabColor rgb="FF002060"/>
  </sheetPr>
  <dimension ref="A1:M16"/>
  <sheetViews>
    <sheetView showGridLines="0" rightToLeft="1" zoomScaleNormal="100" workbookViewId="0">
      <selection activeCell="G6" sqref="G6"/>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37" t="s">
        <v>189</v>
      </c>
      <c r="B2" s="237"/>
      <c r="C2" s="237"/>
      <c r="D2" s="237"/>
      <c r="E2" s="237"/>
      <c r="F2" s="237"/>
      <c r="G2" s="237"/>
      <c r="H2" s="237"/>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10">
        <v>33720337193</v>
      </c>
      <c r="C6" s="9">
        <v>1.9249231718083293E-2</v>
      </c>
      <c r="D6" s="10">
        <v>15481448395</v>
      </c>
      <c r="E6" s="9">
        <v>9.2424560898003889E-3</v>
      </c>
      <c r="F6" s="120">
        <v>49201785588</v>
      </c>
      <c r="G6" s="11">
        <f>(F6/$F$6)*100</f>
        <v>100</v>
      </c>
      <c r="H6" s="10">
        <v>18238888798</v>
      </c>
      <c r="K6" s="118"/>
      <c r="M6" s="119"/>
    </row>
    <row r="7" spans="1:13" ht="25.5" customHeight="1" thickBot="1">
      <c r="A7" s="12">
        <v>2010</v>
      </c>
      <c r="B7" s="15">
        <v>46945509903</v>
      </c>
      <c r="C7" s="14">
        <v>1.5941184862061104E-2</v>
      </c>
      <c r="D7" s="15">
        <v>19729149503</v>
      </c>
      <c r="E7" s="14">
        <v>1.1744045160541094E-2</v>
      </c>
      <c r="F7" s="121">
        <v>66674659406</v>
      </c>
      <c r="G7" s="16">
        <f t="shared" ref="G7:G14" si="0">(F7/$F$6)*100</f>
        <v>135.5126823329386</v>
      </c>
      <c r="H7" s="15">
        <v>27216360400</v>
      </c>
      <c r="K7" s="118"/>
      <c r="M7" s="119"/>
    </row>
    <row r="8" spans="1:13" ht="25.5" customHeight="1" thickBot="1">
      <c r="A8" s="7">
        <v>2011</v>
      </c>
      <c r="B8" s="10">
        <v>63112278663</v>
      </c>
      <c r="C8" s="9">
        <v>1.7200700795070162E-2</v>
      </c>
      <c r="D8" s="10">
        <v>23250722106</v>
      </c>
      <c r="E8" s="9">
        <v>1.2130507894842234E-2</v>
      </c>
      <c r="F8" s="120">
        <v>86363000769</v>
      </c>
      <c r="G8" s="17">
        <f t="shared" si="0"/>
        <v>175.52818406261943</v>
      </c>
      <c r="H8" s="10">
        <v>39861556557</v>
      </c>
      <c r="K8" s="118"/>
    </row>
    <row r="9" spans="1:13" ht="25.5" customHeight="1" thickBot="1">
      <c r="A9" s="12">
        <v>2012</v>
      </c>
      <c r="B9" s="15">
        <v>64358948726</v>
      </c>
      <c r="C9" s="14">
        <v>2.4012201957966127E-2</v>
      </c>
      <c r="D9" s="15">
        <v>29682238660</v>
      </c>
      <c r="E9" s="14">
        <v>1.1048820420244491E-2</v>
      </c>
      <c r="F9" s="121">
        <v>94041187386</v>
      </c>
      <c r="G9" s="16">
        <f t="shared" si="0"/>
        <v>191.13368806057323</v>
      </c>
      <c r="H9" s="15">
        <v>34676710066</v>
      </c>
      <c r="K9" s="118"/>
    </row>
    <row r="10" spans="1:13" ht="25.5" customHeight="1" thickBot="1">
      <c r="A10" s="7">
        <v>2013</v>
      </c>
      <c r="B10" s="10">
        <v>67109618510</v>
      </c>
      <c r="C10" s="9">
        <v>2.182189154351907E-2</v>
      </c>
      <c r="D10" s="10">
        <v>28136010622</v>
      </c>
      <c r="E10" s="9">
        <v>1.1443212885930846E-2</v>
      </c>
      <c r="F10" s="120">
        <v>95245629132</v>
      </c>
      <c r="G10" s="17">
        <f t="shared" si="0"/>
        <v>193.58165154727595</v>
      </c>
      <c r="H10" s="10">
        <v>38973607888</v>
      </c>
      <c r="K10" s="118"/>
    </row>
    <row r="11" spans="1:13" ht="25.5" customHeight="1" thickBot="1">
      <c r="A11" s="12">
        <v>2014</v>
      </c>
      <c r="B11" s="15">
        <v>67130626692</v>
      </c>
      <c r="C11" s="14">
        <v>2.0820088589768249E-2</v>
      </c>
      <c r="D11" s="15">
        <v>29605827322</v>
      </c>
      <c r="E11" s="14">
        <v>1.4136196733979192E-2</v>
      </c>
      <c r="F11" s="121">
        <v>96736454014</v>
      </c>
      <c r="G11" s="16">
        <f t="shared" si="0"/>
        <v>196.61167345437437</v>
      </c>
      <c r="H11" s="15">
        <v>37524799370</v>
      </c>
      <c r="K11" s="118"/>
    </row>
    <row r="12" spans="1:13" ht="25.5" customHeight="1" thickBot="1">
      <c r="A12" s="7">
        <v>2015</v>
      </c>
      <c r="B12" s="10">
        <v>44663887775</v>
      </c>
      <c r="C12" s="9">
        <v>2.105694615770675E-2</v>
      </c>
      <c r="D12" s="10">
        <v>31584083944</v>
      </c>
      <c r="E12" s="9">
        <v>1.3632045387507615E-2</v>
      </c>
      <c r="F12" s="120">
        <v>76247971719</v>
      </c>
      <c r="G12" s="17">
        <f t="shared" si="0"/>
        <v>154.96992803772631</v>
      </c>
      <c r="H12" s="10">
        <v>13079803831</v>
      </c>
      <c r="K12" s="118"/>
    </row>
    <row r="13" spans="1:13" ht="25.5" customHeight="1" thickBot="1">
      <c r="A13" s="12">
        <v>2016</v>
      </c>
      <c r="B13" s="15">
        <v>37045003272</v>
      </c>
      <c r="C13" s="14">
        <v>2.437050455031399E-2</v>
      </c>
      <c r="D13" s="15">
        <v>25852606336</v>
      </c>
      <c r="E13" s="14">
        <v>1.267625859816701E-2</v>
      </c>
      <c r="F13" s="121">
        <v>62897609608</v>
      </c>
      <c r="G13" s="16">
        <f t="shared" si="0"/>
        <v>127.836030453619</v>
      </c>
      <c r="H13" s="15">
        <v>11192396936</v>
      </c>
      <c r="K13" s="118"/>
    </row>
    <row r="14" spans="1:13" ht="25.5" customHeight="1" thickBot="1">
      <c r="A14" s="7">
        <v>2017</v>
      </c>
      <c r="B14" s="10">
        <v>43350450976</v>
      </c>
      <c r="C14" s="9">
        <v>5.2111342820418058E-2</v>
      </c>
      <c r="D14" s="10">
        <v>25545238820</v>
      </c>
      <c r="E14" s="9">
        <v>5.0640123201219432E-2</v>
      </c>
      <c r="F14" s="120">
        <v>68895689796</v>
      </c>
      <c r="G14" s="17">
        <f t="shared" si="0"/>
        <v>140.02680791488027</v>
      </c>
      <c r="H14" s="10">
        <v>17805212156</v>
      </c>
      <c r="K14" s="118"/>
    </row>
    <row r="15" spans="1:13" ht="25.5" customHeight="1" thickBot="1">
      <c r="A15" s="12">
        <v>2018</v>
      </c>
      <c r="B15" s="15">
        <v>59131737507</v>
      </c>
      <c r="C15" s="14">
        <v>5.3566184866669309E-2</v>
      </c>
      <c r="D15" s="15">
        <v>22957914835</v>
      </c>
      <c r="E15" s="14">
        <v>4.4665839170030801E-2</v>
      </c>
      <c r="F15" s="121">
        <v>82089652342</v>
      </c>
      <c r="G15" s="16">
        <v>166.84283174068614</v>
      </c>
      <c r="H15" s="121">
        <v>36173822672</v>
      </c>
      <c r="K15" s="118"/>
    </row>
    <row r="16" spans="1:13" ht="25.5" customHeight="1"/>
  </sheetData>
  <mergeCells count="2">
    <mergeCell ref="A2:H2"/>
    <mergeCell ref="J3:K3"/>
  </mergeCells>
  <hyperlinks>
    <hyperlink ref="J3:K3" location="'المحتويات Index'!A1" display="المحتويات  Index" xr:uid="{00000000-0004-0000-13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ورقة21">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132</v>
      </c>
      <c r="B2" s="214"/>
      <c r="C2" s="214"/>
      <c r="D2" s="214"/>
      <c r="E2" s="214"/>
      <c r="F2" s="214"/>
      <c r="G2" s="214"/>
      <c r="H2" s="214"/>
      <c r="I2" s="214"/>
      <c r="J2" s="214"/>
      <c r="L2" s="183" t="s">
        <v>249</v>
      </c>
      <c r="M2" s="183"/>
    </row>
    <row r="3" spans="1:13" ht="28.5" customHeight="1">
      <c r="A3" s="215" t="s">
        <v>190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5737118504</v>
      </c>
      <c r="C8" s="31">
        <v>23</v>
      </c>
      <c r="D8" s="32">
        <v>7.9559620554556666E-3</v>
      </c>
      <c r="E8" s="120">
        <v>6313540558</v>
      </c>
      <c r="F8" s="31">
        <v>13</v>
      </c>
      <c r="G8" s="33">
        <v>1.7621305533981148E-2</v>
      </c>
      <c r="H8" s="120">
        <v>12050659062</v>
      </c>
      <c r="I8" s="34">
        <v>22</v>
      </c>
      <c r="J8" s="120">
        <v>-576422054</v>
      </c>
    </row>
    <row r="9" spans="1:13" ht="21" customHeight="1" thickBot="1">
      <c r="A9" s="35">
        <v>2010</v>
      </c>
      <c r="B9" s="121">
        <v>9011629823</v>
      </c>
      <c r="C9" s="36">
        <v>22</v>
      </c>
      <c r="D9" s="37">
        <v>9.5686692078372614E-3</v>
      </c>
      <c r="E9" s="121">
        <v>8245949708</v>
      </c>
      <c r="F9" s="36">
        <v>14</v>
      </c>
      <c r="G9" s="38">
        <v>2.057703716724411E-2</v>
      </c>
      <c r="H9" s="121">
        <v>17257579531</v>
      </c>
      <c r="I9" s="39">
        <v>19</v>
      </c>
      <c r="J9" s="122">
        <v>765680115</v>
      </c>
    </row>
    <row r="10" spans="1:13" ht="21" customHeight="1" thickBot="1">
      <c r="A10" s="40">
        <v>2011</v>
      </c>
      <c r="B10" s="120">
        <v>12555354226</v>
      </c>
      <c r="C10" s="41">
        <v>22</v>
      </c>
      <c r="D10" s="42">
        <v>9.1804417750513158E-3</v>
      </c>
      <c r="E10" s="120">
        <v>9192315544</v>
      </c>
      <c r="F10" s="41">
        <v>14</v>
      </c>
      <c r="G10" s="43">
        <v>1.8628701254939633E-2</v>
      </c>
      <c r="H10" s="120">
        <v>21747669770</v>
      </c>
      <c r="I10" s="44">
        <v>19</v>
      </c>
      <c r="J10" s="120">
        <v>3363038682</v>
      </c>
    </row>
    <row r="11" spans="1:13" ht="21" customHeight="1" thickBot="1">
      <c r="A11" s="35">
        <v>2012</v>
      </c>
      <c r="B11" s="121">
        <v>16187192013</v>
      </c>
      <c r="C11" s="36">
        <v>19</v>
      </c>
      <c r="D11" s="37">
        <v>1.1113743885313887E-2</v>
      </c>
      <c r="E11" s="121">
        <v>13422272232</v>
      </c>
      <c r="F11" s="36">
        <v>12</v>
      </c>
      <c r="G11" s="38">
        <v>2.300409902531356E-2</v>
      </c>
      <c r="H11" s="121">
        <v>29609464245</v>
      </c>
      <c r="I11" s="39">
        <v>16</v>
      </c>
      <c r="J11" s="121">
        <v>2764919781</v>
      </c>
    </row>
    <row r="12" spans="1:13" ht="21" customHeight="1" thickBot="1">
      <c r="A12" s="40">
        <v>2013</v>
      </c>
      <c r="B12" s="120">
        <v>15346280897</v>
      </c>
      <c r="C12" s="41">
        <v>19</v>
      </c>
      <c r="D12" s="42">
        <v>1.0887568110973954E-2</v>
      </c>
      <c r="E12" s="120">
        <v>12283000803</v>
      </c>
      <c r="F12" s="41">
        <v>14</v>
      </c>
      <c r="G12" s="43">
        <v>1.9478818562660385E-2</v>
      </c>
      <c r="H12" s="120">
        <v>27629281700</v>
      </c>
      <c r="I12" s="44">
        <v>19</v>
      </c>
      <c r="J12" s="120">
        <v>3063280094</v>
      </c>
    </row>
    <row r="13" spans="1:13" ht="21" customHeight="1" thickBot="1">
      <c r="A13" s="35">
        <v>2014</v>
      </c>
      <c r="B13" s="121">
        <v>13557544607</v>
      </c>
      <c r="C13" s="36">
        <v>21</v>
      </c>
      <c r="D13" s="37">
        <v>1.0557835941722323E-2</v>
      </c>
      <c r="E13" s="121">
        <v>10866759327</v>
      </c>
      <c r="F13" s="36">
        <v>14</v>
      </c>
      <c r="G13" s="38">
        <v>1.6669985267997126E-2</v>
      </c>
      <c r="H13" s="121">
        <v>24424303934</v>
      </c>
      <c r="I13" s="39">
        <v>20</v>
      </c>
      <c r="J13" s="121">
        <v>2690785280</v>
      </c>
    </row>
    <row r="14" spans="1:13" ht="21" customHeight="1" thickBot="1">
      <c r="A14" s="40">
        <v>2015</v>
      </c>
      <c r="B14" s="120">
        <v>10338461364</v>
      </c>
      <c r="C14" s="41">
        <v>18</v>
      </c>
      <c r="D14" s="42">
        <v>1.3544195522924157E-2</v>
      </c>
      <c r="E14" s="120">
        <v>12744513670</v>
      </c>
      <c r="F14" s="41">
        <v>13</v>
      </c>
      <c r="G14" s="43">
        <v>1.9456281740032923E-2</v>
      </c>
      <c r="H14" s="120">
        <v>23082975034</v>
      </c>
      <c r="I14" s="44">
        <v>17</v>
      </c>
      <c r="J14" s="120">
        <v>-2406052306</v>
      </c>
    </row>
    <row r="15" spans="1:13" ht="21" customHeight="1" thickBot="1">
      <c r="A15" s="35">
        <v>2016</v>
      </c>
      <c r="B15" s="121">
        <v>8581679738</v>
      </c>
      <c r="C15" s="36">
        <v>19</v>
      </c>
      <c r="D15" s="37">
        <v>1.2465707125690333E-2</v>
      </c>
      <c r="E15" s="121">
        <v>12063866251</v>
      </c>
      <c r="F15" s="36">
        <v>11</v>
      </c>
      <c r="G15" s="38">
        <v>2.2950990998875764E-2</v>
      </c>
      <c r="H15" s="121">
        <v>20645545989</v>
      </c>
      <c r="I15" s="39">
        <v>17</v>
      </c>
      <c r="J15" s="122">
        <v>-3482186513</v>
      </c>
    </row>
    <row r="16" spans="1:13" ht="21" customHeight="1" thickBot="1">
      <c r="A16" s="40">
        <v>2017</v>
      </c>
      <c r="B16" s="120">
        <v>9532096890</v>
      </c>
      <c r="C16" s="41">
        <v>21</v>
      </c>
      <c r="D16" s="42">
        <v>1.1458482152982315E-2</v>
      </c>
      <c r="E16" s="120">
        <v>11312339451</v>
      </c>
      <c r="F16" s="41">
        <v>11</v>
      </c>
      <c r="G16" s="43">
        <v>2.2425245954019034E-2</v>
      </c>
      <c r="H16" s="120">
        <v>20844436341</v>
      </c>
      <c r="I16" s="44">
        <v>18</v>
      </c>
      <c r="J16" s="123">
        <v>-1780242561</v>
      </c>
    </row>
    <row r="17" spans="1:10" ht="21" customHeight="1" thickBot="1">
      <c r="A17" s="45">
        <v>2018</v>
      </c>
      <c r="B17" s="121">
        <v>12738548347</v>
      </c>
      <c r="C17" s="46">
        <v>19</v>
      </c>
      <c r="D17" s="47">
        <v>1.1539580341396695E-2</v>
      </c>
      <c r="E17" s="121">
        <v>10036160404</v>
      </c>
      <c r="F17" s="46">
        <v>11</v>
      </c>
      <c r="G17" s="48">
        <v>1.9525881734465303E-2</v>
      </c>
      <c r="H17" s="121">
        <v>22774708751</v>
      </c>
      <c r="I17" s="49">
        <v>18</v>
      </c>
      <c r="J17" s="147">
        <v>2702387943</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5330479148</v>
      </c>
      <c r="F20" s="236" t="s">
        <v>422</v>
      </c>
      <c r="G20" s="233"/>
      <c r="H20" s="233"/>
      <c r="I20" s="234"/>
      <c r="J20" s="213">
        <v>906886786</v>
      </c>
    </row>
    <row r="21" spans="1:10" ht="14.25" customHeight="1">
      <c r="A21" s="193" t="s">
        <v>344</v>
      </c>
      <c r="B21" s="194"/>
      <c r="C21" s="194"/>
      <c r="D21" s="195"/>
      <c r="E21" s="192"/>
      <c r="F21" s="196" t="s">
        <v>423</v>
      </c>
      <c r="G21" s="194"/>
      <c r="H21" s="194"/>
      <c r="I21" s="195"/>
      <c r="J21" s="192"/>
    </row>
    <row r="22" spans="1:10" ht="14.25" customHeight="1">
      <c r="A22" s="197" t="s">
        <v>341</v>
      </c>
      <c r="B22" s="198"/>
      <c r="C22" s="198"/>
      <c r="D22" s="199"/>
      <c r="E22" s="211">
        <v>4111382367</v>
      </c>
      <c r="F22" s="202" t="s">
        <v>424</v>
      </c>
      <c r="G22" s="198"/>
      <c r="H22" s="198"/>
      <c r="I22" s="199"/>
      <c r="J22" s="211">
        <v>700730360</v>
      </c>
    </row>
    <row r="23" spans="1:10" ht="14.25" customHeight="1">
      <c r="A23" s="205" t="s">
        <v>342</v>
      </c>
      <c r="B23" s="206"/>
      <c r="C23" s="206"/>
      <c r="D23" s="207"/>
      <c r="E23" s="212"/>
      <c r="F23" s="208" t="s">
        <v>425</v>
      </c>
      <c r="G23" s="206"/>
      <c r="H23" s="206"/>
      <c r="I23" s="207"/>
      <c r="J23" s="212"/>
    </row>
    <row r="24" spans="1:10" ht="14.25" customHeight="1">
      <c r="A24" s="185" t="s">
        <v>347</v>
      </c>
      <c r="B24" s="186"/>
      <c r="C24" s="186"/>
      <c r="D24" s="187"/>
      <c r="E24" s="191">
        <v>2010011906</v>
      </c>
      <c r="F24" s="190" t="s">
        <v>369</v>
      </c>
      <c r="G24" s="186"/>
      <c r="H24" s="186"/>
      <c r="I24" s="187"/>
      <c r="J24" s="191">
        <v>675129798</v>
      </c>
    </row>
    <row r="25" spans="1:10" ht="14.25" customHeight="1">
      <c r="A25" s="193" t="s">
        <v>348</v>
      </c>
      <c r="B25" s="194"/>
      <c r="C25" s="194"/>
      <c r="D25" s="195"/>
      <c r="E25" s="192"/>
      <c r="F25" s="196" t="s">
        <v>370</v>
      </c>
      <c r="G25" s="194"/>
      <c r="H25" s="194"/>
      <c r="I25" s="195"/>
      <c r="J25" s="192"/>
    </row>
    <row r="26" spans="1:10" ht="14.25" customHeight="1">
      <c r="A26" s="197" t="s">
        <v>355</v>
      </c>
      <c r="B26" s="198"/>
      <c r="C26" s="198"/>
      <c r="D26" s="199"/>
      <c r="E26" s="203">
        <v>138872697</v>
      </c>
      <c r="F26" s="202" t="s">
        <v>361</v>
      </c>
      <c r="G26" s="198"/>
      <c r="H26" s="198"/>
      <c r="I26" s="199"/>
      <c r="J26" s="203">
        <v>591914740</v>
      </c>
    </row>
    <row r="27" spans="1:10" ht="14.25" customHeight="1">
      <c r="A27" s="205" t="s">
        <v>356</v>
      </c>
      <c r="B27" s="206"/>
      <c r="C27" s="206"/>
      <c r="D27" s="207"/>
      <c r="E27" s="204"/>
      <c r="F27" s="208" t="s">
        <v>362</v>
      </c>
      <c r="G27" s="206"/>
      <c r="H27" s="206"/>
      <c r="I27" s="207"/>
      <c r="J27" s="204"/>
    </row>
    <row r="28" spans="1:10" ht="14.25" customHeight="1">
      <c r="A28" s="185" t="s">
        <v>359</v>
      </c>
      <c r="B28" s="186"/>
      <c r="C28" s="186"/>
      <c r="D28" s="187"/>
      <c r="E28" s="191">
        <v>87343700</v>
      </c>
      <c r="F28" s="190" t="s">
        <v>428</v>
      </c>
      <c r="G28" s="186"/>
      <c r="H28" s="186"/>
      <c r="I28" s="187"/>
      <c r="J28" s="191">
        <v>563644173</v>
      </c>
    </row>
    <row r="29" spans="1:10" ht="14.25" customHeight="1">
      <c r="A29" s="193" t="s">
        <v>360</v>
      </c>
      <c r="B29" s="194"/>
      <c r="C29" s="194"/>
      <c r="D29" s="195"/>
      <c r="E29" s="192"/>
      <c r="F29" s="196" t="s">
        <v>429</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14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ورقة22">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330</v>
      </c>
      <c r="B2" s="214"/>
      <c r="C2" s="214"/>
      <c r="D2" s="214"/>
      <c r="E2" s="214"/>
      <c r="F2" s="214"/>
      <c r="G2" s="214"/>
      <c r="H2" s="214"/>
      <c r="I2" s="214"/>
      <c r="J2" s="214"/>
      <c r="L2" s="183" t="s">
        <v>249</v>
      </c>
      <c r="M2" s="183"/>
    </row>
    <row r="3" spans="1:13" ht="28.5" customHeight="1">
      <c r="A3" s="215" t="s">
        <v>191</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11079476058</v>
      </c>
      <c r="C8" s="31">
        <v>15</v>
      </c>
      <c r="D8" s="32">
        <v>1.5364488471053818E-2</v>
      </c>
      <c r="E8" s="120">
        <v>3342012668</v>
      </c>
      <c r="F8" s="31">
        <v>25</v>
      </c>
      <c r="G8" s="33">
        <v>9.3276705487608125E-3</v>
      </c>
      <c r="H8" s="120">
        <v>14421488726</v>
      </c>
      <c r="I8" s="34">
        <v>18</v>
      </c>
      <c r="J8" s="120">
        <v>7737463390</v>
      </c>
    </row>
    <row r="9" spans="1:13" ht="21" customHeight="1" thickBot="1">
      <c r="A9" s="35">
        <v>2010</v>
      </c>
      <c r="B9" s="121">
        <v>14388470196</v>
      </c>
      <c r="C9" s="36">
        <v>14</v>
      </c>
      <c r="D9" s="37">
        <v>1.5277870309425975E-2</v>
      </c>
      <c r="E9" s="121">
        <v>4291027767</v>
      </c>
      <c r="F9" s="36">
        <v>23</v>
      </c>
      <c r="G9" s="38">
        <v>1.0707879743866552E-2</v>
      </c>
      <c r="H9" s="121">
        <v>18679497963</v>
      </c>
      <c r="I9" s="39">
        <v>16</v>
      </c>
      <c r="J9" s="121">
        <v>10097442429</v>
      </c>
    </row>
    <row r="10" spans="1:13" ht="21" customHeight="1" thickBot="1">
      <c r="A10" s="40">
        <v>2011</v>
      </c>
      <c r="B10" s="120">
        <v>17846864290</v>
      </c>
      <c r="C10" s="41">
        <v>17</v>
      </c>
      <c r="D10" s="42">
        <v>1.3049579926809111E-2</v>
      </c>
      <c r="E10" s="120">
        <v>5407056473</v>
      </c>
      <c r="F10" s="41">
        <v>22</v>
      </c>
      <c r="G10" s="43">
        <v>1.0957678641683557E-2</v>
      </c>
      <c r="H10" s="120">
        <v>23253920763</v>
      </c>
      <c r="I10" s="44">
        <v>18</v>
      </c>
      <c r="J10" s="120">
        <v>12439807817</v>
      </c>
    </row>
    <row r="11" spans="1:13" ht="21" customHeight="1" thickBot="1">
      <c r="A11" s="35">
        <v>2012</v>
      </c>
      <c r="B11" s="121">
        <v>19738543102</v>
      </c>
      <c r="C11" s="36">
        <v>17</v>
      </c>
      <c r="D11" s="37">
        <v>1.3552017701938724E-2</v>
      </c>
      <c r="E11" s="121">
        <v>7301227014</v>
      </c>
      <c r="F11" s="36">
        <v>18</v>
      </c>
      <c r="G11" s="38">
        <v>1.2513391647348793E-2</v>
      </c>
      <c r="H11" s="121">
        <v>27039770116</v>
      </c>
      <c r="I11" s="39">
        <v>18</v>
      </c>
      <c r="J11" s="121">
        <v>12437316088</v>
      </c>
    </row>
    <row r="12" spans="1:13" ht="21" customHeight="1" thickBot="1">
      <c r="A12" s="40">
        <v>2013</v>
      </c>
      <c r="B12" s="120">
        <v>20614564724</v>
      </c>
      <c r="C12" s="41">
        <v>16</v>
      </c>
      <c r="D12" s="42">
        <v>1.4625203266969172E-2</v>
      </c>
      <c r="E12" s="120">
        <v>7416955679</v>
      </c>
      <c r="F12" s="41">
        <v>19</v>
      </c>
      <c r="G12" s="43">
        <v>1.176207152272174E-2</v>
      </c>
      <c r="H12" s="120">
        <v>28031520403</v>
      </c>
      <c r="I12" s="44">
        <v>17</v>
      </c>
      <c r="J12" s="120">
        <v>13197609045</v>
      </c>
    </row>
    <row r="13" spans="1:13" ht="21" customHeight="1" thickBot="1">
      <c r="A13" s="35">
        <v>2014</v>
      </c>
      <c r="B13" s="121">
        <v>20948701581</v>
      </c>
      <c r="C13" s="36">
        <v>17</v>
      </c>
      <c r="D13" s="37">
        <v>1.6313643871037058E-2</v>
      </c>
      <c r="E13" s="121">
        <v>9126303700</v>
      </c>
      <c r="F13" s="36">
        <v>16</v>
      </c>
      <c r="G13" s="38">
        <v>1.4000066041056589E-2</v>
      </c>
      <c r="H13" s="121">
        <v>30075005281</v>
      </c>
      <c r="I13" s="39">
        <v>16</v>
      </c>
      <c r="J13" s="121">
        <v>11822397881</v>
      </c>
    </row>
    <row r="14" spans="1:13" ht="21" customHeight="1" thickBot="1">
      <c r="A14" s="40">
        <v>2015</v>
      </c>
      <c r="B14" s="120">
        <v>9879512691</v>
      </c>
      <c r="C14" s="41">
        <v>21</v>
      </c>
      <c r="D14" s="42">
        <v>1.2942936753051118E-2</v>
      </c>
      <c r="E14" s="120">
        <v>9559237783</v>
      </c>
      <c r="F14" s="41">
        <v>17</v>
      </c>
      <c r="G14" s="43">
        <v>1.4593512812012677E-2</v>
      </c>
      <c r="H14" s="120">
        <v>19438750474</v>
      </c>
      <c r="I14" s="44">
        <v>20</v>
      </c>
      <c r="J14" s="120">
        <v>320274908</v>
      </c>
    </row>
    <row r="15" spans="1:13" ht="21" customHeight="1" thickBot="1">
      <c r="A15" s="35">
        <v>2016</v>
      </c>
      <c r="B15" s="121">
        <v>8285189736</v>
      </c>
      <c r="C15" s="36">
        <v>20</v>
      </c>
      <c r="D15" s="37">
        <v>1.2035027160524363E-2</v>
      </c>
      <c r="E15" s="121">
        <v>6295803665</v>
      </c>
      <c r="F15" s="36">
        <v>18</v>
      </c>
      <c r="G15" s="38">
        <v>1.1977497946326E-2</v>
      </c>
      <c r="H15" s="121">
        <v>14580993401</v>
      </c>
      <c r="I15" s="39">
        <v>21</v>
      </c>
      <c r="J15" s="121">
        <v>1989386071</v>
      </c>
    </row>
    <row r="16" spans="1:13" ht="21" customHeight="1" thickBot="1">
      <c r="A16" s="40">
        <v>2017</v>
      </c>
      <c r="B16" s="120">
        <v>9962955402</v>
      </c>
      <c r="C16" s="41">
        <v>20</v>
      </c>
      <c r="D16" s="42">
        <v>1.1976414841580124E-2</v>
      </c>
      <c r="E16" s="120">
        <v>6272087676</v>
      </c>
      <c r="F16" s="41">
        <v>18</v>
      </c>
      <c r="G16" s="43">
        <v>1.2433600440361436E-2</v>
      </c>
      <c r="H16" s="120">
        <v>16235043078</v>
      </c>
      <c r="I16" s="44">
        <v>22</v>
      </c>
      <c r="J16" s="120">
        <v>3690867726</v>
      </c>
    </row>
    <row r="17" spans="1:10" ht="21" customHeight="1" thickBot="1">
      <c r="A17" s="45">
        <v>2018</v>
      </c>
      <c r="B17" s="121">
        <v>12937998615</v>
      </c>
      <c r="C17" s="46">
        <v>18</v>
      </c>
      <c r="D17" s="47">
        <v>1.1720258102237561E-2</v>
      </c>
      <c r="E17" s="121">
        <v>5387968638</v>
      </c>
      <c r="F17" s="46">
        <v>24</v>
      </c>
      <c r="G17" s="48">
        <v>1.048257841441691E-2</v>
      </c>
      <c r="H17" s="121">
        <v>18325967253</v>
      </c>
      <c r="I17" s="49">
        <v>21</v>
      </c>
      <c r="J17" s="121">
        <v>7550029977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10607486887</v>
      </c>
      <c r="F20" s="236" t="s">
        <v>462</v>
      </c>
      <c r="G20" s="233"/>
      <c r="H20" s="233"/>
      <c r="I20" s="234"/>
      <c r="J20" s="213">
        <v>1583939674</v>
      </c>
    </row>
    <row r="21" spans="1:10" ht="14.25" customHeight="1">
      <c r="A21" s="193" t="s">
        <v>342</v>
      </c>
      <c r="B21" s="194"/>
      <c r="C21" s="194"/>
      <c r="D21" s="195"/>
      <c r="E21" s="192"/>
      <c r="F21" s="196" t="s">
        <v>385</v>
      </c>
      <c r="G21" s="194"/>
      <c r="H21" s="194"/>
      <c r="I21" s="195"/>
      <c r="J21" s="192"/>
    </row>
    <row r="22" spans="1:10" ht="14.25" customHeight="1">
      <c r="A22" s="197" t="s">
        <v>347</v>
      </c>
      <c r="B22" s="198"/>
      <c r="C22" s="198"/>
      <c r="D22" s="199"/>
      <c r="E22" s="211">
        <v>1422784031</v>
      </c>
      <c r="F22" s="202" t="s">
        <v>363</v>
      </c>
      <c r="G22" s="198"/>
      <c r="H22" s="198"/>
      <c r="I22" s="199"/>
      <c r="J22" s="211">
        <v>503446299</v>
      </c>
    </row>
    <row r="23" spans="1:10" ht="14.25" customHeight="1">
      <c r="A23" s="205" t="s">
        <v>348</v>
      </c>
      <c r="B23" s="206"/>
      <c r="C23" s="206"/>
      <c r="D23" s="207"/>
      <c r="E23" s="212"/>
      <c r="F23" s="208" t="s">
        <v>364</v>
      </c>
      <c r="G23" s="206"/>
      <c r="H23" s="206"/>
      <c r="I23" s="207"/>
      <c r="J23" s="212"/>
    </row>
    <row r="24" spans="1:10" ht="14.25" customHeight="1">
      <c r="A24" s="185" t="s">
        <v>343</v>
      </c>
      <c r="B24" s="186"/>
      <c r="C24" s="186"/>
      <c r="D24" s="187"/>
      <c r="E24" s="191">
        <v>394427888</v>
      </c>
      <c r="F24" s="190" t="s">
        <v>402</v>
      </c>
      <c r="G24" s="186"/>
      <c r="H24" s="186"/>
      <c r="I24" s="187"/>
      <c r="J24" s="191">
        <v>490280155</v>
      </c>
    </row>
    <row r="25" spans="1:10" ht="14.25" customHeight="1">
      <c r="A25" s="193" t="s">
        <v>344</v>
      </c>
      <c r="B25" s="194"/>
      <c r="C25" s="194"/>
      <c r="D25" s="195"/>
      <c r="E25" s="192"/>
      <c r="F25" s="196" t="s">
        <v>403</v>
      </c>
      <c r="G25" s="194"/>
      <c r="H25" s="194"/>
      <c r="I25" s="195"/>
      <c r="J25" s="192"/>
    </row>
    <row r="26" spans="1:10" ht="14.25" customHeight="1">
      <c r="A26" s="197" t="s">
        <v>359</v>
      </c>
      <c r="B26" s="198"/>
      <c r="C26" s="198"/>
      <c r="D26" s="199"/>
      <c r="E26" s="203">
        <v>188166127</v>
      </c>
      <c r="F26" s="202" t="s">
        <v>373</v>
      </c>
      <c r="G26" s="198"/>
      <c r="H26" s="198"/>
      <c r="I26" s="199"/>
      <c r="J26" s="203">
        <v>463862472</v>
      </c>
    </row>
    <row r="27" spans="1:10" ht="14.25" customHeight="1">
      <c r="A27" s="205" t="s">
        <v>360</v>
      </c>
      <c r="B27" s="206"/>
      <c r="C27" s="206"/>
      <c r="D27" s="207"/>
      <c r="E27" s="204"/>
      <c r="F27" s="208" t="s">
        <v>374</v>
      </c>
      <c r="G27" s="206"/>
      <c r="H27" s="206"/>
      <c r="I27" s="207"/>
      <c r="J27" s="204"/>
    </row>
    <row r="28" spans="1:10" ht="14.25" customHeight="1">
      <c r="A28" s="185" t="s">
        <v>355</v>
      </c>
      <c r="B28" s="186"/>
      <c r="C28" s="186"/>
      <c r="D28" s="187"/>
      <c r="E28" s="191">
        <v>95460855</v>
      </c>
      <c r="F28" s="190" t="s">
        <v>406</v>
      </c>
      <c r="G28" s="186"/>
      <c r="H28" s="186"/>
      <c r="I28" s="187"/>
      <c r="J28" s="191">
        <v>202389820</v>
      </c>
    </row>
    <row r="29" spans="1:10" ht="14.25" customHeight="1">
      <c r="A29" s="193" t="s">
        <v>356</v>
      </c>
      <c r="B29" s="194"/>
      <c r="C29" s="194"/>
      <c r="D29" s="195"/>
      <c r="E29" s="192"/>
      <c r="F29" s="196" t="s">
        <v>407</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15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ورقة23">
    <tabColor theme="4"/>
  </sheetPr>
  <dimension ref="A1:M30"/>
  <sheetViews>
    <sheetView showGridLines="0" rightToLeft="1" topLeftCell="A7"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133</v>
      </c>
      <c r="B2" s="214"/>
      <c r="C2" s="214"/>
      <c r="D2" s="214"/>
      <c r="E2" s="214"/>
      <c r="F2" s="214"/>
      <c r="G2" s="214"/>
      <c r="H2" s="214"/>
      <c r="I2" s="214"/>
      <c r="J2" s="214"/>
      <c r="L2" s="183" t="s">
        <v>249</v>
      </c>
      <c r="M2" s="183"/>
    </row>
    <row r="3" spans="1:13" ht="28.5" customHeight="1">
      <c r="A3" s="215" t="s">
        <v>192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4078024069</v>
      </c>
      <c r="C8" s="31">
        <v>28</v>
      </c>
      <c r="D8" s="32">
        <v>5.6552090969670728E-3</v>
      </c>
      <c r="E8" s="120">
        <v>3534174962</v>
      </c>
      <c r="F8" s="31">
        <v>23</v>
      </c>
      <c r="G8" s="33">
        <v>9.8640020197599265E-3</v>
      </c>
      <c r="H8" s="120">
        <v>7612199031</v>
      </c>
      <c r="I8" s="34">
        <v>27</v>
      </c>
      <c r="J8" s="120">
        <v>543849107</v>
      </c>
    </row>
    <row r="9" spans="1:13" ht="21" customHeight="1" thickBot="1">
      <c r="A9" s="35">
        <v>2010</v>
      </c>
      <c r="B9" s="121">
        <v>6444199354</v>
      </c>
      <c r="C9" s="36">
        <v>26</v>
      </c>
      <c r="D9" s="37">
        <v>6.842537159083722E-3</v>
      </c>
      <c r="E9" s="121">
        <v>4438735512</v>
      </c>
      <c r="F9" s="36">
        <v>22</v>
      </c>
      <c r="G9" s="38">
        <v>1.1076471339302318E-2</v>
      </c>
      <c r="H9" s="121">
        <v>10882934866</v>
      </c>
      <c r="I9" s="39">
        <v>26</v>
      </c>
      <c r="J9" s="121">
        <v>2005463842</v>
      </c>
    </row>
    <row r="10" spans="1:13" ht="21" customHeight="1" thickBot="1">
      <c r="A10" s="40">
        <v>2011</v>
      </c>
      <c r="B10" s="120">
        <v>9471038730</v>
      </c>
      <c r="C10" s="41">
        <v>25</v>
      </c>
      <c r="D10" s="42">
        <v>6.9251984487993011E-3</v>
      </c>
      <c r="E10" s="120">
        <v>6128900177</v>
      </c>
      <c r="F10" s="41">
        <v>18</v>
      </c>
      <c r="G10" s="43">
        <v>1.2420532114261768E-2</v>
      </c>
      <c r="H10" s="120">
        <v>15599938907</v>
      </c>
      <c r="I10" s="44">
        <v>25</v>
      </c>
      <c r="J10" s="120">
        <v>3342138553</v>
      </c>
    </row>
    <row r="11" spans="1:13" ht="21" customHeight="1" thickBot="1">
      <c r="A11" s="35">
        <v>2012</v>
      </c>
      <c r="B11" s="121">
        <v>9328455169</v>
      </c>
      <c r="C11" s="36">
        <v>27</v>
      </c>
      <c r="D11" s="37">
        <v>6.4046970908010125E-3</v>
      </c>
      <c r="E11" s="121">
        <v>5840097503</v>
      </c>
      <c r="F11" s="36">
        <v>23</v>
      </c>
      <c r="G11" s="38">
        <v>1.0009198066792605E-2</v>
      </c>
      <c r="H11" s="121">
        <v>15168552672</v>
      </c>
      <c r="I11" s="39">
        <v>25</v>
      </c>
      <c r="J11" s="121">
        <v>3488357666</v>
      </c>
    </row>
    <row r="12" spans="1:13" ht="21" customHeight="1" thickBot="1">
      <c r="A12" s="40">
        <v>2013</v>
      </c>
      <c r="B12" s="120">
        <v>8243151442</v>
      </c>
      <c r="C12" s="41">
        <v>27</v>
      </c>
      <c r="D12" s="42">
        <v>5.84818389394871E-3</v>
      </c>
      <c r="E12" s="120">
        <v>4833506219</v>
      </c>
      <c r="F12" s="41">
        <v>32</v>
      </c>
      <c r="G12" s="43">
        <v>7.6651456896751303E-3</v>
      </c>
      <c r="H12" s="120">
        <v>13076657661</v>
      </c>
      <c r="I12" s="44">
        <v>27</v>
      </c>
      <c r="J12" s="120">
        <v>3409645223</v>
      </c>
    </row>
    <row r="13" spans="1:13" ht="21" customHeight="1" thickBot="1">
      <c r="A13" s="35">
        <v>2014</v>
      </c>
      <c r="B13" s="121">
        <v>10788855255</v>
      </c>
      <c r="C13" s="36">
        <v>24</v>
      </c>
      <c r="D13" s="37">
        <v>8.4017399229110099E-3</v>
      </c>
      <c r="E13" s="121">
        <v>5249590966</v>
      </c>
      <c r="F13" s="36">
        <v>32</v>
      </c>
      <c r="G13" s="38">
        <v>8.0530544049869889E-3</v>
      </c>
      <c r="H13" s="121">
        <v>16038446221</v>
      </c>
      <c r="I13" s="39">
        <v>26</v>
      </c>
      <c r="J13" s="121">
        <v>5539264289</v>
      </c>
    </row>
    <row r="14" spans="1:13" ht="21" customHeight="1" thickBot="1">
      <c r="A14" s="40">
        <v>2015</v>
      </c>
      <c r="B14" s="120">
        <v>7894132245</v>
      </c>
      <c r="C14" s="41">
        <v>22</v>
      </c>
      <c r="D14" s="42">
        <v>1.0341932599604212E-2</v>
      </c>
      <c r="E14" s="120">
        <v>4694438323</v>
      </c>
      <c r="F14" s="41">
        <v>28</v>
      </c>
      <c r="G14" s="43">
        <v>7.1667163603501933E-3</v>
      </c>
      <c r="H14" s="120">
        <v>12588570568</v>
      </c>
      <c r="I14" s="44">
        <v>26</v>
      </c>
      <c r="J14" s="120">
        <v>3199693922</v>
      </c>
    </row>
    <row r="15" spans="1:13" ht="21" customHeight="1" thickBot="1">
      <c r="A15" s="35">
        <v>2016</v>
      </c>
      <c r="B15" s="121">
        <v>7149925037</v>
      </c>
      <c r="C15" s="36">
        <v>23</v>
      </c>
      <c r="D15" s="37">
        <v>1.0385947064327817E-2</v>
      </c>
      <c r="E15" s="121">
        <v>4051682175</v>
      </c>
      <c r="F15" s="36">
        <v>27</v>
      </c>
      <c r="G15" s="38">
        <v>7.7081525270575862E-3</v>
      </c>
      <c r="H15" s="121">
        <v>11201607212</v>
      </c>
      <c r="I15" s="39">
        <v>24</v>
      </c>
      <c r="J15" s="121">
        <v>3098242862</v>
      </c>
    </row>
    <row r="16" spans="1:13" ht="21" customHeight="1" thickBot="1">
      <c r="A16" s="40">
        <v>2017</v>
      </c>
      <c r="B16" s="120">
        <v>7562657392</v>
      </c>
      <c r="C16" s="41">
        <v>23</v>
      </c>
      <c r="D16" s="42">
        <v>9.0910295767410929E-3</v>
      </c>
      <c r="E16" s="120">
        <v>4733206457</v>
      </c>
      <c r="F16" s="41">
        <v>24</v>
      </c>
      <c r="G16" s="43">
        <v>9.3829679889948017E-3</v>
      </c>
      <c r="H16" s="120">
        <v>12295863849</v>
      </c>
      <c r="I16" s="44">
        <v>24</v>
      </c>
      <c r="J16" s="120">
        <v>2829450935</v>
      </c>
    </row>
    <row r="17" spans="1:10" ht="21" customHeight="1" thickBot="1">
      <c r="A17" s="45">
        <v>2018</v>
      </c>
      <c r="B17" s="121">
        <v>11937492882</v>
      </c>
      <c r="C17" s="46">
        <v>22</v>
      </c>
      <c r="D17" s="47">
        <v>1.081392121254789E-2</v>
      </c>
      <c r="E17" s="121">
        <v>4381625857</v>
      </c>
      <c r="F17" s="46">
        <v>26</v>
      </c>
      <c r="G17" s="48">
        <v>8.524685222683211E-3</v>
      </c>
      <c r="H17" s="121">
        <v>16319118739</v>
      </c>
      <c r="I17" s="49">
        <v>24</v>
      </c>
      <c r="J17" s="121">
        <v>7555867025</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5996573487</v>
      </c>
      <c r="F20" s="236" t="s">
        <v>373</v>
      </c>
      <c r="G20" s="233"/>
      <c r="H20" s="233"/>
      <c r="I20" s="234"/>
      <c r="J20" s="213">
        <v>958474327</v>
      </c>
    </row>
    <row r="21" spans="1:10" ht="14.25" customHeight="1">
      <c r="A21" s="193" t="s">
        <v>342</v>
      </c>
      <c r="B21" s="194"/>
      <c r="C21" s="194"/>
      <c r="D21" s="195"/>
      <c r="E21" s="192"/>
      <c r="F21" s="196" t="s">
        <v>374</v>
      </c>
      <c r="G21" s="194"/>
      <c r="H21" s="194"/>
      <c r="I21" s="195"/>
      <c r="J21" s="192"/>
    </row>
    <row r="22" spans="1:10" ht="14.25" customHeight="1">
      <c r="A22" s="197" t="s">
        <v>343</v>
      </c>
      <c r="B22" s="198"/>
      <c r="C22" s="198"/>
      <c r="D22" s="199"/>
      <c r="E22" s="211">
        <v>5026790295</v>
      </c>
      <c r="F22" s="202" t="s">
        <v>369</v>
      </c>
      <c r="G22" s="198"/>
      <c r="H22" s="198"/>
      <c r="I22" s="199"/>
      <c r="J22" s="211">
        <v>680112667</v>
      </c>
    </row>
    <row r="23" spans="1:10" ht="14.25" customHeight="1">
      <c r="A23" s="205" t="s">
        <v>344</v>
      </c>
      <c r="B23" s="206"/>
      <c r="C23" s="206"/>
      <c r="D23" s="207"/>
      <c r="E23" s="212"/>
      <c r="F23" s="208" t="s">
        <v>370</v>
      </c>
      <c r="G23" s="206"/>
      <c r="H23" s="206"/>
      <c r="I23" s="207"/>
      <c r="J23" s="212"/>
    </row>
    <row r="24" spans="1:10" ht="14.25" customHeight="1">
      <c r="A24" s="185" t="s">
        <v>347</v>
      </c>
      <c r="B24" s="186"/>
      <c r="C24" s="186"/>
      <c r="D24" s="187"/>
      <c r="E24" s="191">
        <v>447442934</v>
      </c>
      <c r="F24" s="190" t="s">
        <v>361</v>
      </c>
      <c r="G24" s="186"/>
      <c r="H24" s="186"/>
      <c r="I24" s="187"/>
      <c r="J24" s="191">
        <v>413068977</v>
      </c>
    </row>
    <row r="25" spans="1:10" ht="14.25" customHeight="1">
      <c r="A25" s="193" t="s">
        <v>348</v>
      </c>
      <c r="B25" s="194"/>
      <c r="C25" s="194"/>
      <c r="D25" s="195"/>
      <c r="E25" s="192"/>
      <c r="F25" s="196" t="s">
        <v>362</v>
      </c>
      <c r="G25" s="194"/>
      <c r="H25" s="194"/>
      <c r="I25" s="195"/>
      <c r="J25" s="192"/>
    </row>
    <row r="26" spans="1:10" ht="14.25" customHeight="1">
      <c r="A26" s="197" t="s">
        <v>355</v>
      </c>
      <c r="B26" s="198"/>
      <c r="C26" s="198"/>
      <c r="D26" s="199"/>
      <c r="E26" s="203">
        <v>224943673</v>
      </c>
      <c r="F26" s="202" t="s">
        <v>436</v>
      </c>
      <c r="G26" s="198"/>
      <c r="H26" s="198"/>
      <c r="I26" s="199"/>
      <c r="J26" s="203">
        <v>168750000</v>
      </c>
    </row>
    <row r="27" spans="1:10" ht="14.25" customHeight="1">
      <c r="A27" s="205" t="s">
        <v>356</v>
      </c>
      <c r="B27" s="206"/>
      <c r="C27" s="206"/>
      <c r="D27" s="207"/>
      <c r="E27" s="204"/>
      <c r="F27" s="208" t="s">
        <v>437</v>
      </c>
      <c r="G27" s="206"/>
      <c r="H27" s="206"/>
      <c r="I27" s="207"/>
      <c r="J27" s="204"/>
    </row>
    <row r="28" spans="1:10" ht="14.25" customHeight="1">
      <c r="A28" s="185" t="s">
        <v>426</v>
      </c>
      <c r="B28" s="186"/>
      <c r="C28" s="186"/>
      <c r="D28" s="187"/>
      <c r="E28" s="191">
        <v>41436991</v>
      </c>
      <c r="F28" s="190" t="s">
        <v>406</v>
      </c>
      <c r="G28" s="186"/>
      <c r="H28" s="186"/>
      <c r="I28" s="187"/>
      <c r="J28" s="191">
        <v>155425977</v>
      </c>
    </row>
    <row r="29" spans="1:10" ht="14.25" customHeight="1">
      <c r="A29" s="193" t="s">
        <v>427</v>
      </c>
      <c r="B29" s="194"/>
      <c r="C29" s="194"/>
      <c r="D29" s="195"/>
      <c r="E29" s="192"/>
      <c r="F29" s="196" t="s">
        <v>407</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16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ورقة24">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134</v>
      </c>
      <c r="B2" s="214"/>
      <c r="C2" s="214"/>
      <c r="D2" s="214"/>
      <c r="E2" s="214"/>
      <c r="F2" s="214"/>
      <c r="G2" s="214"/>
      <c r="H2" s="214"/>
      <c r="I2" s="214"/>
      <c r="J2" s="214"/>
      <c r="L2" s="183" t="s">
        <v>249</v>
      </c>
      <c r="M2" s="183"/>
    </row>
    <row r="3" spans="1:13" ht="28.5" customHeight="1">
      <c r="A3" s="215" t="s">
        <v>193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9487486601</v>
      </c>
      <c r="C8" s="31">
        <v>18</v>
      </c>
      <c r="D8" s="32">
        <v>1.3156793492512467E-2</v>
      </c>
      <c r="E8" s="128">
        <v>1271380619</v>
      </c>
      <c r="F8" s="31">
        <v>42</v>
      </c>
      <c r="G8" s="33">
        <v>3.5484663686833132E-3</v>
      </c>
      <c r="H8" s="124">
        <v>10758867220</v>
      </c>
      <c r="I8" s="34">
        <v>24</v>
      </c>
      <c r="J8" s="132">
        <v>8216105982</v>
      </c>
    </row>
    <row r="9" spans="1:13" ht="21" customHeight="1">
      <c r="A9" s="35">
        <v>2010</v>
      </c>
      <c r="B9" s="125">
        <v>12298437724</v>
      </c>
      <c r="C9" s="36">
        <v>18</v>
      </c>
      <c r="D9" s="37">
        <v>1.3058645846037097E-2</v>
      </c>
      <c r="E9" s="129">
        <v>1394308105</v>
      </c>
      <c r="F9" s="36">
        <v>44</v>
      </c>
      <c r="G9" s="38">
        <v>3.4793723846435454E-3</v>
      </c>
      <c r="H9" s="125">
        <v>13692745829</v>
      </c>
      <c r="I9" s="39">
        <v>23</v>
      </c>
      <c r="J9" s="133">
        <v>10904129619</v>
      </c>
    </row>
    <row r="10" spans="1:13" ht="21" customHeight="1">
      <c r="A10" s="40">
        <v>2011</v>
      </c>
      <c r="B10" s="126">
        <v>16322874172</v>
      </c>
      <c r="C10" s="41">
        <v>19</v>
      </c>
      <c r="D10" s="42">
        <v>1.1935242386647973E-2</v>
      </c>
      <c r="E10" s="130">
        <v>1719174884</v>
      </c>
      <c r="F10" s="41">
        <v>44</v>
      </c>
      <c r="G10" s="43">
        <v>3.4839965148863363E-3</v>
      </c>
      <c r="H10" s="124">
        <v>18042049056</v>
      </c>
      <c r="I10" s="44">
        <v>23</v>
      </c>
      <c r="J10" s="132">
        <v>14603699288</v>
      </c>
    </row>
    <row r="11" spans="1:13" ht="21" customHeight="1">
      <c r="A11" s="35">
        <v>2012</v>
      </c>
      <c r="B11" s="125">
        <v>12932542816</v>
      </c>
      <c r="C11" s="36">
        <v>20</v>
      </c>
      <c r="D11" s="37">
        <v>8.8791785831323147E-3</v>
      </c>
      <c r="E11" s="129">
        <v>1666150490</v>
      </c>
      <c r="F11" s="36">
        <v>46</v>
      </c>
      <c r="G11" s="38">
        <v>2.8555739446005533E-3</v>
      </c>
      <c r="H11" s="125">
        <v>14598693306</v>
      </c>
      <c r="I11" s="39">
        <v>27</v>
      </c>
      <c r="J11" s="133">
        <v>11266392326</v>
      </c>
    </row>
    <row r="12" spans="1:13" ht="21" customHeight="1">
      <c r="A12" s="40">
        <v>2013</v>
      </c>
      <c r="B12" s="126">
        <v>14856420980</v>
      </c>
      <c r="C12" s="41">
        <v>20</v>
      </c>
      <c r="D12" s="42">
        <v>1.0540032232609043E-2</v>
      </c>
      <c r="E12" s="130">
        <v>2067720484</v>
      </c>
      <c r="F12" s="41">
        <v>43</v>
      </c>
      <c r="G12" s="43">
        <v>3.2790645211303025E-3</v>
      </c>
      <c r="H12" s="124">
        <v>16924141464</v>
      </c>
      <c r="I12" s="44">
        <v>25</v>
      </c>
      <c r="J12" s="132">
        <v>12788700496</v>
      </c>
    </row>
    <row r="13" spans="1:13" ht="21" customHeight="1">
      <c r="A13" s="35">
        <v>2014</v>
      </c>
      <c r="B13" s="125">
        <v>14212495367</v>
      </c>
      <c r="C13" s="36">
        <v>20</v>
      </c>
      <c r="D13" s="37">
        <v>1.1067873922376733E-2</v>
      </c>
      <c r="E13" s="129">
        <v>2217222689</v>
      </c>
      <c r="F13" s="36">
        <v>44</v>
      </c>
      <c r="G13" s="38">
        <v>3.4012964168318302E-3</v>
      </c>
      <c r="H13" s="125">
        <v>16429718056</v>
      </c>
      <c r="I13" s="39">
        <v>25</v>
      </c>
      <c r="J13" s="133">
        <v>11995272678</v>
      </c>
    </row>
    <row r="14" spans="1:13" ht="21" customHeight="1">
      <c r="A14" s="40">
        <v>2015</v>
      </c>
      <c r="B14" s="126">
        <v>10096599626</v>
      </c>
      <c r="C14" s="41">
        <v>20</v>
      </c>
      <c r="D14" s="42">
        <v>1.3227337670130594E-2</v>
      </c>
      <c r="E14" s="130">
        <v>2118833846</v>
      </c>
      <c r="F14" s="41">
        <v>42</v>
      </c>
      <c r="G14" s="43">
        <v>3.2346960688766349E-3</v>
      </c>
      <c r="H14" s="124">
        <v>12215433472</v>
      </c>
      <c r="I14" s="44">
        <v>28</v>
      </c>
      <c r="J14" s="132">
        <v>7977765780</v>
      </c>
    </row>
    <row r="15" spans="1:13" ht="21" customHeight="1">
      <c r="A15" s="35">
        <v>2016</v>
      </c>
      <c r="B15" s="125">
        <v>7933962487</v>
      </c>
      <c r="C15" s="36">
        <v>21</v>
      </c>
      <c r="D15" s="37">
        <v>1.1524836130997982E-2</v>
      </c>
      <c r="E15" s="129">
        <v>1828387179</v>
      </c>
      <c r="F15" s="36">
        <v>42</v>
      </c>
      <c r="G15" s="38">
        <v>3.478428624340097E-3</v>
      </c>
      <c r="H15" s="125">
        <v>9762349666</v>
      </c>
      <c r="I15" s="39">
        <v>26</v>
      </c>
      <c r="J15" s="133">
        <v>6105575308</v>
      </c>
    </row>
    <row r="16" spans="1:13" ht="21" customHeight="1">
      <c r="A16" s="40">
        <v>2017</v>
      </c>
      <c r="B16" s="126">
        <v>10410366204</v>
      </c>
      <c r="C16" s="41">
        <v>18</v>
      </c>
      <c r="D16" s="42">
        <v>1.2514244948526144E-2</v>
      </c>
      <c r="E16" s="130">
        <v>1623375591</v>
      </c>
      <c r="F16" s="41">
        <v>45</v>
      </c>
      <c r="G16" s="43">
        <v>3.2181315864516316E-3</v>
      </c>
      <c r="H16" s="126">
        <v>12033741795</v>
      </c>
      <c r="I16" s="44">
        <v>25</v>
      </c>
      <c r="J16" s="134">
        <v>8786990613</v>
      </c>
    </row>
    <row r="17" spans="1:10" ht="21" customHeight="1">
      <c r="A17" s="45">
        <v>2018</v>
      </c>
      <c r="B17" s="127">
        <v>12275692841</v>
      </c>
      <c r="C17" s="46">
        <v>20</v>
      </c>
      <c r="D17" s="47">
        <v>1.112028937099325E-2</v>
      </c>
      <c r="E17" s="131">
        <v>1538794702</v>
      </c>
      <c r="F17" s="46">
        <v>45</v>
      </c>
      <c r="G17" s="48">
        <v>2.9938066108328191E-3</v>
      </c>
      <c r="H17" s="127">
        <v>13814487543</v>
      </c>
      <c r="I17" s="49">
        <v>26</v>
      </c>
      <c r="J17" s="135">
        <v>10736898139</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9020470963</v>
      </c>
      <c r="F20" s="236" t="s">
        <v>396</v>
      </c>
      <c r="G20" s="233"/>
      <c r="H20" s="233"/>
      <c r="I20" s="234"/>
      <c r="J20" s="213">
        <v>274001125</v>
      </c>
    </row>
    <row r="21" spans="1:10" ht="14.25" customHeight="1">
      <c r="A21" s="193" t="s">
        <v>342</v>
      </c>
      <c r="B21" s="194"/>
      <c r="C21" s="194"/>
      <c r="D21" s="195"/>
      <c r="E21" s="192"/>
      <c r="F21" s="196" t="s">
        <v>397</v>
      </c>
      <c r="G21" s="194"/>
      <c r="H21" s="194"/>
      <c r="I21" s="195"/>
      <c r="J21" s="192"/>
    </row>
    <row r="22" spans="1:10" ht="14.25" customHeight="1">
      <c r="A22" s="197" t="s">
        <v>343</v>
      </c>
      <c r="B22" s="198"/>
      <c r="C22" s="198"/>
      <c r="D22" s="199"/>
      <c r="E22" s="211">
        <v>1900669562</v>
      </c>
      <c r="F22" s="202" t="s">
        <v>416</v>
      </c>
      <c r="G22" s="198"/>
      <c r="H22" s="198"/>
      <c r="I22" s="199"/>
      <c r="J22" s="211">
        <v>174079647</v>
      </c>
    </row>
    <row r="23" spans="1:10" ht="14.25" customHeight="1">
      <c r="A23" s="205" t="s">
        <v>344</v>
      </c>
      <c r="B23" s="206"/>
      <c r="C23" s="206"/>
      <c r="D23" s="207"/>
      <c r="E23" s="212"/>
      <c r="F23" s="208" t="s">
        <v>417</v>
      </c>
      <c r="G23" s="206"/>
      <c r="H23" s="206"/>
      <c r="I23" s="207"/>
      <c r="J23" s="212"/>
    </row>
    <row r="24" spans="1:10" ht="14.25" customHeight="1">
      <c r="A24" s="185" t="s">
        <v>347</v>
      </c>
      <c r="B24" s="186"/>
      <c r="C24" s="186"/>
      <c r="D24" s="187"/>
      <c r="E24" s="191">
        <v>712289191</v>
      </c>
      <c r="F24" s="190" t="s">
        <v>392</v>
      </c>
      <c r="G24" s="186"/>
      <c r="H24" s="186"/>
      <c r="I24" s="187"/>
      <c r="J24" s="191">
        <v>139802255</v>
      </c>
    </row>
    <row r="25" spans="1:10" ht="14.25" customHeight="1">
      <c r="A25" s="193" t="s">
        <v>348</v>
      </c>
      <c r="B25" s="194"/>
      <c r="C25" s="194"/>
      <c r="D25" s="195"/>
      <c r="E25" s="192"/>
      <c r="F25" s="196" t="s">
        <v>393</v>
      </c>
      <c r="G25" s="194"/>
      <c r="H25" s="194"/>
      <c r="I25" s="195"/>
      <c r="J25" s="192"/>
    </row>
    <row r="26" spans="1:10" ht="14.25" customHeight="1">
      <c r="A26" s="197" t="s">
        <v>386</v>
      </c>
      <c r="B26" s="198"/>
      <c r="C26" s="198"/>
      <c r="D26" s="199"/>
      <c r="E26" s="203">
        <v>133300769</v>
      </c>
      <c r="F26" s="202" t="s">
        <v>430</v>
      </c>
      <c r="G26" s="198"/>
      <c r="H26" s="198"/>
      <c r="I26" s="199"/>
      <c r="J26" s="203">
        <v>108144394</v>
      </c>
    </row>
    <row r="27" spans="1:10" ht="14.25" customHeight="1">
      <c r="A27" s="205" t="s">
        <v>387</v>
      </c>
      <c r="B27" s="206"/>
      <c r="C27" s="206"/>
      <c r="D27" s="207"/>
      <c r="E27" s="204"/>
      <c r="F27" s="208" t="s">
        <v>431</v>
      </c>
      <c r="G27" s="206"/>
      <c r="H27" s="206"/>
      <c r="I27" s="207"/>
      <c r="J27" s="204"/>
    </row>
    <row r="28" spans="1:10" ht="14.25" customHeight="1">
      <c r="A28" s="185" t="s">
        <v>426</v>
      </c>
      <c r="B28" s="186"/>
      <c r="C28" s="186"/>
      <c r="D28" s="187"/>
      <c r="E28" s="191">
        <v>65509006</v>
      </c>
      <c r="F28" s="190" t="s">
        <v>408</v>
      </c>
      <c r="G28" s="186"/>
      <c r="H28" s="186"/>
      <c r="I28" s="187"/>
      <c r="J28" s="191">
        <v>107857704</v>
      </c>
    </row>
    <row r="29" spans="1:10" ht="14.25" customHeight="1">
      <c r="A29" s="193" t="s">
        <v>427</v>
      </c>
      <c r="B29" s="194"/>
      <c r="C29" s="194"/>
      <c r="D29" s="195"/>
      <c r="E29" s="192"/>
      <c r="F29" s="196" t="s">
        <v>409</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9" priority="1" operator="lessThan">
      <formula>0</formula>
    </cfRule>
  </conditionalFormatting>
  <hyperlinks>
    <hyperlink ref="L2:M2" location="'المحتويات Index'!A1" display="المحتويات  Index" xr:uid="{00000000-0004-0000-17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ورقة25">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331</v>
      </c>
      <c r="B2" s="214"/>
      <c r="C2" s="214"/>
      <c r="D2" s="214"/>
      <c r="E2" s="214"/>
      <c r="F2" s="214"/>
      <c r="G2" s="214"/>
      <c r="H2" s="214"/>
      <c r="I2" s="214"/>
      <c r="J2" s="214"/>
      <c r="L2" s="183" t="s">
        <v>249</v>
      </c>
      <c r="M2" s="183"/>
    </row>
    <row r="3" spans="1:13" ht="28.5" customHeight="1">
      <c r="A3" s="215" t="s">
        <v>194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1464535932</v>
      </c>
      <c r="C8" s="31">
        <v>40</v>
      </c>
      <c r="D8" s="32">
        <v>2.0309485146105324E-3</v>
      </c>
      <c r="E8" s="128">
        <v>239747839</v>
      </c>
      <c r="F8" s="31">
        <v>61</v>
      </c>
      <c r="G8" s="33">
        <v>6.6914433879379563E-4</v>
      </c>
      <c r="H8" s="124">
        <v>1704283771</v>
      </c>
      <c r="I8" s="34">
        <v>52</v>
      </c>
      <c r="J8" s="132">
        <v>1224788093</v>
      </c>
    </row>
    <row r="9" spans="1:13" ht="21" customHeight="1">
      <c r="A9" s="35">
        <v>2010</v>
      </c>
      <c r="B9" s="125">
        <v>2274421814</v>
      </c>
      <c r="C9" s="36">
        <v>36</v>
      </c>
      <c r="D9" s="37">
        <v>2.4150115356169981E-3</v>
      </c>
      <c r="E9" s="129">
        <v>276696129</v>
      </c>
      <c r="F9" s="36">
        <v>65</v>
      </c>
      <c r="G9" s="38">
        <v>6.9047068343647624E-4</v>
      </c>
      <c r="H9" s="125">
        <v>2551117943</v>
      </c>
      <c r="I9" s="39">
        <v>48</v>
      </c>
      <c r="J9" s="133">
        <v>1997725685</v>
      </c>
    </row>
    <row r="10" spans="1:13" ht="21" customHeight="1">
      <c r="A10" s="40">
        <v>2011</v>
      </c>
      <c r="B10" s="126">
        <v>2926490158</v>
      </c>
      <c r="C10" s="41">
        <v>38</v>
      </c>
      <c r="D10" s="42">
        <v>2.139841856882368E-3</v>
      </c>
      <c r="E10" s="130">
        <v>434939386</v>
      </c>
      <c r="F10" s="41">
        <v>61</v>
      </c>
      <c r="G10" s="43">
        <v>8.8142708407017601E-4</v>
      </c>
      <c r="H10" s="124">
        <v>3361429544</v>
      </c>
      <c r="I10" s="44">
        <v>50</v>
      </c>
      <c r="J10" s="132">
        <v>2491550772</v>
      </c>
    </row>
    <row r="11" spans="1:13" ht="21" customHeight="1">
      <c r="A11" s="35">
        <v>2012</v>
      </c>
      <c r="B11" s="125">
        <v>3193451467</v>
      </c>
      <c r="C11" s="36">
        <v>36</v>
      </c>
      <c r="D11" s="37">
        <v>2.1925483855331292E-3</v>
      </c>
      <c r="E11" s="129">
        <v>641185880</v>
      </c>
      <c r="F11" s="36">
        <v>61</v>
      </c>
      <c r="G11" s="38">
        <v>1.0989125553561353E-3</v>
      </c>
      <c r="H11" s="125">
        <v>3834637347</v>
      </c>
      <c r="I11" s="39">
        <v>49</v>
      </c>
      <c r="J11" s="133">
        <v>2552265587</v>
      </c>
    </row>
    <row r="12" spans="1:13" ht="21" customHeight="1">
      <c r="A12" s="40">
        <v>2013</v>
      </c>
      <c r="B12" s="126">
        <v>3177421786</v>
      </c>
      <c r="C12" s="41">
        <v>34</v>
      </c>
      <c r="D12" s="42">
        <v>2.2542527629042853E-3</v>
      </c>
      <c r="E12" s="130">
        <v>803959319</v>
      </c>
      <c r="F12" s="41">
        <v>56</v>
      </c>
      <c r="G12" s="43">
        <v>1.2749472183325235E-3</v>
      </c>
      <c r="H12" s="124">
        <v>3981381105</v>
      </c>
      <c r="I12" s="44">
        <v>47</v>
      </c>
      <c r="J12" s="132">
        <v>2373462467</v>
      </c>
    </row>
    <row r="13" spans="1:13" ht="21" customHeight="1">
      <c r="A13" s="35">
        <v>2014</v>
      </c>
      <c r="B13" s="125">
        <v>3195602454</v>
      </c>
      <c r="C13" s="36">
        <v>36</v>
      </c>
      <c r="D13" s="37">
        <v>2.488551387607266E-3</v>
      </c>
      <c r="E13" s="129">
        <v>930592547</v>
      </c>
      <c r="F13" s="36">
        <v>53</v>
      </c>
      <c r="G13" s="38">
        <v>1.4275612058927054E-3</v>
      </c>
      <c r="H13" s="125">
        <v>4126195001</v>
      </c>
      <c r="I13" s="39">
        <v>47</v>
      </c>
      <c r="J13" s="133">
        <v>2265009907</v>
      </c>
    </row>
    <row r="14" spans="1:13" ht="21" customHeight="1">
      <c r="A14" s="40">
        <v>2015</v>
      </c>
      <c r="B14" s="126">
        <v>2268420907</v>
      </c>
      <c r="C14" s="41">
        <v>37</v>
      </c>
      <c r="D14" s="42">
        <v>2.9718093641750301E-3</v>
      </c>
      <c r="E14" s="130">
        <v>1345382797</v>
      </c>
      <c r="F14" s="41">
        <v>50</v>
      </c>
      <c r="G14" s="43">
        <v>2.0539149177769703E-3</v>
      </c>
      <c r="H14" s="124">
        <v>3613803704</v>
      </c>
      <c r="I14" s="44">
        <v>43</v>
      </c>
      <c r="J14" s="132">
        <v>923038110</v>
      </c>
    </row>
    <row r="15" spans="1:13" ht="21" customHeight="1">
      <c r="A15" s="35">
        <v>2016</v>
      </c>
      <c r="B15" s="125">
        <v>2538117712</v>
      </c>
      <c r="C15" s="36">
        <v>35</v>
      </c>
      <c r="D15" s="37">
        <v>3.686857703185852E-3</v>
      </c>
      <c r="E15" s="129">
        <v>1383215549</v>
      </c>
      <c r="F15" s="36">
        <v>49</v>
      </c>
      <c r="G15" s="38">
        <v>2.6315085855641422E-3</v>
      </c>
      <c r="H15" s="125">
        <v>3921333261</v>
      </c>
      <c r="I15" s="39">
        <v>41</v>
      </c>
      <c r="J15" s="133">
        <v>1154902163</v>
      </c>
    </row>
    <row r="16" spans="1:13" ht="21" customHeight="1">
      <c r="A16" s="40">
        <v>2017</v>
      </c>
      <c r="B16" s="126">
        <v>2352787558</v>
      </c>
      <c r="C16" s="41">
        <v>40</v>
      </c>
      <c r="D16" s="42">
        <v>2.8282732072713798E-3</v>
      </c>
      <c r="E16" s="130">
        <v>1314549456</v>
      </c>
      <c r="F16" s="41">
        <v>49</v>
      </c>
      <c r="G16" s="43">
        <v>2.605923823026368E-3</v>
      </c>
      <c r="H16" s="126">
        <v>3667337014</v>
      </c>
      <c r="I16" s="44">
        <v>43</v>
      </c>
      <c r="J16" s="134">
        <v>1038238102</v>
      </c>
    </row>
    <row r="17" spans="1:10" ht="21" customHeight="1">
      <c r="A17" s="45">
        <v>2018</v>
      </c>
      <c r="B17" s="127">
        <v>3823117267</v>
      </c>
      <c r="C17" s="46">
        <v>35</v>
      </c>
      <c r="D17" s="47">
        <v>3.4632807173446334E-3</v>
      </c>
      <c r="E17" s="131">
        <v>1362636706</v>
      </c>
      <c r="F17" s="46">
        <v>47</v>
      </c>
      <c r="G17" s="48">
        <v>2.6510818975943266E-3</v>
      </c>
      <c r="H17" s="127">
        <v>5185753973</v>
      </c>
      <c r="I17" s="49">
        <v>37</v>
      </c>
      <c r="J17" s="135">
        <v>2460480561</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1463019996</v>
      </c>
      <c r="F20" s="236" t="s">
        <v>418</v>
      </c>
      <c r="G20" s="233"/>
      <c r="H20" s="233"/>
      <c r="I20" s="234"/>
      <c r="J20" s="213">
        <v>577284693</v>
      </c>
    </row>
    <row r="21" spans="1:10" ht="14.25" customHeight="1">
      <c r="A21" s="193" t="s">
        <v>342</v>
      </c>
      <c r="B21" s="194"/>
      <c r="C21" s="194"/>
      <c r="D21" s="195"/>
      <c r="E21" s="192"/>
      <c r="F21" s="196" t="s">
        <v>419</v>
      </c>
      <c r="G21" s="194"/>
      <c r="H21" s="194"/>
      <c r="I21" s="195"/>
      <c r="J21" s="192"/>
    </row>
    <row r="22" spans="1:10" ht="14.25" customHeight="1">
      <c r="A22" s="197" t="s">
        <v>343</v>
      </c>
      <c r="B22" s="198"/>
      <c r="C22" s="198"/>
      <c r="D22" s="199"/>
      <c r="E22" s="211">
        <v>1081687459</v>
      </c>
      <c r="F22" s="202" t="s">
        <v>416</v>
      </c>
      <c r="G22" s="198"/>
      <c r="H22" s="198"/>
      <c r="I22" s="199"/>
      <c r="J22" s="211">
        <v>444000612</v>
      </c>
    </row>
    <row r="23" spans="1:10" ht="14.25" customHeight="1">
      <c r="A23" s="205" t="s">
        <v>344</v>
      </c>
      <c r="B23" s="206"/>
      <c r="C23" s="206"/>
      <c r="D23" s="207"/>
      <c r="E23" s="212"/>
      <c r="F23" s="208" t="s">
        <v>417</v>
      </c>
      <c r="G23" s="206"/>
      <c r="H23" s="206"/>
      <c r="I23" s="207"/>
      <c r="J23" s="212"/>
    </row>
    <row r="24" spans="1:10" ht="14.25" customHeight="1">
      <c r="A24" s="185" t="s">
        <v>383</v>
      </c>
      <c r="B24" s="186"/>
      <c r="C24" s="186"/>
      <c r="D24" s="187"/>
      <c r="E24" s="191">
        <v>601206994</v>
      </c>
      <c r="F24" s="190" t="s">
        <v>398</v>
      </c>
      <c r="G24" s="186"/>
      <c r="H24" s="186"/>
      <c r="I24" s="187"/>
      <c r="J24" s="191">
        <v>50024607</v>
      </c>
    </row>
    <row r="25" spans="1:10" ht="14.25" customHeight="1">
      <c r="A25" s="193" t="s">
        <v>384</v>
      </c>
      <c r="B25" s="194"/>
      <c r="C25" s="194"/>
      <c r="D25" s="195"/>
      <c r="E25" s="192"/>
      <c r="F25" s="196" t="s">
        <v>399</v>
      </c>
      <c r="G25" s="194"/>
      <c r="H25" s="194"/>
      <c r="I25" s="195"/>
      <c r="J25" s="192"/>
    </row>
    <row r="26" spans="1:10" ht="14.25" customHeight="1">
      <c r="A26" s="197" t="s">
        <v>386</v>
      </c>
      <c r="B26" s="198"/>
      <c r="C26" s="198"/>
      <c r="D26" s="199"/>
      <c r="E26" s="203">
        <v>394103208</v>
      </c>
      <c r="F26" s="202" t="s">
        <v>379</v>
      </c>
      <c r="G26" s="198"/>
      <c r="H26" s="198"/>
      <c r="I26" s="199"/>
      <c r="J26" s="203">
        <v>44061975</v>
      </c>
    </row>
    <row r="27" spans="1:10" ht="14.25" customHeight="1">
      <c r="A27" s="205" t="s">
        <v>387</v>
      </c>
      <c r="B27" s="206"/>
      <c r="C27" s="206"/>
      <c r="D27" s="207"/>
      <c r="E27" s="204"/>
      <c r="F27" s="208" t="s">
        <v>380</v>
      </c>
      <c r="G27" s="206"/>
      <c r="H27" s="206"/>
      <c r="I27" s="207"/>
      <c r="J27" s="204"/>
    </row>
    <row r="28" spans="1:10" ht="14.25" customHeight="1">
      <c r="A28" s="185" t="s">
        <v>426</v>
      </c>
      <c r="B28" s="186"/>
      <c r="C28" s="186"/>
      <c r="D28" s="187"/>
      <c r="E28" s="191">
        <v>58514980</v>
      </c>
      <c r="F28" s="190" t="s">
        <v>408</v>
      </c>
      <c r="G28" s="186"/>
      <c r="H28" s="186"/>
      <c r="I28" s="187"/>
      <c r="J28" s="191">
        <v>42248448</v>
      </c>
    </row>
    <row r="29" spans="1:10" ht="14.25" customHeight="1">
      <c r="A29" s="193" t="s">
        <v>427</v>
      </c>
      <c r="B29" s="194"/>
      <c r="C29" s="194"/>
      <c r="D29" s="195"/>
      <c r="E29" s="192"/>
      <c r="F29" s="196" t="s">
        <v>409</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8" priority="1" operator="lessThan">
      <formula>0</formula>
    </cfRule>
  </conditionalFormatting>
  <hyperlinks>
    <hyperlink ref="L2:M2" location="'المحتويات Index'!A1" display="المحتويات  Index" xr:uid="{00000000-0004-0000-18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ورقة26">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135</v>
      </c>
      <c r="B2" s="214"/>
      <c r="C2" s="214"/>
      <c r="D2" s="214"/>
      <c r="E2" s="214"/>
      <c r="F2" s="214"/>
      <c r="G2" s="214"/>
      <c r="H2" s="214"/>
      <c r="I2" s="214"/>
      <c r="J2" s="214"/>
      <c r="L2" s="183" t="s">
        <v>249</v>
      </c>
      <c r="M2" s="183"/>
    </row>
    <row r="3" spans="1:13" ht="28.5" customHeight="1">
      <c r="A3" s="215" t="s">
        <v>195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26732763</v>
      </c>
      <c r="C8" s="31">
        <v>85</v>
      </c>
      <c r="D8" s="32">
        <v>3.7071719525612436E-5</v>
      </c>
      <c r="E8" s="128">
        <v>95814</v>
      </c>
      <c r="F8" s="31">
        <v>179</v>
      </c>
      <c r="G8" s="33">
        <v>2.6742011917441616E-7</v>
      </c>
      <c r="H8" s="124">
        <v>26828577</v>
      </c>
      <c r="I8" s="34">
        <v>118</v>
      </c>
      <c r="J8" s="132">
        <v>26636949</v>
      </c>
    </row>
    <row r="9" spans="1:13" ht="21" customHeight="1">
      <c r="A9" s="35">
        <v>2010</v>
      </c>
      <c r="B9" s="125">
        <v>30681022</v>
      </c>
      <c r="C9" s="36">
        <v>90</v>
      </c>
      <c r="D9" s="37">
        <v>3.2577519965045016E-5</v>
      </c>
      <c r="E9" s="129">
        <v>353399</v>
      </c>
      <c r="F9" s="36">
        <v>170</v>
      </c>
      <c r="G9" s="38">
        <v>8.8187590458038986E-7</v>
      </c>
      <c r="H9" s="125">
        <v>31034421</v>
      </c>
      <c r="I9" s="39">
        <v>119</v>
      </c>
      <c r="J9" s="133">
        <v>30327623</v>
      </c>
    </row>
    <row r="10" spans="1:13" ht="21" customHeight="1">
      <c r="A10" s="40">
        <v>2011</v>
      </c>
      <c r="B10" s="126">
        <v>517617757</v>
      </c>
      <c r="C10" s="41">
        <v>57</v>
      </c>
      <c r="D10" s="42">
        <v>3.7848073374390835E-4</v>
      </c>
      <c r="E10" s="130">
        <v>405068</v>
      </c>
      <c r="F10" s="41">
        <v>163</v>
      </c>
      <c r="G10" s="43">
        <v>8.2089118066244301E-7</v>
      </c>
      <c r="H10" s="124">
        <v>518022825</v>
      </c>
      <c r="I10" s="44">
        <v>76</v>
      </c>
      <c r="J10" s="132">
        <v>517212689</v>
      </c>
    </row>
    <row r="11" spans="1:13" ht="21" customHeight="1">
      <c r="A11" s="35">
        <v>2012</v>
      </c>
      <c r="B11" s="125">
        <v>623808435</v>
      </c>
      <c r="C11" s="36">
        <v>56</v>
      </c>
      <c r="D11" s="37">
        <v>4.2829214446339289E-4</v>
      </c>
      <c r="E11" s="129">
        <v>36604258</v>
      </c>
      <c r="F11" s="36">
        <v>95</v>
      </c>
      <c r="G11" s="38">
        <v>6.2735128689507728E-5</v>
      </c>
      <c r="H11" s="125">
        <v>660412693</v>
      </c>
      <c r="I11" s="39">
        <v>75</v>
      </c>
      <c r="J11" s="133">
        <v>587204177</v>
      </c>
    </row>
    <row r="12" spans="1:13" ht="21" customHeight="1">
      <c r="A12" s="40">
        <v>2013</v>
      </c>
      <c r="B12" s="126">
        <v>1641427891</v>
      </c>
      <c r="C12" s="41">
        <v>43</v>
      </c>
      <c r="D12" s="42">
        <v>1.164526967964493E-3</v>
      </c>
      <c r="E12" s="130">
        <v>55024951</v>
      </c>
      <c r="F12" s="41">
        <v>90</v>
      </c>
      <c r="G12" s="43">
        <v>8.7260519977048006E-5</v>
      </c>
      <c r="H12" s="124">
        <v>1696452842</v>
      </c>
      <c r="I12" s="44">
        <v>60</v>
      </c>
      <c r="J12" s="132">
        <v>1586402940</v>
      </c>
    </row>
    <row r="13" spans="1:13" ht="21" customHeight="1">
      <c r="A13" s="35">
        <v>2014</v>
      </c>
      <c r="B13" s="125">
        <v>1726522430</v>
      </c>
      <c r="C13" s="36">
        <v>42</v>
      </c>
      <c r="D13" s="37">
        <v>1.3445163629579467E-3</v>
      </c>
      <c r="E13" s="129">
        <v>172734146</v>
      </c>
      <c r="F13" s="36">
        <v>76</v>
      </c>
      <c r="G13" s="38">
        <v>2.649801640444544E-4</v>
      </c>
      <c r="H13" s="125">
        <v>1899256576</v>
      </c>
      <c r="I13" s="39">
        <v>58</v>
      </c>
      <c r="J13" s="133">
        <v>1553788284</v>
      </c>
    </row>
    <row r="14" spans="1:13" ht="21" customHeight="1">
      <c r="A14" s="40">
        <v>2015</v>
      </c>
      <c r="B14" s="126">
        <v>1933151100</v>
      </c>
      <c r="C14" s="41">
        <v>41</v>
      </c>
      <c r="D14" s="42">
        <v>2.5325796123714093E-3</v>
      </c>
      <c r="E14" s="130">
        <v>49835238</v>
      </c>
      <c r="F14" s="41">
        <v>91</v>
      </c>
      <c r="G14" s="43">
        <v>7.6080457537741015E-5</v>
      </c>
      <c r="H14" s="124">
        <v>1982986338</v>
      </c>
      <c r="I14" s="44">
        <v>60</v>
      </c>
      <c r="J14" s="132">
        <v>1883315862</v>
      </c>
    </row>
    <row r="15" spans="1:13" ht="21" customHeight="1">
      <c r="A15" s="35">
        <v>2016</v>
      </c>
      <c r="B15" s="125">
        <v>884971518</v>
      </c>
      <c r="C15" s="36">
        <v>50</v>
      </c>
      <c r="D15" s="37">
        <v>1.2855054132486889E-3</v>
      </c>
      <c r="E15" s="129">
        <v>18751290</v>
      </c>
      <c r="F15" s="36">
        <v>103</v>
      </c>
      <c r="G15" s="38">
        <v>3.5673529451773854E-5</v>
      </c>
      <c r="H15" s="125">
        <v>903722808</v>
      </c>
      <c r="I15" s="39">
        <v>67</v>
      </c>
      <c r="J15" s="133">
        <v>866220228</v>
      </c>
    </row>
    <row r="16" spans="1:13" ht="21" customHeight="1">
      <c r="A16" s="40">
        <v>2017</v>
      </c>
      <c r="B16" s="126">
        <v>1591424329</v>
      </c>
      <c r="C16" s="41">
        <v>46</v>
      </c>
      <c r="D16" s="42">
        <v>1.9130425846592876E-3</v>
      </c>
      <c r="E16" s="130">
        <v>2244028</v>
      </c>
      <c r="F16" s="41">
        <v>139</v>
      </c>
      <c r="G16" s="43">
        <v>4.4484944998054253E-6</v>
      </c>
      <c r="H16" s="126">
        <v>1593668357</v>
      </c>
      <c r="I16" s="44">
        <v>60</v>
      </c>
      <c r="J16" s="134">
        <v>1589180301</v>
      </c>
    </row>
    <row r="17" spans="1:10" ht="21" customHeight="1">
      <c r="A17" s="45">
        <v>2018</v>
      </c>
      <c r="B17" s="127">
        <v>2706209011</v>
      </c>
      <c r="C17" s="46">
        <v>39</v>
      </c>
      <c r="D17" s="47">
        <v>2.4514972548187316E-3</v>
      </c>
      <c r="E17" s="131">
        <v>4185321</v>
      </c>
      <c r="F17" s="46">
        <v>131</v>
      </c>
      <c r="G17" s="48">
        <v>8.1427637240834653E-6</v>
      </c>
      <c r="H17" s="127">
        <v>2710394332</v>
      </c>
      <c r="I17" s="49">
        <v>53</v>
      </c>
      <c r="J17" s="135">
        <v>2702023690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2473789570</v>
      </c>
      <c r="F20" s="236" t="s">
        <v>379</v>
      </c>
      <c r="G20" s="233"/>
      <c r="H20" s="233"/>
      <c r="I20" s="234"/>
      <c r="J20" s="213">
        <v>2319308</v>
      </c>
    </row>
    <row r="21" spans="1:10" ht="14.25" customHeight="1">
      <c r="A21" s="193" t="s">
        <v>342</v>
      </c>
      <c r="B21" s="194"/>
      <c r="C21" s="194"/>
      <c r="D21" s="195"/>
      <c r="E21" s="192"/>
      <c r="F21" s="196" t="s">
        <v>380</v>
      </c>
      <c r="G21" s="194"/>
      <c r="H21" s="194"/>
      <c r="I21" s="195"/>
      <c r="J21" s="192"/>
    </row>
    <row r="22" spans="1:10" ht="14.25" customHeight="1">
      <c r="A22" s="197" t="s">
        <v>343</v>
      </c>
      <c r="B22" s="198"/>
      <c r="C22" s="198"/>
      <c r="D22" s="199"/>
      <c r="E22" s="211">
        <v>100452004</v>
      </c>
      <c r="F22" s="202" t="s">
        <v>355</v>
      </c>
      <c r="G22" s="198"/>
      <c r="H22" s="198"/>
      <c r="I22" s="199"/>
      <c r="J22" s="211">
        <v>855634</v>
      </c>
    </row>
    <row r="23" spans="1:10" ht="14.25" customHeight="1">
      <c r="A23" s="205" t="s">
        <v>344</v>
      </c>
      <c r="B23" s="206"/>
      <c r="C23" s="206"/>
      <c r="D23" s="207"/>
      <c r="E23" s="212"/>
      <c r="F23" s="208" t="s">
        <v>356</v>
      </c>
      <c r="G23" s="206"/>
      <c r="H23" s="206"/>
      <c r="I23" s="207"/>
      <c r="J23" s="212"/>
    </row>
    <row r="24" spans="1:10" ht="14.25" customHeight="1">
      <c r="A24" s="185" t="s">
        <v>386</v>
      </c>
      <c r="B24" s="186"/>
      <c r="C24" s="186"/>
      <c r="D24" s="187"/>
      <c r="E24" s="191">
        <v>62344200</v>
      </c>
      <c r="F24" s="190" t="s">
        <v>390</v>
      </c>
      <c r="G24" s="186"/>
      <c r="H24" s="186"/>
      <c r="I24" s="187"/>
      <c r="J24" s="191">
        <v>758815</v>
      </c>
    </row>
    <row r="25" spans="1:10" ht="14.25" customHeight="1">
      <c r="A25" s="193" t="s">
        <v>387</v>
      </c>
      <c r="B25" s="194"/>
      <c r="C25" s="194"/>
      <c r="D25" s="195"/>
      <c r="E25" s="192"/>
      <c r="F25" s="196" t="s">
        <v>391</v>
      </c>
      <c r="G25" s="194"/>
      <c r="H25" s="194"/>
      <c r="I25" s="195"/>
      <c r="J25" s="192"/>
    </row>
    <row r="26" spans="1:10" ht="14.25" customHeight="1">
      <c r="A26" s="197" t="s">
        <v>383</v>
      </c>
      <c r="B26" s="198"/>
      <c r="C26" s="198"/>
      <c r="D26" s="199"/>
      <c r="E26" s="203">
        <v>33650132</v>
      </c>
      <c r="F26" s="202"/>
      <c r="G26" s="198"/>
      <c r="H26" s="198"/>
      <c r="I26" s="199"/>
      <c r="J26" s="203"/>
    </row>
    <row r="27" spans="1:10" ht="14.25" customHeight="1">
      <c r="A27" s="205" t="s">
        <v>384</v>
      </c>
      <c r="B27" s="206"/>
      <c r="C27" s="206"/>
      <c r="D27" s="207"/>
      <c r="E27" s="204"/>
      <c r="F27" s="208"/>
      <c r="G27" s="206"/>
      <c r="H27" s="206"/>
      <c r="I27" s="207"/>
      <c r="J27" s="204"/>
    </row>
    <row r="28" spans="1:10" ht="14.25" customHeight="1">
      <c r="A28" s="185" t="s">
        <v>357</v>
      </c>
      <c r="B28" s="186"/>
      <c r="C28" s="186"/>
      <c r="D28" s="187"/>
      <c r="E28" s="191">
        <v>28763073</v>
      </c>
      <c r="F28" s="190"/>
      <c r="G28" s="186"/>
      <c r="H28" s="186"/>
      <c r="I28" s="187"/>
      <c r="J28" s="188"/>
    </row>
    <row r="29" spans="1:10" ht="14.25" customHeight="1">
      <c r="A29" s="193" t="s">
        <v>358</v>
      </c>
      <c r="B29" s="194"/>
      <c r="C29" s="194"/>
      <c r="D29" s="195"/>
      <c r="E29" s="192"/>
      <c r="F29" s="196"/>
      <c r="G29" s="194"/>
      <c r="H29" s="194"/>
      <c r="I29" s="195"/>
      <c r="J29" s="189"/>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7" priority="1" operator="lessThan">
      <formula>0</formula>
    </cfRule>
  </conditionalFormatting>
  <hyperlinks>
    <hyperlink ref="L2:M2" location="'المحتويات Index'!A1" display="المحتويات  Index" xr:uid="{00000000-0004-0000-19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ورقة27">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473</v>
      </c>
      <c r="B2" s="214"/>
      <c r="C2" s="214"/>
      <c r="D2" s="214"/>
      <c r="E2" s="214"/>
      <c r="F2" s="214"/>
      <c r="G2" s="214"/>
      <c r="H2" s="214"/>
      <c r="I2" s="214"/>
      <c r="J2" s="214"/>
      <c r="L2" s="183" t="s">
        <v>249</v>
      </c>
      <c r="M2" s="183"/>
    </row>
    <row r="3" spans="1:13" ht="28.5" customHeight="1">
      <c r="A3" s="215" t="s">
        <v>474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240293699</v>
      </c>
      <c r="C8" s="31">
        <v>56</v>
      </c>
      <c r="D8" s="32">
        <v>3.332278303256546E-4</v>
      </c>
      <c r="E8" s="128">
        <v>4197109</v>
      </c>
      <c r="F8" s="31">
        <v>122</v>
      </c>
      <c r="G8" s="33">
        <v>1.1714273373077156E-5</v>
      </c>
      <c r="H8" s="124">
        <v>244490808</v>
      </c>
      <c r="I8" s="34">
        <v>73</v>
      </c>
      <c r="J8" s="132">
        <v>236096590</v>
      </c>
    </row>
    <row r="9" spans="1:13" ht="21" customHeight="1">
      <c r="A9" s="35">
        <v>2010</v>
      </c>
      <c r="B9" s="125">
        <v>735531187</v>
      </c>
      <c r="C9" s="36">
        <v>49</v>
      </c>
      <c r="D9" s="37">
        <v>7.8099686279700068E-4</v>
      </c>
      <c r="E9" s="129">
        <v>3484302</v>
      </c>
      <c r="F9" s="36">
        <v>124</v>
      </c>
      <c r="G9" s="38">
        <v>8.6947670425815066E-6</v>
      </c>
      <c r="H9" s="125">
        <v>739015489</v>
      </c>
      <c r="I9" s="39">
        <v>68</v>
      </c>
      <c r="J9" s="133">
        <v>732046885</v>
      </c>
    </row>
    <row r="10" spans="1:13" ht="21" customHeight="1">
      <c r="A10" s="40">
        <v>2011</v>
      </c>
      <c r="B10" s="126">
        <v>1374276411</v>
      </c>
      <c r="C10" s="41">
        <v>48</v>
      </c>
      <c r="D10" s="42">
        <v>1.004867273906573E-3</v>
      </c>
      <c r="E10" s="130">
        <v>5350408</v>
      </c>
      <c r="F10" s="41">
        <v>116</v>
      </c>
      <c r="G10" s="43">
        <v>1.0842877591282897E-5</v>
      </c>
      <c r="H10" s="124">
        <v>1379626819</v>
      </c>
      <c r="I10" s="44">
        <v>63</v>
      </c>
      <c r="J10" s="132">
        <v>1368926003</v>
      </c>
    </row>
    <row r="11" spans="1:13" ht="21" customHeight="1">
      <c r="A11" s="35">
        <v>2012</v>
      </c>
      <c r="B11" s="125">
        <v>919034347</v>
      </c>
      <c r="C11" s="36">
        <v>53</v>
      </c>
      <c r="D11" s="37">
        <v>6.3098728588391719E-4</v>
      </c>
      <c r="E11" s="129">
        <v>9414569</v>
      </c>
      <c r="F11" s="36">
        <v>118</v>
      </c>
      <c r="G11" s="38">
        <v>1.6135395990577108E-5</v>
      </c>
      <c r="H11" s="125">
        <v>928448916</v>
      </c>
      <c r="I11" s="39">
        <v>69</v>
      </c>
      <c r="J11" s="133">
        <v>909619778</v>
      </c>
    </row>
    <row r="12" spans="1:13" ht="21" customHeight="1">
      <c r="A12" s="40">
        <v>2013</v>
      </c>
      <c r="B12" s="126">
        <v>897228104</v>
      </c>
      <c r="C12" s="41">
        <v>49</v>
      </c>
      <c r="D12" s="42">
        <v>6.3654719726195449E-4</v>
      </c>
      <c r="E12" s="130">
        <v>6308404</v>
      </c>
      <c r="F12" s="41">
        <v>120</v>
      </c>
      <c r="G12" s="43">
        <v>1.0004090930772287E-5</v>
      </c>
      <c r="H12" s="124">
        <v>903536508</v>
      </c>
      <c r="I12" s="44">
        <v>68</v>
      </c>
      <c r="J12" s="132">
        <v>890919700</v>
      </c>
    </row>
    <row r="13" spans="1:13" ht="21" customHeight="1">
      <c r="A13" s="35">
        <v>2014</v>
      </c>
      <c r="B13" s="125">
        <v>979516234</v>
      </c>
      <c r="C13" s="36">
        <v>49</v>
      </c>
      <c r="D13" s="37">
        <v>7.6279090355979042E-4</v>
      </c>
      <c r="E13" s="129">
        <v>8935347</v>
      </c>
      <c r="F13" s="36">
        <v>116</v>
      </c>
      <c r="G13" s="38">
        <v>1.3707131847886771E-5</v>
      </c>
      <c r="H13" s="125">
        <v>988451581</v>
      </c>
      <c r="I13" s="39">
        <v>66</v>
      </c>
      <c r="J13" s="133">
        <v>970580887</v>
      </c>
    </row>
    <row r="14" spans="1:13" ht="21" customHeight="1">
      <c r="A14" s="40">
        <v>2015</v>
      </c>
      <c r="B14" s="126">
        <v>629584628</v>
      </c>
      <c r="C14" s="41">
        <v>52</v>
      </c>
      <c r="D14" s="42">
        <v>8.2480525869666258E-4</v>
      </c>
      <c r="E14" s="130">
        <v>21552217</v>
      </c>
      <c r="F14" s="41">
        <v>104</v>
      </c>
      <c r="G14" s="43">
        <v>3.2902472148576479E-5</v>
      </c>
      <c r="H14" s="124">
        <v>651136845</v>
      </c>
      <c r="I14" s="44">
        <v>76</v>
      </c>
      <c r="J14" s="132">
        <v>608032411</v>
      </c>
    </row>
    <row r="15" spans="1:13" ht="21" customHeight="1">
      <c r="A15" s="35">
        <v>2016</v>
      </c>
      <c r="B15" s="125">
        <v>698585376</v>
      </c>
      <c r="C15" s="36">
        <v>53</v>
      </c>
      <c r="D15" s="37">
        <v>1.0147617908584157E-3</v>
      </c>
      <c r="E15" s="129">
        <v>19303913</v>
      </c>
      <c r="F15" s="36">
        <v>102</v>
      </c>
      <c r="G15" s="38">
        <v>3.6724871138997916E-5</v>
      </c>
      <c r="H15" s="125">
        <v>717889289</v>
      </c>
      <c r="I15" s="39">
        <v>72</v>
      </c>
      <c r="J15" s="133">
        <v>679281463</v>
      </c>
    </row>
    <row r="16" spans="1:13" ht="21" customHeight="1">
      <c r="A16" s="40">
        <v>2017</v>
      </c>
      <c r="B16" s="126">
        <v>875983631</v>
      </c>
      <c r="C16" s="41">
        <v>51</v>
      </c>
      <c r="D16" s="42">
        <v>1.053015188363045E-3</v>
      </c>
      <c r="E16" s="130">
        <v>25580667</v>
      </c>
      <c r="F16" s="41">
        <v>101</v>
      </c>
      <c r="G16" s="43">
        <v>5.0710354973669735E-5</v>
      </c>
      <c r="H16" s="126">
        <v>901564298</v>
      </c>
      <c r="I16" s="44">
        <v>69</v>
      </c>
      <c r="J16" s="134">
        <v>850402964</v>
      </c>
    </row>
    <row r="17" spans="1:10" ht="21" customHeight="1">
      <c r="A17" s="45">
        <v>2018</v>
      </c>
      <c r="B17" s="127">
        <v>1102252275</v>
      </c>
      <c r="C17" s="46">
        <v>51</v>
      </c>
      <c r="D17" s="47">
        <v>9.985069206763504E-4</v>
      </c>
      <c r="E17" s="131">
        <v>42037983</v>
      </c>
      <c r="F17" s="46">
        <v>94</v>
      </c>
      <c r="G17" s="48">
        <v>8.1787122900737447E-5</v>
      </c>
      <c r="H17" s="127">
        <v>1144290258</v>
      </c>
      <c r="I17" s="49">
        <v>66</v>
      </c>
      <c r="J17" s="135">
        <v>1060214292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720218401</v>
      </c>
      <c r="F20" s="236" t="s">
        <v>402</v>
      </c>
      <c r="G20" s="233"/>
      <c r="H20" s="233"/>
      <c r="I20" s="234"/>
      <c r="J20" s="213">
        <v>23483063</v>
      </c>
    </row>
    <row r="21" spans="1:10" ht="14.25" customHeight="1">
      <c r="A21" s="193" t="s">
        <v>344</v>
      </c>
      <c r="B21" s="194"/>
      <c r="C21" s="194"/>
      <c r="D21" s="195"/>
      <c r="E21" s="192"/>
      <c r="F21" s="196" t="s">
        <v>403</v>
      </c>
      <c r="G21" s="194"/>
      <c r="H21" s="194"/>
      <c r="I21" s="195"/>
      <c r="J21" s="192"/>
    </row>
    <row r="22" spans="1:10" ht="14.25" customHeight="1">
      <c r="A22" s="197" t="s">
        <v>341</v>
      </c>
      <c r="B22" s="198"/>
      <c r="C22" s="198"/>
      <c r="D22" s="199"/>
      <c r="E22" s="211">
        <v>178673122</v>
      </c>
      <c r="F22" s="202" t="s">
        <v>355</v>
      </c>
      <c r="G22" s="198"/>
      <c r="H22" s="198"/>
      <c r="I22" s="199"/>
      <c r="J22" s="211">
        <v>8418541</v>
      </c>
    </row>
    <row r="23" spans="1:10" ht="14.25" customHeight="1">
      <c r="A23" s="205" t="s">
        <v>342</v>
      </c>
      <c r="B23" s="206"/>
      <c r="C23" s="206"/>
      <c r="D23" s="207"/>
      <c r="E23" s="212"/>
      <c r="F23" s="208" t="s">
        <v>356</v>
      </c>
      <c r="G23" s="206"/>
      <c r="H23" s="206"/>
      <c r="I23" s="207"/>
      <c r="J23" s="212"/>
    </row>
    <row r="24" spans="1:10" ht="14.25" customHeight="1">
      <c r="A24" s="185" t="s">
        <v>355</v>
      </c>
      <c r="B24" s="186"/>
      <c r="C24" s="186"/>
      <c r="D24" s="187"/>
      <c r="E24" s="191">
        <v>55455430</v>
      </c>
      <c r="F24" s="190" t="s">
        <v>408</v>
      </c>
      <c r="G24" s="186"/>
      <c r="H24" s="186"/>
      <c r="I24" s="187"/>
      <c r="J24" s="191">
        <v>7202250</v>
      </c>
    </row>
    <row r="25" spans="1:10" ht="14.25" customHeight="1">
      <c r="A25" s="193" t="s">
        <v>356</v>
      </c>
      <c r="B25" s="194"/>
      <c r="C25" s="194"/>
      <c r="D25" s="195"/>
      <c r="E25" s="192"/>
      <c r="F25" s="196" t="s">
        <v>409</v>
      </c>
      <c r="G25" s="194"/>
      <c r="H25" s="194"/>
      <c r="I25" s="195"/>
      <c r="J25" s="192"/>
    </row>
    <row r="26" spans="1:10" ht="14.25" customHeight="1">
      <c r="A26" s="197" t="s">
        <v>363</v>
      </c>
      <c r="B26" s="198"/>
      <c r="C26" s="198"/>
      <c r="D26" s="199"/>
      <c r="E26" s="203">
        <v>35939605</v>
      </c>
      <c r="F26" s="202" t="s">
        <v>390</v>
      </c>
      <c r="G26" s="198"/>
      <c r="H26" s="198"/>
      <c r="I26" s="199"/>
      <c r="J26" s="203">
        <v>1442914</v>
      </c>
    </row>
    <row r="27" spans="1:10" ht="14.25" customHeight="1">
      <c r="A27" s="205" t="s">
        <v>364</v>
      </c>
      <c r="B27" s="206"/>
      <c r="C27" s="206"/>
      <c r="D27" s="207"/>
      <c r="E27" s="204"/>
      <c r="F27" s="208" t="s">
        <v>391</v>
      </c>
      <c r="G27" s="206"/>
      <c r="H27" s="206"/>
      <c r="I27" s="207"/>
      <c r="J27" s="204"/>
    </row>
    <row r="28" spans="1:10" ht="14.25" customHeight="1">
      <c r="A28" s="185" t="s">
        <v>420</v>
      </c>
      <c r="B28" s="186"/>
      <c r="C28" s="186"/>
      <c r="D28" s="187"/>
      <c r="E28" s="191">
        <v>26864819</v>
      </c>
      <c r="F28" s="190" t="s">
        <v>361</v>
      </c>
      <c r="G28" s="186"/>
      <c r="H28" s="186"/>
      <c r="I28" s="187"/>
      <c r="J28" s="191">
        <v>646565</v>
      </c>
    </row>
    <row r="29" spans="1:10" ht="14.25" customHeight="1">
      <c r="A29" s="193" t="s">
        <v>421</v>
      </c>
      <c r="B29" s="194"/>
      <c r="C29" s="194"/>
      <c r="D29" s="195"/>
      <c r="E29" s="192"/>
      <c r="F29" s="196" t="s">
        <v>362</v>
      </c>
      <c r="G29" s="194"/>
      <c r="H29" s="194"/>
      <c r="I29" s="195"/>
      <c r="J29" s="192"/>
    </row>
    <row r="30" spans="1:10" ht="21" customHeight="1">
      <c r="A30" s="184"/>
      <c r="B30" s="184"/>
      <c r="C30" s="184"/>
      <c r="D30" s="184"/>
      <c r="E30" s="57"/>
      <c r="F30" s="184"/>
      <c r="G30" s="184"/>
      <c r="H30" s="184"/>
      <c r="I30" s="184"/>
      <c r="J30" s="57"/>
    </row>
  </sheetData>
  <mergeCells count="4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 ref="E24:E25"/>
    <mergeCell ref="F24:I24"/>
    <mergeCell ref="J24:J25"/>
    <mergeCell ref="A25:D25"/>
    <mergeCell ref="F25:I25"/>
    <mergeCell ref="A22:D22"/>
    <mergeCell ref="E22:E23"/>
    <mergeCell ref="F22:I22"/>
    <mergeCell ref="J22:J23"/>
    <mergeCell ref="A23:D23"/>
    <mergeCell ref="F23:I23"/>
    <mergeCell ref="J20:J21"/>
    <mergeCell ref="A21:D21"/>
    <mergeCell ref="F21:I21"/>
    <mergeCell ref="A2:J2"/>
    <mergeCell ref="L2:M2"/>
    <mergeCell ref="A3:J3"/>
    <mergeCell ref="A5:A7"/>
    <mergeCell ref="B5:D5"/>
    <mergeCell ref="E5:G5"/>
    <mergeCell ref="H5:I5"/>
    <mergeCell ref="J5:J7"/>
    <mergeCell ref="A19:D19"/>
    <mergeCell ref="F19:I19"/>
    <mergeCell ref="A20:D20"/>
    <mergeCell ref="E20:E21"/>
    <mergeCell ref="F20:I20"/>
  </mergeCells>
  <conditionalFormatting sqref="J8:J17">
    <cfRule type="cellIs" dxfId="56" priority="1" operator="lessThan">
      <formula>0</formula>
    </cfRule>
  </conditionalFormatting>
  <hyperlinks>
    <hyperlink ref="L2:M2" location="'المحتويات Index'!A1" display="المحتويات  Index" xr:uid="{00000000-0004-0000-1A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ورقة28">
    <tabColor rgb="FF002060"/>
  </sheetPr>
  <dimension ref="A1:M16"/>
  <sheetViews>
    <sheetView showGridLines="0" rightToLeft="1" topLeftCell="A4" zoomScaleNormal="100" workbookViewId="0">
      <selection activeCell="G6" sqref="G6"/>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 min="13" max="13" width="14.375" bestFit="1" customWidth="1"/>
  </cols>
  <sheetData>
    <row r="1" spans="1:13" ht="43.5" customHeight="1"/>
    <row r="2" spans="1:13" ht="58.5" customHeight="1">
      <c r="A2" s="238" t="s">
        <v>305</v>
      </c>
      <c r="B2" s="238"/>
      <c r="C2" s="238"/>
      <c r="D2" s="238"/>
      <c r="E2" s="238"/>
      <c r="F2" s="238"/>
      <c r="G2" s="238"/>
      <c r="H2" s="238"/>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10">
        <v>392472518503</v>
      </c>
      <c r="C6" s="9">
        <v>0.54426215230554187</v>
      </c>
      <c r="D6" s="10">
        <v>111491852251</v>
      </c>
      <c r="E6" s="9">
        <v>0.31117753580832463</v>
      </c>
      <c r="F6" s="10">
        <v>503964370754</v>
      </c>
      <c r="G6" s="11">
        <f>(F6/$F$6)*100</f>
        <v>100</v>
      </c>
      <c r="H6" s="10">
        <v>280980666252</v>
      </c>
      <c r="K6" s="118"/>
      <c r="M6" s="119"/>
    </row>
    <row r="7" spans="1:13" ht="25.5" customHeight="1" thickBot="1">
      <c r="A7" s="12">
        <v>2010</v>
      </c>
      <c r="B7" s="15">
        <v>518558255953</v>
      </c>
      <c r="C7" s="14">
        <v>0.55061209943879252</v>
      </c>
      <c r="D7" s="15">
        <v>126340214000</v>
      </c>
      <c r="E7" s="14">
        <v>0.31527081430940673</v>
      </c>
      <c r="F7" s="15">
        <v>644898469953</v>
      </c>
      <c r="G7" s="16">
        <f t="shared" ref="G7:G14" si="0">(F7/$F$6)*100</f>
        <v>127.96509185523239</v>
      </c>
      <c r="H7" s="15">
        <v>392218041953</v>
      </c>
      <c r="K7" s="118"/>
      <c r="M7" s="119"/>
    </row>
    <row r="8" spans="1:13" ht="25.5" customHeight="1" thickBot="1">
      <c r="A8" s="7">
        <v>2011</v>
      </c>
      <c r="B8" s="10">
        <v>741564088895</v>
      </c>
      <c r="C8" s="9">
        <v>0.54222969882216088</v>
      </c>
      <c r="D8" s="10">
        <v>161858633935</v>
      </c>
      <c r="E8" s="9">
        <v>0.32801486444575312</v>
      </c>
      <c r="F8" s="10">
        <v>903422722830</v>
      </c>
      <c r="G8" s="17">
        <f t="shared" si="0"/>
        <v>179.2632128891087</v>
      </c>
      <c r="H8" s="10">
        <v>579705454960</v>
      </c>
      <c r="K8" s="118"/>
    </row>
    <row r="9" spans="1:13" ht="25.5" customHeight="1" thickBot="1">
      <c r="A9" s="12">
        <v>2012</v>
      </c>
      <c r="B9" s="15">
        <v>784396925075</v>
      </c>
      <c r="C9" s="14">
        <v>0.53854841054026958</v>
      </c>
      <c r="D9" s="15">
        <v>198437718217</v>
      </c>
      <c r="E9" s="14">
        <v>0.34009747688904846</v>
      </c>
      <c r="F9" s="15">
        <v>982834643292</v>
      </c>
      <c r="G9" s="16">
        <f t="shared" si="0"/>
        <v>195.0206602545224</v>
      </c>
      <c r="H9" s="15">
        <v>585959206858</v>
      </c>
      <c r="K9" s="118"/>
    </row>
    <row r="10" spans="1:13" ht="25.5" customHeight="1" thickBot="1">
      <c r="A10" s="7">
        <v>2013</v>
      </c>
      <c r="B10" s="10">
        <v>765253434045</v>
      </c>
      <c r="C10" s="9">
        <v>0.54291648518895552</v>
      </c>
      <c r="D10" s="10">
        <v>207926807414</v>
      </c>
      <c r="E10" s="9">
        <v>0.32973770993659146</v>
      </c>
      <c r="F10" s="10">
        <v>973180241459</v>
      </c>
      <c r="G10" s="17">
        <f t="shared" si="0"/>
        <v>193.10496890940695</v>
      </c>
      <c r="H10" s="10">
        <v>557326626631</v>
      </c>
      <c r="K10" s="118"/>
    </row>
    <row r="11" spans="1:13" ht="25.5" customHeight="1" thickBot="1">
      <c r="A11" s="12">
        <v>2014</v>
      </c>
      <c r="B11" s="15">
        <v>685488904447</v>
      </c>
      <c r="C11" s="14">
        <v>0.5340279706165485</v>
      </c>
      <c r="D11" s="15">
        <v>218830075159</v>
      </c>
      <c r="E11" s="14">
        <v>0.33569291628936004</v>
      </c>
      <c r="F11" s="15">
        <v>904318979606</v>
      </c>
      <c r="G11" s="16">
        <f t="shared" si="0"/>
        <v>179.44105418663119</v>
      </c>
      <c r="H11" s="15">
        <v>466658829288</v>
      </c>
      <c r="K11" s="118"/>
    </row>
    <row r="12" spans="1:13" ht="25.5" customHeight="1" thickBot="1">
      <c r="A12" s="7">
        <v>2015</v>
      </c>
      <c r="B12" s="10">
        <v>388133411072</v>
      </c>
      <c r="C12" s="9">
        <v>0.50848522071612434</v>
      </c>
      <c r="D12" s="10">
        <v>227280076573</v>
      </c>
      <c r="E12" s="9">
        <v>0.34697480956921795</v>
      </c>
      <c r="F12" s="10">
        <v>615413487645</v>
      </c>
      <c r="G12" s="17">
        <f t="shared" si="0"/>
        <v>122.11448335608661</v>
      </c>
      <c r="H12" s="10">
        <v>160853334499</v>
      </c>
      <c r="K12" s="118"/>
    </row>
    <row r="13" spans="1:13" ht="25.5" customHeight="1" thickBot="1">
      <c r="A13" s="12">
        <v>2016</v>
      </c>
      <c r="B13" s="15">
        <v>350738691172</v>
      </c>
      <c r="C13" s="14">
        <v>0.50948135275170081</v>
      </c>
      <c r="D13" s="15">
        <v>174404286684</v>
      </c>
      <c r="E13" s="14">
        <v>0.33179671678787348</v>
      </c>
      <c r="F13" s="15">
        <v>525142977856</v>
      </c>
      <c r="G13" s="16">
        <f t="shared" si="0"/>
        <v>104.20240166389418</v>
      </c>
      <c r="H13" s="15">
        <v>176334404488</v>
      </c>
      <c r="K13" s="118"/>
    </row>
    <row r="14" spans="1:13" ht="25.5" customHeight="1" thickBot="1">
      <c r="A14" s="7">
        <v>2017</v>
      </c>
      <c r="B14" s="10">
        <v>434618930097</v>
      </c>
      <c r="C14" s="9">
        <v>0.5224530668681383</v>
      </c>
      <c r="D14" s="10">
        <v>162681670861</v>
      </c>
      <c r="E14" s="9">
        <v>0.32249531558622041</v>
      </c>
      <c r="F14" s="10">
        <v>597300600958</v>
      </c>
      <c r="G14" s="17">
        <f t="shared" si="0"/>
        <v>118.52040255630693</v>
      </c>
      <c r="H14" s="10">
        <v>271937259236</v>
      </c>
      <c r="K14" s="118"/>
    </row>
    <row r="15" spans="1:13" ht="25.5" customHeight="1" thickBot="1">
      <c r="A15" s="12">
        <v>2018</v>
      </c>
      <c r="B15" s="15">
        <v>585406686743</v>
      </c>
      <c r="C15" s="14">
        <v>0.53030748167255792</v>
      </c>
      <c r="D15" s="15">
        <v>164250966196</v>
      </c>
      <c r="E15" s="14">
        <v>0.31955895351820618</v>
      </c>
      <c r="F15" s="15">
        <v>749657652939</v>
      </c>
      <c r="G15" s="16">
        <v>148.75211353084526</v>
      </c>
      <c r="H15" s="121">
        <v>421155720547</v>
      </c>
      <c r="K15" s="118"/>
    </row>
    <row r="16" spans="1:13" ht="25.5" customHeight="1"/>
  </sheetData>
  <mergeCells count="2">
    <mergeCell ref="A2:H2"/>
    <mergeCell ref="J3:K3"/>
  </mergeCells>
  <hyperlinks>
    <hyperlink ref="J3:K3" location="'المحتويات Index'!A1" display="المحتويات  Index" xr:uid="{00000000-0004-0000-1B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2">
    <tabColor rgb="FF7030A0"/>
  </sheetPr>
  <dimension ref="A1:K33"/>
  <sheetViews>
    <sheetView showGridLines="0" rightToLeft="1" view="pageBreakPreview" zoomScaleNormal="100" zoomScaleSheetLayoutView="100" workbookViewId="0"/>
  </sheetViews>
  <sheetFormatPr defaultColWidth="0" defaultRowHeight="14.25" zeroHeight="1"/>
  <cols>
    <col min="1" max="1" width="1.25" style="81" customWidth="1"/>
    <col min="2" max="2" width="11.375" style="81" customWidth="1"/>
    <col min="3" max="6" width="18.375" style="81" customWidth="1"/>
    <col min="7" max="7" width="0.875" style="81" customWidth="1"/>
    <col min="8" max="11" width="0" style="81" hidden="1"/>
    <col min="12" max="16384" width="9" style="81" hidden="1"/>
  </cols>
  <sheetData>
    <row r="1" spans="2:11" ht="44.25" customHeight="1"/>
    <row r="2" spans="2:11" ht="58.5" customHeight="1">
      <c r="B2" s="149" t="s">
        <v>340</v>
      </c>
      <c r="C2" s="149"/>
      <c r="D2" s="149"/>
      <c r="E2" s="149"/>
      <c r="F2" s="149"/>
      <c r="G2" s="109"/>
      <c r="H2" s="109"/>
      <c r="I2" s="109"/>
      <c r="J2" s="109"/>
      <c r="K2" s="109"/>
    </row>
    <row r="3" spans="2:11" ht="22.5" customHeight="1" thickBot="1">
      <c r="B3" s="110" t="s">
        <v>0</v>
      </c>
      <c r="C3" s="113"/>
      <c r="D3" s="114"/>
      <c r="E3" s="113"/>
      <c r="F3" s="110" t="s">
        <v>1</v>
      </c>
      <c r="G3" s="109"/>
      <c r="H3" s="109"/>
      <c r="I3" s="109"/>
      <c r="J3" s="109"/>
      <c r="K3" s="109"/>
    </row>
    <row r="4" spans="2:11" ht="24" customHeight="1">
      <c r="B4" s="82" t="s">
        <v>2</v>
      </c>
      <c r="C4" s="82" t="s">
        <v>3</v>
      </c>
      <c r="D4" s="83" t="s">
        <v>5</v>
      </c>
      <c r="E4" s="82" t="s">
        <v>6</v>
      </c>
      <c r="F4" s="82" t="s">
        <v>8</v>
      </c>
    </row>
    <row r="5" spans="2:11" ht="24" customHeight="1" thickBot="1">
      <c r="B5" s="84" t="s">
        <v>9</v>
      </c>
      <c r="C5" s="84" t="s">
        <v>10</v>
      </c>
      <c r="D5" s="85" t="s">
        <v>12</v>
      </c>
      <c r="E5" s="84" t="s">
        <v>13</v>
      </c>
      <c r="F5" s="84" t="s">
        <v>119</v>
      </c>
    </row>
    <row r="6" spans="2:11" ht="25.5" customHeight="1" thickBot="1">
      <c r="B6" s="7">
        <v>2009</v>
      </c>
      <c r="C6" s="8">
        <v>721109334611</v>
      </c>
      <c r="D6" s="86">
        <v>358290170148</v>
      </c>
      <c r="E6" s="8">
        <v>1079399504759</v>
      </c>
      <c r="F6" s="8">
        <v>362819164463</v>
      </c>
    </row>
    <row r="7" spans="2:11" ht="25.5" customHeight="1" thickBot="1">
      <c r="B7" s="12">
        <v>2010</v>
      </c>
      <c r="C7" s="13">
        <v>941785072434</v>
      </c>
      <c r="D7" s="87">
        <v>400735520910</v>
      </c>
      <c r="E7" s="13">
        <v>1342520593344</v>
      </c>
      <c r="F7" s="13">
        <v>541049551524</v>
      </c>
    </row>
    <row r="8" spans="2:11" ht="25.5" customHeight="1" thickBot="1">
      <c r="B8" s="7">
        <v>2011</v>
      </c>
      <c r="C8" s="8">
        <v>1367619830684</v>
      </c>
      <c r="D8" s="86">
        <v>493449082585</v>
      </c>
      <c r="E8" s="8">
        <v>1861068913269</v>
      </c>
      <c r="F8" s="8">
        <v>874170748099</v>
      </c>
    </row>
    <row r="9" spans="2:11" ht="25.5" customHeight="1" thickBot="1">
      <c r="B9" s="12">
        <v>2012</v>
      </c>
      <c r="C9" s="13">
        <v>1456502163451</v>
      </c>
      <c r="D9" s="87">
        <v>583473067875</v>
      </c>
      <c r="E9" s="13">
        <v>2039975231326</v>
      </c>
      <c r="F9" s="13">
        <v>873029095576</v>
      </c>
    </row>
    <row r="10" spans="2:11" ht="25.5" customHeight="1" thickBot="1">
      <c r="B10" s="7">
        <v>2013</v>
      </c>
      <c r="C10" s="8">
        <v>1409523296716</v>
      </c>
      <c r="D10" s="86">
        <v>630582433092</v>
      </c>
      <c r="E10" s="8">
        <v>2040105729808</v>
      </c>
      <c r="F10" s="8">
        <v>778940863624</v>
      </c>
    </row>
    <row r="11" spans="2:11" ht="25.5" customHeight="1" thickBot="1">
      <c r="B11" s="12">
        <v>2014</v>
      </c>
      <c r="C11" s="13">
        <v>1284121545536</v>
      </c>
      <c r="D11" s="87">
        <v>651875760674</v>
      </c>
      <c r="E11" s="13">
        <v>1935997306210</v>
      </c>
      <c r="F11" s="13">
        <v>632245784862</v>
      </c>
    </row>
    <row r="12" spans="2:11" ht="25.5" customHeight="1" thickBot="1">
      <c r="B12" s="7">
        <v>2015</v>
      </c>
      <c r="C12" s="8">
        <v>763313062522</v>
      </c>
      <c r="D12" s="86">
        <v>655033363532</v>
      </c>
      <c r="E12" s="8">
        <v>1418346426054</v>
      </c>
      <c r="F12" s="8">
        <v>108279698990</v>
      </c>
    </row>
    <row r="13" spans="2:11" ht="25.5" customHeight="1" thickBot="1">
      <c r="B13" s="12">
        <v>2016</v>
      </c>
      <c r="C13" s="13">
        <v>688423019366</v>
      </c>
      <c r="D13" s="87">
        <v>525635962804</v>
      </c>
      <c r="E13" s="13">
        <v>1214058982170</v>
      </c>
      <c r="F13" s="13">
        <v>162787056562</v>
      </c>
    </row>
    <row r="14" spans="2:11" ht="25.5" customHeight="1" thickBot="1">
      <c r="B14" s="7">
        <v>2017</v>
      </c>
      <c r="C14" s="8">
        <v>831881287830</v>
      </c>
      <c r="D14" s="86">
        <v>504446616737</v>
      </c>
      <c r="E14" s="8">
        <v>1336327904567</v>
      </c>
      <c r="F14" s="8">
        <v>327434671093</v>
      </c>
    </row>
    <row r="15" spans="2:11" ht="25.5" customHeight="1">
      <c r="B15" s="88">
        <v>2018</v>
      </c>
      <c r="C15" s="89">
        <v>1103900485991</v>
      </c>
      <c r="D15" s="90">
        <v>513992690199</v>
      </c>
      <c r="E15" s="89">
        <v>1617893176190</v>
      </c>
      <c r="F15" s="89">
        <v>589907795792</v>
      </c>
    </row>
    <row r="16" spans="2:11" ht="25.5" customHeight="1">
      <c r="B16" s="91"/>
      <c r="C16" s="92"/>
      <c r="D16" s="92"/>
      <c r="E16" s="92"/>
      <c r="F16" s="92"/>
    </row>
    <row r="17"/>
    <row r="18"/>
    <row r="19"/>
    <row r="20"/>
    <row r="21"/>
    <row r="22"/>
    <row r="23"/>
    <row r="24"/>
    <row r="25"/>
    <row r="26"/>
    <row r="27"/>
    <row r="28"/>
    <row r="29"/>
    <row r="30"/>
    <row r="31"/>
    <row r="32"/>
    <row r="33"/>
  </sheetData>
  <mergeCells count="1">
    <mergeCell ref="B2:F2"/>
  </mergeCells>
  <printOptions horizontalCentered="1"/>
  <pageMargins left="0.28125" right="0.23622047244094491" top="1.151875" bottom="0.74803149606299213" header="0.31496062992125984" footer="0.31496062992125984"/>
  <pageSetup paperSize="9" scale="96" fitToHeight="0" orientation="portrait" r:id="rId1"/>
  <headerFooter>
    <oddHeader>&amp;L&amp;"Frutiger LT Arabic 55 Roman,عادي"&amp;9
احصاءات التجارة الخارجية
&amp;8Foreign Trade Statistics&amp;C&amp;"-,غامق"&amp;K00-033
___________________________________________________________________________________________&amp;R&amp;G</oddHeader>
    <oddFooter xml:space="preserve">&amp;L&amp;"Neo Sans Arabic Medium,عادي"&amp;9&amp;K01+035        STATS.GOV.SA&amp;C&amp;G
</oddFoot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ورقة29">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136</v>
      </c>
      <c r="B2" s="214"/>
      <c r="C2" s="214"/>
      <c r="D2" s="214"/>
      <c r="E2" s="214"/>
      <c r="F2" s="214"/>
      <c r="G2" s="214"/>
      <c r="H2" s="214"/>
      <c r="I2" s="214"/>
      <c r="J2" s="214"/>
      <c r="L2" s="183" t="s">
        <v>249</v>
      </c>
      <c r="M2" s="183"/>
    </row>
    <row r="3" spans="1:13" ht="28.5" customHeight="1">
      <c r="A3" s="215" t="s">
        <v>196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80417434081</v>
      </c>
      <c r="C8" s="31">
        <v>3</v>
      </c>
      <c r="D8" s="32">
        <v>0.11151905851334031</v>
      </c>
      <c r="E8" s="128">
        <v>40601283030</v>
      </c>
      <c r="F8" s="31">
        <v>2</v>
      </c>
      <c r="G8" s="33">
        <v>0.11331955608279375</v>
      </c>
      <c r="H8" s="124">
        <v>121018717111</v>
      </c>
      <c r="I8" s="34">
        <v>3</v>
      </c>
      <c r="J8" s="132">
        <v>39816151051</v>
      </c>
    </row>
    <row r="9" spans="1:13" ht="21" customHeight="1">
      <c r="A9" s="35">
        <v>2010</v>
      </c>
      <c r="B9" s="125">
        <v>112210312640</v>
      </c>
      <c r="C9" s="36">
        <v>3</v>
      </c>
      <c r="D9" s="37">
        <v>0.11914641240808546</v>
      </c>
      <c r="E9" s="129">
        <v>46851348070</v>
      </c>
      <c r="F9" s="36">
        <v>2</v>
      </c>
      <c r="G9" s="38">
        <v>0.11691338956828388</v>
      </c>
      <c r="H9" s="125">
        <v>159061660710</v>
      </c>
      <c r="I9" s="39">
        <v>3</v>
      </c>
      <c r="J9" s="133">
        <v>65358964570</v>
      </c>
    </row>
    <row r="10" spans="1:13" ht="21" customHeight="1">
      <c r="A10" s="40">
        <v>2011</v>
      </c>
      <c r="B10" s="126">
        <v>170500056620</v>
      </c>
      <c r="C10" s="41">
        <v>3</v>
      </c>
      <c r="D10" s="42">
        <v>0.12466919007362322</v>
      </c>
      <c r="E10" s="130">
        <v>64828773564</v>
      </c>
      <c r="F10" s="41">
        <v>1</v>
      </c>
      <c r="G10" s="43">
        <v>0.13137885113573555</v>
      </c>
      <c r="H10" s="124">
        <v>235328830184</v>
      </c>
      <c r="I10" s="44">
        <v>2</v>
      </c>
      <c r="J10" s="132">
        <v>105671283056</v>
      </c>
    </row>
    <row r="11" spans="1:13" ht="21" customHeight="1">
      <c r="A11" s="35">
        <v>2012</v>
      </c>
      <c r="B11" s="125">
        <v>188229064082</v>
      </c>
      <c r="C11" s="36">
        <v>3</v>
      </c>
      <c r="D11" s="37">
        <v>0.12923363164529378</v>
      </c>
      <c r="E11" s="129">
        <v>74194573377</v>
      </c>
      <c r="F11" s="36">
        <v>2</v>
      </c>
      <c r="G11" s="38">
        <v>0.12716023662791412</v>
      </c>
      <c r="H11" s="125">
        <v>262423637459</v>
      </c>
      <c r="I11" s="39">
        <v>2</v>
      </c>
      <c r="J11" s="133">
        <v>114034490705</v>
      </c>
    </row>
    <row r="12" spans="1:13" ht="21" customHeight="1">
      <c r="A12" s="40">
        <v>2013</v>
      </c>
      <c r="B12" s="126">
        <v>188936496554</v>
      </c>
      <c r="C12" s="41">
        <v>2</v>
      </c>
      <c r="D12" s="42">
        <v>0.13404283348433946</v>
      </c>
      <c r="E12" s="130">
        <v>78487711837</v>
      </c>
      <c r="F12" s="41">
        <v>2</v>
      </c>
      <c r="G12" s="43">
        <v>0.12446859873996663</v>
      </c>
      <c r="H12" s="124">
        <v>267424208391</v>
      </c>
      <c r="I12" s="44">
        <v>2</v>
      </c>
      <c r="J12" s="132">
        <v>110448784717</v>
      </c>
    </row>
    <row r="13" spans="1:13" ht="21" customHeight="1">
      <c r="A13" s="35">
        <v>2014</v>
      </c>
      <c r="B13" s="125">
        <v>160680232253</v>
      </c>
      <c r="C13" s="36">
        <v>2</v>
      </c>
      <c r="D13" s="37">
        <v>0.1251285229280466</v>
      </c>
      <c r="E13" s="129">
        <v>87121670558</v>
      </c>
      <c r="F13" s="36">
        <v>1</v>
      </c>
      <c r="G13" s="38">
        <v>0.13364766081794707</v>
      </c>
      <c r="H13" s="125">
        <v>247801902811</v>
      </c>
      <c r="I13" s="39">
        <v>1</v>
      </c>
      <c r="J13" s="133">
        <v>73558561695</v>
      </c>
    </row>
    <row r="14" spans="1:13" ht="21" customHeight="1">
      <c r="A14" s="40">
        <v>2015</v>
      </c>
      <c r="B14" s="126">
        <v>92069105380</v>
      </c>
      <c r="C14" s="41">
        <v>1</v>
      </c>
      <c r="D14" s="42">
        <v>0.12061775161530976</v>
      </c>
      <c r="E14" s="130">
        <v>92397906991</v>
      </c>
      <c r="F14" s="41">
        <v>1</v>
      </c>
      <c r="G14" s="43">
        <v>0.14105832181246769</v>
      </c>
      <c r="H14" s="124">
        <v>184467012371</v>
      </c>
      <c r="I14" s="44">
        <v>1</v>
      </c>
      <c r="J14" s="132">
        <v>-328801611</v>
      </c>
    </row>
    <row r="15" spans="1:13" ht="21" customHeight="1">
      <c r="A15" s="35">
        <v>2016</v>
      </c>
      <c r="B15" s="125">
        <v>79916120973</v>
      </c>
      <c r="C15" s="36">
        <v>1</v>
      </c>
      <c r="D15" s="37">
        <v>0.11608577680420737</v>
      </c>
      <c r="E15" s="129">
        <v>75308864948</v>
      </c>
      <c r="F15" s="36">
        <v>2</v>
      </c>
      <c r="G15" s="38">
        <v>0.14327190351715202</v>
      </c>
      <c r="H15" s="125">
        <v>155224985921</v>
      </c>
      <c r="I15" s="39">
        <v>1</v>
      </c>
      <c r="J15" s="133">
        <v>4607256025</v>
      </c>
    </row>
    <row r="16" spans="1:13" ht="21" customHeight="1">
      <c r="A16" s="40">
        <v>2017</v>
      </c>
      <c r="B16" s="126">
        <v>97353798719</v>
      </c>
      <c r="C16" s="41">
        <v>2</v>
      </c>
      <c r="D16" s="42">
        <v>0.11702847526833041</v>
      </c>
      <c r="E16" s="130">
        <v>76971425937</v>
      </c>
      <c r="F16" s="41">
        <v>1</v>
      </c>
      <c r="G16" s="43">
        <v>0.15258587010631114</v>
      </c>
      <c r="H16" s="126">
        <v>174325224656</v>
      </c>
      <c r="I16" s="44">
        <v>1</v>
      </c>
      <c r="J16" s="134">
        <v>20382372782</v>
      </c>
    </row>
    <row r="17" spans="1:10" ht="21" customHeight="1">
      <c r="A17" s="45">
        <v>2018</v>
      </c>
      <c r="B17" s="127">
        <v>146702947110</v>
      </c>
      <c r="C17" s="46">
        <v>1</v>
      </c>
      <c r="D17" s="47">
        <v>0.13289508336279152</v>
      </c>
      <c r="E17" s="131">
        <v>81821161996</v>
      </c>
      <c r="F17" s="46">
        <v>1</v>
      </c>
      <c r="G17" s="48">
        <v>0.15918740516280241</v>
      </c>
      <c r="H17" s="127">
        <v>228524109106</v>
      </c>
      <c r="I17" s="49">
        <v>1</v>
      </c>
      <c r="J17" s="135">
        <v>64881785114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110339108488</v>
      </c>
      <c r="F20" s="236" t="s">
        <v>369</v>
      </c>
      <c r="G20" s="233"/>
      <c r="H20" s="233"/>
      <c r="I20" s="234"/>
      <c r="J20" s="213">
        <v>24241378813</v>
      </c>
    </row>
    <row r="21" spans="1:10" ht="14.25" customHeight="1">
      <c r="A21" s="193" t="s">
        <v>342</v>
      </c>
      <c r="B21" s="194"/>
      <c r="C21" s="194"/>
      <c r="D21" s="195"/>
      <c r="E21" s="192"/>
      <c r="F21" s="196" t="s">
        <v>370</v>
      </c>
      <c r="G21" s="194"/>
      <c r="H21" s="194"/>
      <c r="I21" s="195"/>
      <c r="J21" s="192"/>
    </row>
    <row r="22" spans="1:10" ht="14.25" customHeight="1">
      <c r="A22" s="197" t="s">
        <v>347</v>
      </c>
      <c r="B22" s="198"/>
      <c r="C22" s="198"/>
      <c r="D22" s="199"/>
      <c r="E22" s="211">
        <v>22181071313</v>
      </c>
      <c r="F22" s="202" t="s">
        <v>361</v>
      </c>
      <c r="G22" s="198"/>
      <c r="H22" s="198"/>
      <c r="I22" s="199"/>
      <c r="J22" s="211">
        <v>11502155549</v>
      </c>
    </row>
    <row r="23" spans="1:10" ht="14.25" customHeight="1">
      <c r="A23" s="205" t="s">
        <v>348</v>
      </c>
      <c r="B23" s="206"/>
      <c r="C23" s="206"/>
      <c r="D23" s="207"/>
      <c r="E23" s="212"/>
      <c r="F23" s="208" t="s">
        <v>362</v>
      </c>
      <c r="G23" s="206"/>
      <c r="H23" s="206"/>
      <c r="I23" s="207"/>
      <c r="J23" s="212"/>
    </row>
    <row r="24" spans="1:10" ht="14.25" customHeight="1">
      <c r="A24" s="185" t="s">
        <v>343</v>
      </c>
      <c r="B24" s="186"/>
      <c r="C24" s="186"/>
      <c r="D24" s="187"/>
      <c r="E24" s="191">
        <v>10033787753</v>
      </c>
      <c r="F24" s="190" t="s">
        <v>428</v>
      </c>
      <c r="G24" s="186"/>
      <c r="H24" s="186"/>
      <c r="I24" s="187"/>
      <c r="J24" s="191">
        <v>3400622094</v>
      </c>
    </row>
    <row r="25" spans="1:10" ht="14.25" customHeight="1">
      <c r="A25" s="193" t="s">
        <v>344</v>
      </c>
      <c r="B25" s="194"/>
      <c r="C25" s="194"/>
      <c r="D25" s="195"/>
      <c r="E25" s="192"/>
      <c r="F25" s="196" t="s">
        <v>429</v>
      </c>
      <c r="G25" s="194"/>
      <c r="H25" s="194"/>
      <c r="I25" s="195"/>
      <c r="J25" s="192"/>
    </row>
    <row r="26" spans="1:10" ht="14.25" customHeight="1">
      <c r="A26" s="197" t="s">
        <v>371</v>
      </c>
      <c r="B26" s="198"/>
      <c r="C26" s="198"/>
      <c r="D26" s="199"/>
      <c r="E26" s="203">
        <v>1053982582</v>
      </c>
      <c r="F26" s="202" t="s">
        <v>359</v>
      </c>
      <c r="G26" s="198"/>
      <c r="H26" s="198"/>
      <c r="I26" s="199"/>
      <c r="J26" s="203">
        <v>3359043831</v>
      </c>
    </row>
    <row r="27" spans="1:10" ht="14.25" customHeight="1">
      <c r="A27" s="205" t="s">
        <v>372</v>
      </c>
      <c r="B27" s="206"/>
      <c r="C27" s="206"/>
      <c r="D27" s="207"/>
      <c r="E27" s="204"/>
      <c r="F27" s="208" t="s">
        <v>360</v>
      </c>
      <c r="G27" s="206"/>
      <c r="H27" s="206"/>
      <c r="I27" s="207"/>
      <c r="J27" s="204"/>
    </row>
    <row r="28" spans="1:10" ht="14.25" customHeight="1">
      <c r="A28" s="185" t="s">
        <v>394</v>
      </c>
      <c r="B28" s="186"/>
      <c r="C28" s="186"/>
      <c r="D28" s="187"/>
      <c r="E28" s="191">
        <v>493402705</v>
      </c>
      <c r="F28" s="190" t="s">
        <v>416</v>
      </c>
      <c r="G28" s="186"/>
      <c r="H28" s="186"/>
      <c r="I28" s="187"/>
      <c r="J28" s="191">
        <v>3036243616</v>
      </c>
    </row>
    <row r="29" spans="1:10" ht="14.25" customHeight="1">
      <c r="A29" s="193" t="s">
        <v>395</v>
      </c>
      <c r="B29" s="194"/>
      <c r="C29" s="194"/>
      <c r="D29" s="195"/>
      <c r="E29" s="192"/>
      <c r="F29" s="196" t="s">
        <v>417</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5" priority="1" operator="lessThan">
      <formula>0</formula>
    </cfRule>
  </conditionalFormatting>
  <hyperlinks>
    <hyperlink ref="L2:M2" location="'المحتويات Index'!A1" display="المحتويات  Index" xr:uid="{00000000-0004-0000-1C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ورقة30">
    <tabColor theme="4"/>
  </sheetPr>
  <dimension ref="A1:M30"/>
  <sheetViews>
    <sheetView showGridLines="0" rightToLeft="1" topLeftCell="A4"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137</v>
      </c>
      <c r="B2" s="214"/>
      <c r="C2" s="214"/>
      <c r="D2" s="214"/>
      <c r="E2" s="214"/>
      <c r="F2" s="214"/>
      <c r="G2" s="214"/>
      <c r="H2" s="214"/>
      <c r="I2" s="214"/>
      <c r="J2" s="214"/>
      <c r="L2" s="183" t="s">
        <v>249</v>
      </c>
      <c r="M2" s="183"/>
    </row>
    <row r="3" spans="1:13" ht="28.5" customHeight="1">
      <c r="A3" s="215" t="s">
        <v>197</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108955562791</v>
      </c>
      <c r="C8" s="31">
        <v>1</v>
      </c>
      <c r="D8" s="32">
        <v>0.15109437301872636</v>
      </c>
      <c r="E8" s="128">
        <v>27142030403</v>
      </c>
      <c r="F8" s="31">
        <v>4</v>
      </c>
      <c r="G8" s="33">
        <v>7.5754326142378842E-2</v>
      </c>
      <c r="H8" s="124">
        <v>136097593194</v>
      </c>
      <c r="I8" s="34">
        <v>2</v>
      </c>
      <c r="J8" s="132">
        <v>81813532388</v>
      </c>
    </row>
    <row r="9" spans="1:13" ht="21" customHeight="1">
      <c r="A9" s="35">
        <v>2010</v>
      </c>
      <c r="B9" s="125">
        <v>135633964803</v>
      </c>
      <c r="C9" s="36">
        <v>1</v>
      </c>
      <c r="D9" s="37">
        <v>0.14401795990720079</v>
      </c>
      <c r="E9" s="129">
        <v>29956530408</v>
      </c>
      <c r="F9" s="36">
        <v>4</v>
      </c>
      <c r="G9" s="38">
        <v>7.4753868436653631E-2</v>
      </c>
      <c r="H9" s="125">
        <v>165590495211</v>
      </c>
      <c r="I9" s="39">
        <v>2</v>
      </c>
      <c r="J9" s="133">
        <v>105677434395</v>
      </c>
    </row>
    <row r="10" spans="1:13" ht="21" customHeight="1">
      <c r="A10" s="40">
        <v>2011</v>
      </c>
      <c r="B10" s="126">
        <v>180828030890</v>
      </c>
      <c r="C10" s="41">
        <v>2</v>
      </c>
      <c r="D10" s="42">
        <v>0.13222097752089546</v>
      </c>
      <c r="E10" s="130">
        <v>31064897876</v>
      </c>
      <c r="F10" s="41">
        <v>4</v>
      </c>
      <c r="G10" s="43">
        <v>6.2954616742344149E-2</v>
      </c>
      <c r="H10" s="124">
        <v>211892928766</v>
      </c>
      <c r="I10" s="44">
        <v>3</v>
      </c>
      <c r="J10" s="132">
        <v>149763133014</v>
      </c>
    </row>
    <row r="11" spans="1:13" ht="21" customHeight="1">
      <c r="A11" s="35">
        <v>2012</v>
      </c>
      <c r="B11" s="125">
        <v>192201479929</v>
      </c>
      <c r="C11" s="36">
        <v>2</v>
      </c>
      <c r="D11" s="37">
        <v>0.1319609985841714</v>
      </c>
      <c r="E11" s="129">
        <v>38988506822</v>
      </c>
      <c r="F11" s="36">
        <v>4</v>
      </c>
      <c r="G11" s="38">
        <v>6.6821433530763544E-2</v>
      </c>
      <c r="H11" s="125">
        <v>231189986751</v>
      </c>
      <c r="I11" s="39">
        <v>3</v>
      </c>
      <c r="J11" s="133">
        <v>153212973107</v>
      </c>
    </row>
    <row r="12" spans="1:13" ht="21" customHeight="1">
      <c r="A12" s="40">
        <v>2013</v>
      </c>
      <c r="B12" s="126">
        <v>179825355732</v>
      </c>
      <c r="C12" s="41">
        <v>3</v>
      </c>
      <c r="D12" s="42">
        <v>0.12757884609000003</v>
      </c>
      <c r="E12" s="130">
        <v>35153452131</v>
      </c>
      <c r="F12" s="41">
        <v>5</v>
      </c>
      <c r="G12" s="43">
        <v>5.574759188680288E-2</v>
      </c>
      <c r="H12" s="124">
        <v>214978807863</v>
      </c>
      <c r="I12" s="44">
        <v>3</v>
      </c>
      <c r="J12" s="132">
        <v>144671903601</v>
      </c>
    </row>
    <row r="13" spans="1:13" ht="21" customHeight="1">
      <c r="A13" s="35">
        <v>2014</v>
      </c>
      <c r="B13" s="125">
        <v>156821228290</v>
      </c>
      <c r="C13" s="36">
        <v>3</v>
      </c>
      <c r="D13" s="37">
        <v>0.122123352602531</v>
      </c>
      <c r="E13" s="129">
        <v>37306115946</v>
      </c>
      <c r="F13" s="36">
        <v>4</v>
      </c>
      <c r="G13" s="38">
        <v>5.7228874268047243E-2</v>
      </c>
      <c r="H13" s="125">
        <v>194127344236</v>
      </c>
      <c r="I13" s="39">
        <v>3</v>
      </c>
      <c r="J13" s="133">
        <v>119515112344</v>
      </c>
    </row>
    <row r="14" spans="1:13" ht="21" customHeight="1">
      <c r="A14" s="40">
        <v>2015</v>
      </c>
      <c r="B14" s="126">
        <v>80682659035</v>
      </c>
      <c r="C14" s="41">
        <v>2</v>
      </c>
      <c r="D14" s="42">
        <v>0.10570061354436024</v>
      </c>
      <c r="E14" s="130">
        <v>37286013756</v>
      </c>
      <c r="F14" s="41">
        <v>4</v>
      </c>
      <c r="G14" s="43">
        <v>5.6922312407035866E-2</v>
      </c>
      <c r="H14" s="124">
        <v>117968672791</v>
      </c>
      <c r="I14" s="44">
        <v>3</v>
      </c>
      <c r="J14" s="132">
        <v>43396645279</v>
      </c>
    </row>
    <row r="15" spans="1:13" ht="21" customHeight="1">
      <c r="A15" s="35">
        <v>2016</v>
      </c>
      <c r="B15" s="125">
        <v>72342363619</v>
      </c>
      <c r="C15" s="36">
        <v>2</v>
      </c>
      <c r="D15" s="37">
        <v>0.1050841729342859</v>
      </c>
      <c r="E15" s="129">
        <v>27820758728</v>
      </c>
      <c r="F15" s="36">
        <v>5</v>
      </c>
      <c r="G15" s="38">
        <v>5.2927806879100182E-2</v>
      </c>
      <c r="H15" s="125">
        <v>100163122347</v>
      </c>
      <c r="I15" s="39">
        <v>3</v>
      </c>
      <c r="J15" s="133">
        <v>44521604891</v>
      </c>
    </row>
    <row r="16" spans="1:13" ht="21" customHeight="1">
      <c r="A16" s="40">
        <v>2017</v>
      </c>
      <c r="B16" s="126">
        <v>100382168817</v>
      </c>
      <c r="C16" s="41">
        <v>1</v>
      </c>
      <c r="D16" s="42">
        <v>0.12066886259558912</v>
      </c>
      <c r="E16" s="130">
        <v>20568996431</v>
      </c>
      <c r="F16" s="41">
        <v>6</v>
      </c>
      <c r="G16" s="43">
        <v>4.0775367994437206E-2</v>
      </c>
      <c r="H16" s="126">
        <v>120951165248</v>
      </c>
      <c r="I16" s="44">
        <v>3</v>
      </c>
      <c r="J16" s="134">
        <v>79813172386</v>
      </c>
    </row>
    <row r="17" spans="1:10" ht="21" customHeight="1">
      <c r="A17" s="45">
        <v>2018</v>
      </c>
      <c r="B17" s="127">
        <v>123645812997</v>
      </c>
      <c r="C17" s="46">
        <v>2</v>
      </c>
      <c r="D17" s="47">
        <v>0.11200811537463901</v>
      </c>
      <c r="E17" s="131">
        <v>20589631256</v>
      </c>
      <c r="F17" s="46">
        <v>6</v>
      </c>
      <c r="G17" s="48">
        <v>4.0058218350184339E-2</v>
      </c>
      <c r="H17" s="127">
        <v>144235444253</v>
      </c>
      <c r="I17" s="49">
        <v>3</v>
      </c>
      <c r="J17" s="135">
        <v>103056181741</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120067621989</v>
      </c>
      <c r="F20" s="236" t="s">
        <v>462</v>
      </c>
      <c r="G20" s="233"/>
      <c r="H20" s="233"/>
      <c r="I20" s="234"/>
      <c r="J20" s="213">
        <v>12146033204</v>
      </c>
    </row>
    <row r="21" spans="1:10" ht="14.25" customHeight="1">
      <c r="A21" s="193" t="s">
        <v>342</v>
      </c>
      <c r="B21" s="194"/>
      <c r="C21" s="194"/>
      <c r="D21" s="195"/>
      <c r="E21" s="192"/>
      <c r="F21" s="196" t="s">
        <v>385</v>
      </c>
      <c r="G21" s="194"/>
      <c r="H21" s="194"/>
      <c r="I21" s="195"/>
      <c r="J21" s="192"/>
    </row>
    <row r="22" spans="1:10" ht="14.25" customHeight="1">
      <c r="A22" s="197" t="s">
        <v>347</v>
      </c>
      <c r="B22" s="198"/>
      <c r="C22" s="198"/>
      <c r="D22" s="199"/>
      <c r="E22" s="211">
        <v>1789657262</v>
      </c>
      <c r="F22" s="202" t="s">
        <v>361</v>
      </c>
      <c r="G22" s="198"/>
      <c r="H22" s="198"/>
      <c r="I22" s="199"/>
      <c r="J22" s="211">
        <v>2365078938</v>
      </c>
    </row>
    <row r="23" spans="1:10" ht="14.25" customHeight="1">
      <c r="A23" s="205" t="s">
        <v>348</v>
      </c>
      <c r="B23" s="206"/>
      <c r="C23" s="206"/>
      <c r="D23" s="207"/>
      <c r="E23" s="212"/>
      <c r="F23" s="208" t="s">
        <v>362</v>
      </c>
      <c r="G23" s="206"/>
      <c r="H23" s="206"/>
      <c r="I23" s="207"/>
      <c r="J23" s="212"/>
    </row>
    <row r="24" spans="1:10" ht="14.25" customHeight="1">
      <c r="A24" s="185" t="s">
        <v>355</v>
      </c>
      <c r="B24" s="186"/>
      <c r="C24" s="186"/>
      <c r="D24" s="187"/>
      <c r="E24" s="191">
        <v>806036642</v>
      </c>
      <c r="F24" s="190" t="s">
        <v>359</v>
      </c>
      <c r="G24" s="186"/>
      <c r="H24" s="186"/>
      <c r="I24" s="187"/>
      <c r="J24" s="191">
        <v>899996240</v>
      </c>
    </row>
    <row r="25" spans="1:10" ht="14.25" customHeight="1">
      <c r="A25" s="193" t="s">
        <v>356</v>
      </c>
      <c r="B25" s="194"/>
      <c r="C25" s="194"/>
      <c r="D25" s="195"/>
      <c r="E25" s="192"/>
      <c r="F25" s="196" t="s">
        <v>360</v>
      </c>
      <c r="G25" s="194"/>
      <c r="H25" s="194"/>
      <c r="I25" s="195"/>
      <c r="J25" s="192"/>
    </row>
    <row r="26" spans="1:10" ht="14.25" customHeight="1">
      <c r="A26" s="197" t="s">
        <v>343</v>
      </c>
      <c r="B26" s="198"/>
      <c r="C26" s="198"/>
      <c r="D26" s="199"/>
      <c r="E26" s="203">
        <v>313120608</v>
      </c>
      <c r="F26" s="202" t="s">
        <v>432</v>
      </c>
      <c r="G26" s="198"/>
      <c r="H26" s="198"/>
      <c r="I26" s="199"/>
      <c r="J26" s="203">
        <v>896598667</v>
      </c>
    </row>
    <row r="27" spans="1:10" ht="14.25" customHeight="1">
      <c r="A27" s="205" t="s">
        <v>344</v>
      </c>
      <c r="B27" s="206"/>
      <c r="C27" s="206"/>
      <c r="D27" s="207"/>
      <c r="E27" s="204"/>
      <c r="F27" s="208" t="s">
        <v>433</v>
      </c>
      <c r="G27" s="206"/>
      <c r="H27" s="206"/>
      <c r="I27" s="207"/>
      <c r="J27" s="204"/>
    </row>
    <row r="28" spans="1:10" ht="14.25" customHeight="1">
      <c r="A28" s="185" t="s">
        <v>371</v>
      </c>
      <c r="B28" s="186"/>
      <c r="C28" s="186"/>
      <c r="D28" s="187"/>
      <c r="E28" s="191">
        <v>274587916</v>
      </c>
      <c r="F28" s="190" t="s">
        <v>353</v>
      </c>
      <c r="G28" s="186"/>
      <c r="H28" s="186"/>
      <c r="I28" s="187"/>
      <c r="J28" s="191">
        <v>834479249</v>
      </c>
    </row>
    <row r="29" spans="1:10" ht="14.25" customHeight="1">
      <c r="A29" s="193" t="s">
        <v>372</v>
      </c>
      <c r="B29" s="194"/>
      <c r="C29" s="194"/>
      <c r="D29" s="195"/>
      <c r="E29" s="192"/>
      <c r="F29" s="196" t="s">
        <v>354</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4" priority="1" operator="lessThan">
      <formula>0</formula>
    </cfRule>
  </conditionalFormatting>
  <hyperlinks>
    <hyperlink ref="L2:M2" location="'المحتويات Index'!A1" display="المحتويات  Index" xr:uid="{00000000-0004-0000-1D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ورقة31">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139</v>
      </c>
      <c r="B2" s="214"/>
      <c r="C2" s="214"/>
      <c r="D2" s="214"/>
      <c r="E2" s="214"/>
      <c r="F2" s="214"/>
      <c r="G2" s="214"/>
      <c r="H2" s="214"/>
      <c r="I2" s="214"/>
      <c r="J2" s="214"/>
      <c r="L2" s="183" t="s">
        <v>249</v>
      </c>
      <c r="M2" s="183"/>
    </row>
    <row r="3" spans="1:13" ht="28.5" customHeight="1">
      <c r="A3" s="215" t="s">
        <v>199</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52950632446</v>
      </c>
      <c r="C8" s="31">
        <v>5</v>
      </c>
      <c r="D8" s="32">
        <v>7.3429409251183853E-2</v>
      </c>
      <c r="E8" s="128">
        <v>13094504997</v>
      </c>
      <c r="F8" s="31">
        <v>8</v>
      </c>
      <c r="G8" s="33">
        <v>3.6547206951256891E-2</v>
      </c>
      <c r="H8" s="124">
        <v>66045137443</v>
      </c>
      <c r="I8" s="34">
        <v>5</v>
      </c>
      <c r="J8" s="132">
        <v>39856127449</v>
      </c>
    </row>
    <row r="9" spans="1:13" ht="21" customHeight="1">
      <c r="A9" s="35">
        <v>2010</v>
      </c>
      <c r="B9" s="125">
        <v>71891265072</v>
      </c>
      <c r="C9" s="36">
        <v>5</v>
      </c>
      <c r="D9" s="37">
        <v>7.6335107845997549E-2</v>
      </c>
      <c r="E9" s="129">
        <v>15116181988</v>
      </c>
      <c r="F9" s="36">
        <v>7</v>
      </c>
      <c r="G9" s="38">
        <v>3.772109333775505E-2</v>
      </c>
      <c r="H9" s="125">
        <v>87007447060</v>
      </c>
      <c r="I9" s="39">
        <v>5</v>
      </c>
      <c r="J9" s="133">
        <v>56775083084</v>
      </c>
    </row>
    <row r="10" spans="1:13" ht="21" customHeight="1">
      <c r="A10" s="40">
        <v>2011</v>
      </c>
      <c r="B10" s="126">
        <v>103271729813</v>
      </c>
      <c r="C10" s="41">
        <v>5</v>
      </c>
      <c r="D10" s="42">
        <v>7.5512015470958607E-2</v>
      </c>
      <c r="E10" s="130">
        <v>16191118313</v>
      </c>
      <c r="F10" s="41">
        <v>9</v>
      </c>
      <c r="G10" s="43">
        <v>3.2812135809799518E-2</v>
      </c>
      <c r="H10" s="124">
        <v>119462848126</v>
      </c>
      <c r="I10" s="44">
        <v>5</v>
      </c>
      <c r="J10" s="132">
        <v>87080611500</v>
      </c>
    </row>
    <row r="11" spans="1:13" ht="21" customHeight="1">
      <c r="A11" s="35">
        <v>2012</v>
      </c>
      <c r="B11" s="125">
        <v>120840682120</v>
      </c>
      <c r="C11" s="36">
        <v>5</v>
      </c>
      <c r="D11" s="37">
        <v>8.2966359510021667E-2</v>
      </c>
      <c r="E11" s="129">
        <v>19580943752</v>
      </c>
      <c r="F11" s="36">
        <v>7</v>
      </c>
      <c r="G11" s="38">
        <v>3.3559293187796137E-2</v>
      </c>
      <c r="H11" s="125">
        <v>140421625872</v>
      </c>
      <c r="I11" s="39">
        <v>5</v>
      </c>
      <c r="J11" s="133">
        <v>101259738368</v>
      </c>
    </row>
    <row r="12" spans="1:13" ht="21" customHeight="1">
      <c r="A12" s="40">
        <v>2013</v>
      </c>
      <c r="B12" s="126">
        <v>129444087040</v>
      </c>
      <c r="C12" s="41">
        <v>5</v>
      </c>
      <c r="D12" s="42">
        <v>9.1835365432829205E-2</v>
      </c>
      <c r="E12" s="130">
        <v>21821667021</v>
      </c>
      <c r="F12" s="41">
        <v>7</v>
      </c>
      <c r="G12" s="43">
        <v>3.4605573951687119E-2</v>
      </c>
      <c r="H12" s="124">
        <v>151265754061</v>
      </c>
      <c r="I12" s="44">
        <v>5</v>
      </c>
      <c r="J12" s="132">
        <v>107622420019</v>
      </c>
    </row>
    <row r="13" spans="1:13" ht="21" customHeight="1">
      <c r="A13" s="35">
        <v>2014</v>
      </c>
      <c r="B13" s="125">
        <v>113828373160</v>
      </c>
      <c r="C13" s="36">
        <v>5</v>
      </c>
      <c r="D13" s="37">
        <v>8.8642989875609757E-2</v>
      </c>
      <c r="E13" s="129">
        <v>23508543092</v>
      </c>
      <c r="F13" s="36">
        <v>7</v>
      </c>
      <c r="G13" s="38">
        <v>3.6062919516586397E-2</v>
      </c>
      <c r="H13" s="125">
        <v>137336916252</v>
      </c>
      <c r="I13" s="39">
        <v>5</v>
      </c>
      <c r="J13" s="133">
        <v>90319830068</v>
      </c>
    </row>
    <row r="14" spans="1:13" ht="21" customHeight="1">
      <c r="A14" s="40">
        <v>2015</v>
      </c>
      <c r="B14" s="126">
        <v>72052057139</v>
      </c>
      <c r="C14" s="41">
        <v>4</v>
      </c>
      <c r="D14" s="42">
        <v>9.4393847919933035E-2</v>
      </c>
      <c r="E14" s="130">
        <v>22532077423</v>
      </c>
      <c r="F14" s="41">
        <v>7</v>
      </c>
      <c r="G14" s="43">
        <v>3.4398366064142094E-2</v>
      </c>
      <c r="H14" s="124">
        <v>94584134562</v>
      </c>
      <c r="I14" s="44">
        <v>5</v>
      </c>
      <c r="J14" s="132">
        <v>49519979716</v>
      </c>
    </row>
    <row r="15" spans="1:13" ht="21" customHeight="1">
      <c r="A15" s="35">
        <v>2016</v>
      </c>
      <c r="B15" s="125">
        <v>63879803613</v>
      </c>
      <c r="C15" s="36">
        <v>4</v>
      </c>
      <c r="D15" s="37">
        <v>9.2791498564109329E-2</v>
      </c>
      <c r="E15" s="129">
        <v>19662468637</v>
      </c>
      <c r="F15" s="36">
        <v>7</v>
      </c>
      <c r="G15" s="38">
        <v>3.7407007945405316E-2</v>
      </c>
      <c r="H15" s="125">
        <v>83542272250</v>
      </c>
      <c r="I15" s="39">
        <v>4</v>
      </c>
      <c r="J15" s="133">
        <v>44217334976</v>
      </c>
    </row>
    <row r="16" spans="1:13" ht="21" customHeight="1">
      <c r="A16" s="40">
        <v>2017</v>
      </c>
      <c r="B16" s="126">
        <v>73801213531</v>
      </c>
      <c r="C16" s="41">
        <v>4</v>
      </c>
      <c r="D16" s="42">
        <v>8.8716039909388755E-2</v>
      </c>
      <c r="E16" s="130">
        <v>20175674622</v>
      </c>
      <c r="F16" s="41">
        <v>7</v>
      </c>
      <c r="G16" s="43">
        <v>3.9995658514880787E-2</v>
      </c>
      <c r="H16" s="126">
        <v>93976888153</v>
      </c>
      <c r="I16" s="44">
        <v>4</v>
      </c>
      <c r="J16" s="134">
        <v>53625538909</v>
      </c>
    </row>
    <row r="17" spans="1:10" ht="21" customHeight="1">
      <c r="A17" s="45">
        <v>2018</v>
      </c>
      <c r="B17" s="127">
        <v>98689367161</v>
      </c>
      <c r="C17" s="46">
        <v>3</v>
      </c>
      <c r="D17" s="47">
        <v>8.9400601243873903E-2</v>
      </c>
      <c r="E17" s="131">
        <v>21322415535</v>
      </c>
      <c r="F17" s="46">
        <v>5</v>
      </c>
      <c r="G17" s="48">
        <v>4.148388898443673E-2</v>
      </c>
      <c r="H17" s="127">
        <v>120011782696</v>
      </c>
      <c r="I17" s="49">
        <v>4</v>
      </c>
      <c r="J17" s="135">
        <v>77366951626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85481765682</v>
      </c>
      <c r="F20" s="236" t="s">
        <v>396</v>
      </c>
      <c r="G20" s="233"/>
      <c r="H20" s="233"/>
      <c r="I20" s="234"/>
      <c r="J20" s="213">
        <v>3949614100</v>
      </c>
    </row>
    <row r="21" spans="1:10" ht="14.25" customHeight="1">
      <c r="A21" s="193" t="s">
        <v>342</v>
      </c>
      <c r="B21" s="194"/>
      <c r="C21" s="194"/>
      <c r="D21" s="195"/>
      <c r="E21" s="192"/>
      <c r="F21" s="196" t="s">
        <v>397</v>
      </c>
      <c r="G21" s="194"/>
      <c r="H21" s="194"/>
      <c r="I21" s="195"/>
      <c r="J21" s="192"/>
    </row>
    <row r="22" spans="1:10" ht="14.25" customHeight="1">
      <c r="A22" s="197" t="s">
        <v>347</v>
      </c>
      <c r="B22" s="198"/>
      <c r="C22" s="198"/>
      <c r="D22" s="199"/>
      <c r="E22" s="211">
        <v>3274929955</v>
      </c>
      <c r="F22" s="202" t="s">
        <v>347</v>
      </c>
      <c r="G22" s="198"/>
      <c r="H22" s="198"/>
      <c r="I22" s="199"/>
      <c r="J22" s="211">
        <v>2063362164</v>
      </c>
    </row>
    <row r="23" spans="1:10" ht="14.25" customHeight="1">
      <c r="A23" s="205" t="s">
        <v>348</v>
      </c>
      <c r="B23" s="206"/>
      <c r="C23" s="206"/>
      <c r="D23" s="207"/>
      <c r="E23" s="212"/>
      <c r="F23" s="208" t="s">
        <v>348</v>
      </c>
      <c r="G23" s="206"/>
      <c r="H23" s="206"/>
      <c r="I23" s="207"/>
      <c r="J23" s="212"/>
    </row>
    <row r="24" spans="1:10" ht="14.25" customHeight="1">
      <c r="A24" s="185" t="s">
        <v>383</v>
      </c>
      <c r="B24" s="186"/>
      <c r="C24" s="186"/>
      <c r="D24" s="187"/>
      <c r="E24" s="191">
        <v>3132305096</v>
      </c>
      <c r="F24" s="190" t="s">
        <v>361</v>
      </c>
      <c r="G24" s="186"/>
      <c r="H24" s="186"/>
      <c r="I24" s="187"/>
      <c r="J24" s="191">
        <v>1518472274</v>
      </c>
    </row>
    <row r="25" spans="1:10" ht="14.25" customHeight="1">
      <c r="A25" s="193" t="s">
        <v>384</v>
      </c>
      <c r="B25" s="194"/>
      <c r="C25" s="194"/>
      <c r="D25" s="195"/>
      <c r="E25" s="192"/>
      <c r="F25" s="196" t="s">
        <v>362</v>
      </c>
      <c r="G25" s="194"/>
      <c r="H25" s="194"/>
      <c r="I25" s="195"/>
      <c r="J25" s="192"/>
    </row>
    <row r="26" spans="1:10" ht="14.25" customHeight="1">
      <c r="A26" s="197" t="s">
        <v>343</v>
      </c>
      <c r="B26" s="198"/>
      <c r="C26" s="198"/>
      <c r="D26" s="199"/>
      <c r="E26" s="203">
        <v>2873837754</v>
      </c>
      <c r="F26" s="202" t="s">
        <v>462</v>
      </c>
      <c r="G26" s="198"/>
      <c r="H26" s="198"/>
      <c r="I26" s="199"/>
      <c r="J26" s="203">
        <v>1479274070</v>
      </c>
    </row>
    <row r="27" spans="1:10" ht="14.25" customHeight="1">
      <c r="A27" s="205" t="s">
        <v>344</v>
      </c>
      <c r="B27" s="206"/>
      <c r="C27" s="206"/>
      <c r="D27" s="207"/>
      <c r="E27" s="204"/>
      <c r="F27" s="208" t="s">
        <v>385</v>
      </c>
      <c r="G27" s="206"/>
      <c r="H27" s="206"/>
      <c r="I27" s="207"/>
      <c r="J27" s="204"/>
    </row>
    <row r="28" spans="1:10" ht="14.25" customHeight="1">
      <c r="A28" s="185" t="s">
        <v>426</v>
      </c>
      <c r="B28" s="186"/>
      <c r="C28" s="186"/>
      <c r="D28" s="187"/>
      <c r="E28" s="191">
        <v>839881081</v>
      </c>
      <c r="F28" s="190" t="s">
        <v>369</v>
      </c>
      <c r="G28" s="186"/>
      <c r="H28" s="186"/>
      <c r="I28" s="187"/>
      <c r="J28" s="191">
        <v>945731839</v>
      </c>
    </row>
    <row r="29" spans="1:10" ht="14.25" customHeight="1">
      <c r="A29" s="193" t="s">
        <v>427</v>
      </c>
      <c r="B29" s="194"/>
      <c r="C29" s="194"/>
      <c r="D29" s="195"/>
      <c r="E29" s="192"/>
      <c r="F29" s="196" t="s">
        <v>370</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3" priority="1" operator="lessThan">
      <formula>0</formula>
    </cfRule>
  </conditionalFormatting>
  <hyperlinks>
    <hyperlink ref="L2:M2" location="'المحتويات Index'!A1" display="المحتويات  Index" xr:uid="{00000000-0004-0000-1E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ورقة32">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138</v>
      </c>
      <c r="B2" s="214"/>
      <c r="C2" s="214"/>
      <c r="D2" s="214"/>
      <c r="E2" s="214"/>
      <c r="F2" s="214"/>
      <c r="G2" s="214"/>
      <c r="H2" s="214"/>
      <c r="I2" s="214"/>
      <c r="J2" s="214"/>
      <c r="L2" s="183" t="s">
        <v>249</v>
      </c>
      <c r="M2" s="183"/>
    </row>
    <row r="3" spans="1:13" ht="28.5" customHeight="1">
      <c r="A3" s="215" t="s">
        <v>198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68262759853</v>
      </c>
      <c r="C8" s="31">
        <v>4</v>
      </c>
      <c r="D8" s="32">
        <v>9.4663536549314142E-2</v>
      </c>
      <c r="E8" s="128">
        <v>15931338075</v>
      </c>
      <c r="F8" s="31">
        <v>5</v>
      </c>
      <c r="G8" s="33">
        <v>4.446490415413628E-2</v>
      </c>
      <c r="H8" s="124">
        <v>84194097928</v>
      </c>
      <c r="I8" s="34">
        <v>4</v>
      </c>
      <c r="J8" s="132">
        <v>52331421778</v>
      </c>
    </row>
    <row r="9" spans="1:13" ht="21" customHeight="1">
      <c r="A9" s="35">
        <v>2010</v>
      </c>
      <c r="B9" s="125">
        <v>92430869450</v>
      </c>
      <c r="C9" s="36">
        <v>4</v>
      </c>
      <c r="D9" s="37">
        <v>9.8144334790863361E-2</v>
      </c>
      <c r="E9" s="129">
        <v>17788584419</v>
      </c>
      <c r="F9" s="36">
        <v>5</v>
      </c>
      <c r="G9" s="38">
        <v>4.438983691439493E-2</v>
      </c>
      <c r="H9" s="125">
        <v>110219453869</v>
      </c>
      <c r="I9" s="39">
        <v>4</v>
      </c>
      <c r="J9" s="133">
        <v>74642285031</v>
      </c>
    </row>
    <row r="10" spans="1:13" ht="21" customHeight="1">
      <c r="A10" s="40">
        <v>2011</v>
      </c>
      <c r="B10" s="126">
        <v>137391878487</v>
      </c>
      <c r="C10" s="41">
        <v>4</v>
      </c>
      <c r="D10" s="42">
        <v>0.10046057786269812</v>
      </c>
      <c r="E10" s="130">
        <v>29075665356</v>
      </c>
      <c r="F10" s="41">
        <v>5</v>
      </c>
      <c r="G10" s="43">
        <v>5.8923334508361389E-2</v>
      </c>
      <c r="H10" s="124">
        <v>166467543843</v>
      </c>
      <c r="I10" s="44">
        <v>4</v>
      </c>
      <c r="J10" s="132">
        <v>108316213131</v>
      </c>
    </row>
    <row r="11" spans="1:13" ht="21" customHeight="1">
      <c r="A11" s="35">
        <v>2012</v>
      </c>
      <c r="B11" s="125">
        <v>133585016657</v>
      </c>
      <c r="C11" s="36">
        <v>4</v>
      </c>
      <c r="D11" s="37">
        <v>9.1716318732055283E-2</v>
      </c>
      <c r="E11" s="129">
        <v>35467026666</v>
      </c>
      <c r="F11" s="36">
        <v>5</v>
      </c>
      <c r="G11" s="38">
        <v>6.0786056150235641E-2</v>
      </c>
      <c r="H11" s="125">
        <v>169052043323</v>
      </c>
      <c r="I11" s="39">
        <v>4</v>
      </c>
      <c r="J11" s="133">
        <v>98117989991</v>
      </c>
    </row>
    <row r="12" spans="1:13" ht="21" customHeight="1">
      <c r="A12" s="40">
        <v>2013</v>
      </c>
      <c r="B12" s="126">
        <v>131750081966</v>
      </c>
      <c r="C12" s="41">
        <v>4</v>
      </c>
      <c r="D12" s="42">
        <v>9.3471375941752782E-2</v>
      </c>
      <c r="E12" s="130">
        <v>36017849483</v>
      </c>
      <c r="F12" s="41">
        <v>4</v>
      </c>
      <c r="G12" s="43">
        <v>5.7118383882643155E-2</v>
      </c>
      <c r="H12" s="124">
        <v>167767931449</v>
      </c>
      <c r="I12" s="44">
        <v>4</v>
      </c>
      <c r="J12" s="132">
        <v>95732232483</v>
      </c>
    </row>
    <row r="13" spans="1:13" ht="21" customHeight="1">
      <c r="A13" s="35">
        <v>2014</v>
      </c>
      <c r="B13" s="125">
        <v>123557035145</v>
      </c>
      <c r="C13" s="36">
        <v>4</v>
      </c>
      <c r="D13" s="37">
        <v>9.6219112259678316E-2</v>
      </c>
      <c r="E13" s="129">
        <v>32336134716</v>
      </c>
      <c r="F13" s="36">
        <v>5</v>
      </c>
      <c r="G13" s="38">
        <v>4.9604750884687597E-2</v>
      </c>
      <c r="H13" s="125">
        <v>155893169861</v>
      </c>
      <c r="I13" s="39">
        <v>4</v>
      </c>
      <c r="J13" s="133">
        <v>91220900429</v>
      </c>
    </row>
    <row r="14" spans="1:13" ht="21" customHeight="1">
      <c r="A14" s="40">
        <v>2015</v>
      </c>
      <c r="B14" s="126">
        <v>66099106794</v>
      </c>
      <c r="C14" s="41">
        <v>5</v>
      </c>
      <c r="D14" s="42">
        <v>8.6595015910781573E-2</v>
      </c>
      <c r="E14" s="130">
        <v>37250640608</v>
      </c>
      <c r="F14" s="41">
        <v>5</v>
      </c>
      <c r="G14" s="43">
        <v>5.6868310351614958E-2</v>
      </c>
      <c r="H14" s="124">
        <v>103349747402</v>
      </c>
      <c r="I14" s="44">
        <v>4</v>
      </c>
      <c r="J14" s="132">
        <v>28848466186</v>
      </c>
    </row>
    <row r="15" spans="1:13" ht="21" customHeight="1">
      <c r="A15" s="35">
        <v>2016</v>
      </c>
      <c r="B15" s="125">
        <v>57432484570</v>
      </c>
      <c r="C15" s="36">
        <v>5</v>
      </c>
      <c r="D15" s="37">
        <v>8.3426153621202523E-2</v>
      </c>
      <c r="E15" s="129">
        <v>23327730718</v>
      </c>
      <c r="F15" s="36">
        <v>6</v>
      </c>
      <c r="G15" s="38">
        <v>4.4380012725077723E-2</v>
      </c>
      <c r="H15" s="125">
        <v>80760215288</v>
      </c>
      <c r="I15" s="39">
        <v>5</v>
      </c>
      <c r="J15" s="133">
        <v>34104753852</v>
      </c>
    </row>
    <row r="16" spans="1:13" ht="21" customHeight="1">
      <c r="A16" s="40">
        <v>2017</v>
      </c>
      <c r="B16" s="126">
        <v>74026910780</v>
      </c>
      <c r="C16" s="41">
        <v>3</v>
      </c>
      <c r="D16" s="42">
        <v>8.8987349352577155E-2</v>
      </c>
      <c r="E16" s="130">
        <v>19737891416</v>
      </c>
      <c r="F16" s="41">
        <v>8</v>
      </c>
      <c r="G16" s="43">
        <v>3.9127810081617843E-2</v>
      </c>
      <c r="H16" s="126">
        <v>93764802196</v>
      </c>
      <c r="I16" s="44">
        <v>5</v>
      </c>
      <c r="J16" s="134">
        <v>54289019364</v>
      </c>
    </row>
    <row r="17" spans="1:10" ht="21" customHeight="1">
      <c r="A17" s="45">
        <v>2018</v>
      </c>
      <c r="B17" s="127">
        <v>97592176520</v>
      </c>
      <c r="C17" s="46">
        <v>4</v>
      </c>
      <c r="D17" s="47">
        <v>8.8406679549913395E-2</v>
      </c>
      <c r="E17" s="131">
        <v>16195313653</v>
      </c>
      <c r="F17" s="46">
        <v>8</v>
      </c>
      <c r="G17" s="48">
        <v>3.150884066330923E-2</v>
      </c>
      <c r="H17" s="127">
        <v>113787490173</v>
      </c>
      <c r="I17" s="49">
        <v>5</v>
      </c>
      <c r="J17" s="135">
        <v>81396862867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93019256110</v>
      </c>
      <c r="F20" s="236" t="s">
        <v>462</v>
      </c>
      <c r="G20" s="233"/>
      <c r="H20" s="233"/>
      <c r="I20" s="234"/>
      <c r="J20" s="213">
        <v>5928699296</v>
      </c>
    </row>
    <row r="21" spans="1:10" ht="14.25" customHeight="1">
      <c r="A21" s="193" t="s">
        <v>342</v>
      </c>
      <c r="B21" s="194"/>
      <c r="C21" s="194"/>
      <c r="D21" s="195"/>
      <c r="E21" s="192"/>
      <c r="F21" s="196" t="s">
        <v>385</v>
      </c>
      <c r="G21" s="194"/>
      <c r="H21" s="194"/>
      <c r="I21" s="195"/>
      <c r="J21" s="192"/>
    </row>
    <row r="22" spans="1:10" ht="14.25" customHeight="1">
      <c r="A22" s="197" t="s">
        <v>347</v>
      </c>
      <c r="B22" s="198"/>
      <c r="C22" s="198"/>
      <c r="D22" s="199"/>
      <c r="E22" s="211">
        <v>2373755235</v>
      </c>
      <c r="F22" s="202" t="s">
        <v>369</v>
      </c>
      <c r="G22" s="198"/>
      <c r="H22" s="198"/>
      <c r="I22" s="199"/>
      <c r="J22" s="211">
        <v>2056634278</v>
      </c>
    </row>
    <row r="23" spans="1:10" ht="14.25" customHeight="1">
      <c r="A23" s="205" t="s">
        <v>348</v>
      </c>
      <c r="B23" s="206"/>
      <c r="C23" s="206"/>
      <c r="D23" s="207"/>
      <c r="E23" s="212"/>
      <c r="F23" s="208" t="s">
        <v>370</v>
      </c>
      <c r="G23" s="206"/>
      <c r="H23" s="206"/>
      <c r="I23" s="207"/>
      <c r="J23" s="212"/>
    </row>
    <row r="24" spans="1:10" ht="14.25" customHeight="1">
      <c r="A24" s="185" t="s">
        <v>383</v>
      </c>
      <c r="B24" s="186"/>
      <c r="C24" s="186"/>
      <c r="D24" s="187"/>
      <c r="E24" s="191">
        <v>782847594</v>
      </c>
      <c r="F24" s="190" t="s">
        <v>361</v>
      </c>
      <c r="G24" s="186"/>
      <c r="H24" s="186"/>
      <c r="I24" s="187"/>
      <c r="J24" s="191">
        <v>1952991177</v>
      </c>
    </row>
    <row r="25" spans="1:10" ht="14.25" customHeight="1">
      <c r="A25" s="193" t="s">
        <v>384</v>
      </c>
      <c r="B25" s="194"/>
      <c r="C25" s="194"/>
      <c r="D25" s="195"/>
      <c r="E25" s="192"/>
      <c r="F25" s="196" t="s">
        <v>362</v>
      </c>
      <c r="G25" s="194"/>
      <c r="H25" s="194"/>
      <c r="I25" s="195"/>
      <c r="J25" s="192"/>
    </row>
    <row r="26" spans="1:10" ht="14.25" customHeight="1">
      <c r="A26" s="197" t="s">
        <v>343</v>
      </c>
      <c r="B26" s="198"/>
      <c r="C26" s="198"/>
      <c r="D26" s="199"/>
      <c r="E26" s="203">
        <v>487498112</v>
      </c>
      <c r="F26" s="202" t="s">
        <v>359</v>
      </c>
      <c r="G26" s="198"/>
      <c r="H26" s="198"/>
      <c r="I26" s="199"/>
      <c r="J26" s="203">
        <v>846714183</v>
      </c>
    </row>
    <row r="27" spans="1:10" ht="14.25" customHeight="1">
      <c r="A27" s="205" t="s">
        <v>344</v>
      </c>
      <c r="B27" s="206"/>
      <c r="C27" s="206"/>
      <c r="D27" s="207"/>
      <c r="E27" s="204"/>
      <c r="F27" s="208" t="s">
        <v>360</v>
      </c>
      <c r="G27" s="206"/>
      <c r="H27" s="206"/>
      <c r="I27" s="207"/>
      <c r="J27" s="204"/>
    </row>
    <row r="28" spans="1:10" ht="14.25" customHeight="1">
      <c r="A28" s="185" t="s">
        <v>351</v>
      </c>
      <c r="B28" s="186"/>
      <c r="C28" s="186"/>
      <c r="D28" s="187"/>
      <c r="E28" s="191">
        <v>429755223</v>
      </c>
      <c r="F28" s="190" t="s">
        <v>353</v>
      </c>
      <c r="G28" s="186"/>
      <c r="H28" s="186"/>
      <c r="I28" s="187"/>
      <c r="J28" s="191">
        <v>810429880</v>
      </c>
    </row>
    <row r="29" spans="1:10" ht="14.25" customHeight="1">
      <c r="A29" s="193" t="s">
        <v>352</v>
      </c>
      <c r="B29" s="194"/>
      <c r="C29" s="194"/>
      <c r="D29" s="195"/>
      <c r="E29" s="192"/>
      <c r="F29" s="196" t="s">
        <v>354</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2" priority="1" operator="lessThan">
      <formula>0</formula>
    </cfRule>
  </conditionalFormatting>
  <hyperlinks>
    <hyperlink ref="L2:M2" location="'المحتويات Index'!A1" display="المحتويات  Index" xr:uid="{00000000-0004-0000-1F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ورقة33">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140</v>
      </c>
      <c r="B2" s="214"/>
      <c r="C2" s="214"/>
      <c r="D2" s="214"/>
      <c r="E2" s="214"/>
      <c r="F2" s="214"/>
      <c r="G2" s="214"/>
      <c r="H2" s="214"/>
      <c r="I2" s="214"/>
      <c r="J2" s="214"/>
      <c r="L2" s="183" t="s">
        <v>249</v>
      </c>
      <c r="M2" s="183"/>
    </row>
    <row r="3" spans="1:13" ht="28.5" customHeight="1">
      <c r="A3" s="215" t="s">
        <v>200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31429244188</v>
      </c>
      <c r="C8" s="31">
        <v>7</v>
      </c>
      <c r="D8" s="32">
        <v>4.3584575430512765E-2</v>
      </c>
      <c r="E8" s="128">
        <v>2635313266</v>
      </c>
      <c r="F8" s="31">
        <v>28</v>
      </c>
      <c r="G8" s="33">
        <v>7.3552485822076094E-3</v>
      </c>
      <c r="H8" s="124">
        <v>34064557454</v>
      </c>
      <c r="I8" s="34">
        <v>7</v>
      </c>
      <c r="J8" s="132">
        <v>28793930922</v>
      </c>
    </row>
    <row r="9" spans="1:13" ht="21" customHeight="1">
      <c r="A9" s="35">
        <v>2010</v>
      </c>
      <c r="B9" s="125">
        <v>37930541398</v>
      </c>
      <c r="C9" s="36">
        <v>6</v>
      </c>
      <c r="D9" s="37">
        <v>4.027515672973056E-2</v>
      </c>
      <c r="E9" s="129">
        <v>2242456549</v>
      </c>
      <c r="F9" s="36">
        <v>32</v>
      </c>
      <c r="G9" s="38">
        <v>5.5958517076494119E-3</v>
      </c>
      <c r="H9" s="125">
        <v>40172997947</v>
      </c>
      <c r="I9" s="39">
        <v>8</v>
      </c>
      <c r="J9" s="133">
        <v>35688084849</v>
      </c>
    </row>
    <row r="10" spans="1:13" ht="21" customHeight="1">
      <c r="A10" s="40">
        <v>2011</v>
      </c>
      <c r="B10" s="126">
        <v>60398111968</v>
      </c>
      <c r="C10" s="41">
        <v>6</v>
      </c>
      <c r="D10" s="42">
        <v>4.4162939592498118E-2</v>
      </c>
      <c r="E10" s="130">
        <v>2505525881</v>
      </c>
      <c r="F10" s="41">
        <v>34</v>
      </c>
      <c r="G10" s="43">
        <v>5.0775773416670729E-3</v>
      </c>
      <c r="H10" s="124">
        <v>62903637849</v>
      </c>
      <c r="I10" s="44">
        <v>6</v>
      </c>
      <c r="J10" s="132">
        <v>57892586087</v>
      </c>
    </row>
    <row r="11" spans="1:13" ht="21" customHeight="1">
      <c r="A11" s="35">
        <v>2012</v>
      </c>
      <c r="B11" s="125">
        <v>53581567487</v>
      </c>
      <c r="C11" s="36">
        <v>6</v>
      </c>
      <c r="D11" s="37">
        <v>3.6787839271069232E-2</v>
      </c>
      <c r="E11" s="129">
        <v>4043840643</v>
      </c>
      <c r="F11" s="36">
        <v>32</v>
      </c>
      <c r="G11" s="38">
        <v>6.9306380459471864E-3</v>
      </c>
      <c r="H11" s="125">
        <v>57625408130</v>
      </c>
      <c r="I11" s="39">
        <v>7</v>
      </c>
      <c r="J11" s="133">
        <v>49537726844</v>
      </c>
    </row>
    <row r="12" spans="1:13" ht="21" customHeight="1">
      <c r="A12" s="40">
        <v>2013</v>
      </c>
      <c r="B12" s="126">
        <v>43875836006</v>
      </c>
      <c r="C12" s="41">
        <v>7</v>
      </c>
      <c r="D12" s="42">
        <v>3.1128138221074322E-2</v>
      </c>
      <c r="E12" s="130">
        <v>6141905467</v>
      </c>
      <c r="F12" s="41">
        <v>27</v>
      </c>
      <c r="G12" s="43">
        <v>9.7400516485747317E-3</v>
      </c>
      <c r="H12" s="124">
        <v>50017741473</v>
      </c>
      <c r="I12" s="44">
        <v>10</v>
      </c>
      <c r="J12" s="132">
        <v>37733930539</v>
      </c>
    </row>
    <row r="13" spans="1:13" ht="21" customHeight="1">
      <c r="A13" s="35">
        <v>2014</v>
      </c>
      <c r="B13" s="125">
        <v>46797600415</v>
      </c>
      <c r="C13" s="36">
        <v>6</v>
      </c>
      <c r="D13" s="37">
        <v>3.6443279514842497E-2</v>
      </c>
      <c r="E13" s="129">
        <v>5264405083</v>
      </c>
      <c r="F13" s="36">
        <v>31</v>
      </c>
      <c r="G13" s="38">
        <v>8.075779773674855E-3</v>
      </c>
      <c r="H13" s="125">
        <v>52062005498</v>
      </c>
      <c r="I13" s="39">
        <v>8</v>
      </c>
      <c r="J13" s="133">
        <v>41533195332</v>
      </c>
    </row>
    <row r="14" spans="1:13" ht="21" customHeight="1">
      <c r="A14" s="40">
        <v>2015</v>
      </c>
      <c r="B14" s="126">
        <v>29145248198</v>
      </c>
      <c r="C14" s="41">
        <v>7</v>
      </c>
      <c r="D14" s="42">
        <v>3.8182561820314695E-2</v>
      </c>
      <c r="E14" s="130">
        <v>2926294264</v>
      </c>
      <c r="F14" s="41">
        <v>37</v>
      </c>
      <c r="G14" s="43">
        <v>4.4673972761038504E-3</v>
      </c>
      <c r="H14" s="124">
        <v>32071542462</v>
      </c>
      <c r="I14" s="44">
        <v>10</v>
      </c>
      <c r="J14" s="132">
        <v>26218953934</v>
      </c>
    </row>
    <row r="15" spans="1:13" ht="21" customHeight="1">
      <c r="A15" s="35">
        <v>2016</v>
      </c>
      <c r="B15" s="125">
        <v>33376647159</v>
      </c>
      <c r="C15" s="36">
        <v>7</v>
      </c>
      <c r="D15" s="37">
        <v>4.8482758740023058E-2</v>
      </c>
      <c r="E15" s="129">
        <v>2343302676</v>
      </c>
      <c r="F15" s="36">
        <v>38</v>
      </c>
      <c r="G15" s="38">
        <v>4.4580333953934091E-3</v>
      </c>
      <c r="H15" s="125">
        <v>35719949835</v>
      </c>
      <c r="I15" s="39">
        <v>7</v>
      </c>
      <c r="J15" s="133">
        <v>31033344483</v>
      </c>
    </row>
    <row r="16" spans="1:13" ht="21" customHeight="1">
      <c r="A16" s="40">
        <v>2017</v>
      </c>
      <c r="B16" s="126">
        <v>34511510199</v>
      </c>
      <c r="C16" s="41">
        <v>7</v>
      </c>
      <c r="D16" s="42">
        <v>4.1486099884545831E-2</v>
      </c>
      <c r="E16" s="130">
        <v>2543688749</v>
      </c>
      <c r="F16" s="41">
        <v>38</v>
      </c>
      <c r="G16" s="43">
        <v>5.0425330740719119E-3</v>
      </c>
      <c r="H16" s="126">
        <v>37055198948</v>
      </c>
      <c r="I16" s="44">
        <v>7</v>
      </c>
      <c r="J16" s="134">
        <v>31967821450</v>
      </c>
    </row>
    <row r="17" spans="1:10" ht="21" customHeight="1">
      <c r="A17" s="45">
        <v>2018</v>
      </c>
      <c r="B17" s="127">
        <v>43592756258</v>
      </c>
      <c r="C17" s="46">
        <v>7</v>
      </c>
      <c r="D17" s="47">
        <v>3.9489751849203739E-2</v>
      </c>
      <c r="E17" s="131">
        <v>4319232322</v>
      </c>
      <c r="F17" s="46">
        <v>27</v>
      </c>
      <c r="G17" s="48">
        <v>8.4032952950252541E-3</v>
      </c>
      <c r="H17" s="127">
        <v>47911988580</v>
      </c>
      <c r="I17" s="49">
        <v>7</v>
      </c>
      <c r="J17" s="135">
        <v>39273523936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28458164288</v>
      </c>
      <c r="F20" s="236" t="s">
        <v>436</v>
      </c>
      <c r="G20" s="233"/>
      <c r="H20" s="233"/>
      <c r="I20" s="234"/>
      <c r="J20" s="213">
        <v>2211915376</v>
      </c>
    </row>
    <row r="21" spans="1:10" ht="14.25" customHeight="1">
      <c r="A21" s="193" t="s">
        <v>342</v>
      </c>
      <c r="B21" s="194"/>
      <c r="C21" s="194"/>
      <c r="D21" s="195"/>
      <c r="E21" s="192"/>
      <c r="F21" s="196" t="s">
        <v>437</v>
      </c>
      <c r="G21" s="194"/>
      <c r="H21" s="194"/>
      <c r="I21" s="195"/>
      <c r="J21" s="192"/>
    </row>
    <row r="22" spans="1:10" ht="14.25" customHeight="1">
      <c r="A22" s="197" t="s">
        <v>343</v>
      </c>
      <c r="B22" s="198"/>
      <c r="C22" s="198"/>
      <c r="D22" s="199"/>
      <c r="E22" s="211">
        <v>11267733310</v>
      </c>
      <c r="F22" s="202" t="s">
        <v>361</v>
      </c>
      <c r="G22" s="198"/>
      <c r="H22" s="198"/>
      <c r="I22" s="199"/>
      <c r="J22" s="211">
        <v>647160435</v>
      </c>
    </row>
    <row r="23" spans="1:10" ht="14.25" customHeight="1">
      <c r="A23" s="205" t="s">
        <v>344</v>
      </c>
      <c r="B23" s="206"/>
      <c r="C23" s="206"/>
      <c r="D23" s="207"/>
      <c r="E23" s="212"/>
      <c r="F23" s="208" t="s">
        <v>362</v>
      </c>
      <c r="G23" s="206"/>
      <c r="H23" s="206"/>
      <c r="I23" s="207"/>
      <c r="J23" s="212"/>
    </row>
    <row r="24" spans="1:10" ht="14.25" customHeight="1">
      <c r="A24" s="185" t="s">
        <v>347</v>
      </c>
      <c r="B24" s="186"/>
      <c r="C24" s="186"/>
      <c r="D24" s="187"/>
      <c r="E24" s="191">
        <v>2804240639</v>
      </c>
      <c r="F24" s="190" t="s">
        <v>369</v>
      </c>
      <c r="G24" s="186"/>
      <c r="H24" s="186"/>
      <c r="I24" s="187"/>
      <c r="J24" s="191">
        <v>206146215</v>
      </c>
    </row>
    <row r="25" spans="1:10" ht="14.25" customHeight="1">
      <c r="A25" s="193" t="s">
        <v>348</v>
      </c>
      <c r="B25" s="194"/>
      <c r="C25" s="194"/>
      <c r="D25" s="195"/>
      <c r="E25" s="192"/>
      <c r="F25" s="196" t="s">
        <v>370</v>
      </c>
      <c r="G25" s="194"/>
      <c r="H25" s="194"/>
      <c r="I25" s="195"/>
      <c r="J25" s="192"/>
    </row>
    <row r="26" spans="1:10" ht="14.25" customHeight="1">
      <c r="A26" s="197" t="s">
        <v>432</v>
      </c>
      <c r="B26" s="198"/>
      <c r="C26" s="198"/>
      <c r="D26" s="199"/>
      <c r="E26" s="203">
        <v>295180788</v>
      </c>
      <c r="F26" s="202" t="s">
        <v>434</v>
      </c>
      <c r="G26" s="198"/>
      <c r="H26" s="198"/>
      <c r="I26" s="199"/>
      <c r="J26" s="203">
        <v>202860752</v>
      </c>
    </row>
    <row r="27" spans="1:10" ht="14.25" customHeight="1">
      <c r="A27" s="205" t="s">
        <v>433</v>
      </c>
      <c r="B27" s="206"/>
      <c r="C27" s="206"/>
      <c r="D27" s="207"/>
      <c r="E27" s="204"/>
      <c r="F27" s="208" t="s">
        <v>435</v>
      </c>
      <c r="G27" s="206"/>
      <c r="H27" s="206"/>
      <c r="I27" s="207"/>
      <c r="J27" s="204"/>
    </row>
    <row r="28" spans="1:10" ht="14.25" customHeight="1">
      <c r="A28" s="185" t="s">
        <v>359</v>
      </c>
      <c r="B28" s="186"/>
      <c r="C28" s="186"/>
      <c r="D28" s="187"/>
      <c r="E28" s="191">
        <v>103421304</v>
      </c>
      <c r="F28" s="190" t="s">
        <v>343</v>
      </c>
      <c r="G28" s="186"/>
      <c r="H28" s="186"/>
      <c r="I28" s="187"/>
      <c r="J28" s="191">
        <v>187827345</v>
      </c>
    </row>
    <row r="29" spans="1:10" ht="14.25" customHeight="1">
      <c r="A29" s="193" t="s">
        <v>360</v>
      </c>
      <c r="B29" s="194"/>
      <c r="C29" s="194"/>
      <c r="D29" s="195"/>
      <c r="E29" s="192"/>
      <c r="F29" s="196" t="s">
        <v>344</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1" priority="1" operator="lessThan">
      <formula>0</formula>
    </cfRule>
  </conditionalFormatting>
  <hyperlinks>
    <hyperlink ref="L2:M2" location="'المحتويات Index'!A1" display="المحتويات  Index" xr:uid="{00000000-0004-0000-20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ورقة34">
    <tabColor theme="4"/>
  </sheetPr>
  <dimension ref="A1:M30"/>
  <sheetViews>
    <sheetView showGridLines="0" rightToLeft="1" zoomScaleNormal="100" workbookViewId="0">
      <selection activeCell="I17" sqref="I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141</v>
      </c>
      <c r="B2" s="214"/>
      <c r="C2" s="214"/>
      <c r="D2" s="214"/>
      <c r="E2" s="214"/>
      <c r="F2" s="214"/>
      <c r="G2" s="214"/>
      <c r="H2" s="214"/>
      <c r="I2" s="214"/>
      <c r="J2" s="214"/>
      <c r="L2" s="183" t="s">
        <v>249</v>
      </c>
      <c r="M2" s="183"/>
    </row>
    <row r="3" spans="1:13" ht="28.5" customHeight="1">
      <c r="A3" s="215" t="s">
        <v>201</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28151118424</v>
      </c>
      <c r="C8" s="31">
        <v>8</v>
      </c>
      <c r="D8" s="32">
        <v>3.9038627116352649E-2</v>
      </c>
      <c r="E8" s="128">
        <v>2569669769</v>
      </c>
      <c r="F8" s="31">
        <v>31</v>
      </c>
      <c r="G8" s="33">
        <v>7.1720353587667188E-3</v>
      </c>
      <c r="H8" s="124">
        <v>30720788193</v>
      </c>
      <c r="I8" s="34">
        <v>8</v>
      </c>
      <c r="J8" s="132">
        <v>25581448655</v>
      </c>
    </row>
    <row r="9" spans="1:13" ht="21" customHeight="1">
      <c r="A9" s="35">
        <v>2010</v>
      </c>
      <c r="B9" s="125">
        <v>37685232357</v>
      </c>
      <c r="C9" s="36">
        <v>7</v>
      </c>
      <c r="D9" s="37">
        <v>4.0014684305416159E-2</v>
      </c>
      <c r="E9" s="129">
        <v>3648764367</v>
      </c>
      <c r="F9" s="36">
        <v>26</v>
      </c>
      <c r="G9" s="38">
        <v>9.1051683132912613E-3</v>
      </c>
      <c r="H9" s="125">
        <v>41333996724</v>
      </c>
      <c r="I9" s="39">
        <v>7</v>
      </c>
      <c r="J9" s="133">
        <v>34036467990</v>
      </c>
    </row>
    <row r="10" spans="1:13" ht="21" customHeight="1">
      <c r="A10" s="40">
        <v>2011</v>
      </c>
      <c r="B10" s="126">
        <v>46847798622</v>
      </c>
      <c r="C10" s="41">
        <v>7</v>
      </c>
      <c r="D10" s="42">
        <v>3.4254986342637038E-2</v>
      </c>
      <c r="E10" s="130">
        <v>4853005979</v>
      </c>
      <c r="F10" s="41">
        <v>24</v>
      </c>
      <c r="G10" s="43">
        <v>9.8348667578362272E-3</v>
      </c>
      <c r="H10" s="124">
        <v>51700804601</v>
      </c>
      <c r="I10" s="44">
        <v>9</v>
      </c>
      <c r="J10" s="132">
        <v>41994792643</v>
      </c>
    </row>
    <row r="11" spans="1:13" ht="21" customHeight="1">
      <c r="A11" s="35">
        <v>2012</v>
      </c>
      <c r="B11" s="125">
        <v>50277389034</v>
      </c>
      <c r="C11" s="36">
        <v>7</v>
      </c>
      <c r="D11" s="37">
        <v>3.4519268351015701E-2</v>
      </c>
      <c r="E11" s="129">
        <v>6621533080</v>
      </c>
      <c r="F11" s="36">
        <v>21</v>
      </c>
      <c r="G11" s="38">
        <v>1.1348481094621081E-2</v>
      </c>
      <c r="H11" s="125">
        <v>56898922114</v>
      </c>
      <c r="I11" s="39">
        <v>8</v>
      </c>
      <c r="J11" s="133">
        <v>43655855954</v>
      </c>
    </row>
    <row r="12" spans="1:13" ht="21" customHeight="1">
      <c r="A12" s="40">
        <v>2013</v>
      </c>
      <c r="B12" s="126">
        <v>51920686365</v>
      </c>
      <c r="C12" s="41">
        <v>6</v>
      </c>
      <c r="D12" s="42">
        <v>3.6835635484683528E-2</v>
      </c>
      <c r="E12" s="130">
        <v>6674963457</v>
      </c>
      <c r="F12" s="41">
        <v>21</v>
      </c>
      <c r="G12" s="43">
        <v>1.0585393925850364E-2</v>
      </c>
      <c r="H12" s="124">
        <v>58595649822</v>
      </c>
      <c r="I12" s="44">
        <v>7</v>
      </c>
      <c r="J12" s="132">
        <v>45245722908</v>
      </c>
    </row>
    <row r="13" spans="1:13" ht="21" customHeight="1">
      <c r="A13" s="35">
        <v>2014</v>
      </c>
      <c r="B13" s="125">
        <v>43770672456</v>
      </c>
      <c r="C13" s="36">
        <v>8</v>
      </c>
      <c r="D13" s="37">
        <v>3.4086082122179374E-2</v>
      </c>
      <c r="E13" s="129">
        <v>7459547235</v>
      </c>
      <c r="F13" s="36">
        <v>20</v>
      </c>
      <c r="G13" s="38">
        <v>1.1443203881806068E-2</v>
      </c>
      <c r="H13" s="125">
        <v>51230219691</v>
      </c>
      <c r="I13" s="39">
        <v>9</v>
      </c>
      <c r="J13" s="133">
        <v>36311125221</v>
      </c>
    </row>
    <row r="14" spans="1:13" ht="21" customHeight="1">
      <c r="A14" s="40">
        <v>2015</v>
      </c>
      <c r="B14" s="126">
        <v>23523615780</v>
      </c>
      <c r="C14" s="41">
        <v>8</v>
      </c>
      <c r="D14" s="42">
        <v>3.0817782290109844E-2</v>
      </c>
      <c r="E14" s="130">
        <v>7294214562</v>
      </c>
      <c r="F14" s="41">
        <v>20</v>
      </c>
      <c r="G14" s="43">
        <v>1.1135638225614839E-2</v>
      </c>
      <c r="H14" s="124">
        <v>30817830342</v>
      </c>
      <c r="I14" s="44">
        <v>11</v>
      </c>
      <c r="J14" s="132">
        <v>16229401218</v>
      </c>
    </row>
    <row r="15" spans="1:13" ht="21" customHeight="1">
      <c r="A15" s="35">
        <v>2016</v>
      </c>
      <c r="B15" s="125">
        <v>19813772303</v>
      </c>
      <c r="C15" s="36">
        <v>8</v>
      </c>
      <c r="D15" s="37">
        <v>2.8781391303921537E-2</v>
      </c>
      <c r="E15" s="129">
        <v>5585702683</v>
      </c>
      <c r="F15" s="36">
        <v>20</v>
      </c>
      <c r="G15" s="38">
        <v>1.0626561115040765E-2</v>
      </c>
      <c r="H15" s="125">
        <v>25399474986</v>
      </c>
      <c r="I15" s="39">
        <v>12</v>
      </c>
      <c r="J15" s="133">
        <v>14228069620</v>
      </c>
    </row>
    <row r="16" spans="1:13" ht="21" customHeight="1">
      <c r="A16" s="40">
        <v>2017</v>
      </c>
      <c r="B16" s="126">
        <v>21510939134</v>
      </c>
      <c r="C16" s="41">
        <v>9</v>
      </c>
      <c r="D16" s="42">
        <v>2.5858183671990338E-2</v>
      </c>
      <c r="E16" s="130">
        <v>4464827613</v>
      </c>
      <c r="F16" s="41">
        <v>26</v>
      </c>
      <c r="G16" s="43">
        <v>8.8509417346886426E-3</v>
      </c>
      <c r="H16" s="126">
        <v>25975766747</v>
      </c>
      <c r="I16" s="44">
        <v>15</v>
      </c>
      <c r="J16" s="134">
        <v>17046111521</v>
      </c>
    </row>
    <row r="17" spans="1:10" ht="21" customHeight="1">
      <c r="A17" s="45">
        <v>2018</v>
      </c>
      <c r="B17" s="127">
        <v>27880976633</v>
      </c>
      <c r="C17" s="46">
        <v>10</v>
      </c>
      <c r="D17" s="47">
        <v>2.5256784453691519E-2</v>
      </c>
      <c r="E17" s="131">
        <v>3816275412</v>
      </c>
      <c r="F17" s="46">
        <v>30</v>
      </c>
      <c r="G17" s="48">
        <v>7.4247659823333213E-3</v>
      </c>
      <c r="H17" s="127">
        <v>31697252045</v>
      </c>
      <c r="I17" s="49">
        <v>13</v>
      </c>
      <c r="J17" s="135">
        <v>24064701221</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25072063998</v>
      </c>
      <c r="F20" s="236" t="s">
        <v>462</v>
      </c>
      <c r="G20" s="233"/>
      <c r="H20" s="233"/>
      <c r="I20" s="234"/>
      <c r="J20" s="213">
        <v>888734254</v>
      </c>
    </row>
    <row r="21" spans="1:10" ht="14.25" customHeight="1">
      <c r="A21" s="193" t="s">
        <v>342</v>
      </c>
      <c r="B21" s="194"/>
      <c r="C21" s="194"/>
      <c r="D21" s="195"/>
      <c r="E21" s="192"/>
      <c r="F21" s="196" t="s">
        <v>385</v>
      </c>
      <c r="G21" s="194"/>
      <c r="H21" s="194"/>
      <c r="I21" s="195"/>
      <c r="J21" s="192"/>
    </row>
    <row r="22" spans="1:10" ht="14.25" customHeight="1">
      <c r="A22" s="197" t="s">
        <v>347</v>
      </c>
      <c r="B22" s="198"/>
      <c r="C22" s="198"/>
      <c r="D22" s="199"/>
      <c r="E22" s="211">
        <v>1477217106</v>
      </c>
      <c r="F22" s="202" t="s">
        <v>361</v>
      </c>
      <c r="G22" s="198"/>
      <c r="H22" s="198"/>
      <c r="I22" s="199"/>
      <c r="J22" s="211">
        <v>400805452</v>
      </c>
    </row>
    <row r="23" spans="1:10" ht="14.25" customHeight="1">
      <c r="A23" s="205" t="s">
        <v>348</v>
      </c>
      <c r="B23" s="206"/>
      <c r="C23" s="206"/>
      <c r="D23" s="207"/>
      <c r="E23" s="212"/>
      <c r="F23" s="208" t="s">
        <v>362</v>
      </c>
      <c r="G23" s="206"/>
      <c r="H23" s="206"/>
      <c r="I23" s="207"/>
      <c r="J23" s="212"/>
    </row>
    <row r="24" spans="1:10" ht="14.25" customHeight="1">
      <c r="A24" s="185" t="s">
        <v>355</v>
      </c>
      <c r="B24" s="186"/>
      <c r="C24" s="186"/>
      <c r="D24" s="187"/>
      <c r="E24" s="191">
        <v>446603862</v>
      </c>
      <c r="F24" s="190" t="s">
        <v>343</v>
      </c>
      <c r="G24" s="186"/>
      <c r="H24" s="186"/>
      <c r="I24" s="187"/>
      <c r="J24" s="191">
        <v>396148260</v>
      </c>
    </row>
    <row r="25" spans="1:10" ht="14.25" customHeight="1">
      <c r="A25" s="193" t="s">
        <v>356</v>
      </c>
      <c r="B25" s="194"/>
      <c r="C25" s="194"/>
      <c r="D25" s="195"/>
      <c r="E25" s="192"/>
      <c r="F25" s="196" t="s">
        <v>344</v>
      </c>
      <c r="G25" s="194"/>
      <c r="H25" s="194"/>
      <c r="I25" s="195"/>
      <c r="J25" s="192"/>
    </row>
    <row r="26" spans="1:10" ht="14.25" customHeight="1">
      <c r="A26" s="197" t="s">
        <v>343</v>
      </c>
      <c r="B26" s="198"/>
      <c r="C26" s="198"/>
      <c r="D26" s="199"/>
      <c r="E26" s="203">
        <v>384421273</v>
      </c>
      <c r="F26" s="202" t="s">
        <v>359</v>
      </c>
      <c r="G26" s="198"/>
      <c r="H26" s="198"/>
      <c r="I26" s="199"/>
      <c r="J26" s="203">
        <v>394806050</v>
      </c>
    </row>
    <row r="27" spans="1:10" ht="14.25" customHeight="1">
      <c r="A27" s="205" t="s">
        <v>344</v>
      </c>
      <c r="B27" s="206"/>
      <c r="C27" s="206"/>
      <c r="D27" s="207"/>
      <c r="E27" s="204"/>
      <c r="F27" s="208" t="s">
        <v>360</v>
      </c>
      <c r="G27" s="206"/>
      <c r="H27" s="206"/>
      <c r="I27" s="207"/>
      <c r="J27" s="204"/>
    </row>
    <row r="28" spans="1:10" ht="14.25" customHeight="1">
      <c r="A28" s="185" t="s">
        <v>383</v>
      </c>
      <c r="B28" s="186"/>
      <c r="C28" s="186"/>
      <c r="D28" s="187"/>
      <c r="E28" s="191">
        <v>231799750</v>
      </c>
      <c r="F28" s="190" t="s">
        <v>369</v>
      </c>
      <c r="G28" s="186"/>
      <c r="H28" s="186"/>
      <c r="I28" s="187"/>
      <c r="J28" s="191">
        <v>380166845</v>
      </c>
    </row>
    <row r="29" spans="1:10" ht="14.25" customHeight="1">
      <c r="A29" s="193" t="s">
        <v>384</v>
      </c>
      <c r="B29" s="194"/>
      <c r="C29" s="194"/>
      <c r="D29" s="195"/>
      <c r="E29" s="192"/>
      <c r="F29" s="196" t="s">
        <v>370</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50" priority="1" operator="lessThan">
      <formula>0</formula>
    </cfRule>
  </conditionalFormatting>
  <hyperlinks>
    <hyperlink ref="L2:M2" location="'المحتويات Index'!A1" display="المحتويات  Index" xr:uid="{00000000-0004-0000-21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ورقة35">
    <tabColor theme="4"/>
  </sheetPr>
  <dimension ref="A1:M30"/>
  <sheetViews>
    <sheetView showGridLines="0" rightToLeft="1" zoomScaleNormal="100" workbookViewId="0">
      <selection activeCell="I17" sqref="I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142</v>
      </c>
      <c r="B2" s="214"/>
      <c r="C2" s="214"/>
      <c r="D2" s="214"/>
      <c r="E2" s="214"/>
      <c r="F2" s="214"/>
      <c r="G2" s="214"/>
      <c r="H2" s="214"/>
      <c r="I2" s="214"/>
      <c r="J2" s="214"/>
      <c r="L2" s="183" t="s">
        <v>249</v>
      </c>
      <c r="M2" s="183"/>
    </row>
    <row r="3" spans="1:13" ht="28.5" customHeight="1">
      <c r="A3" s="215" t="s">
        <v>202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13884423893</v>
      </c>
      <c r="C8" s="31">
        <v>10</v>
      </c>
      <c r="D8" s="32">
        <v>1.9254256222449133E-2</v>
      </c>
      <c r="E8" s="128">
        <v>7764077175</v>
      </c>
      <c r="F8" s="31">
        <v>12</v>
      </c>
      <c r="G8" s="33">
        <v>2.1669802361010543E-2</v>
      </c>
      <c r="H8" s="124">
        <v>21648501068</v>
      </c>
      <c r="I8" s="34">
        <v>13</v>
      </c>
      <c r="J8" s="132">
        <v>6120346718</v>
      </c>
    </row>
    <row r="9" spans="1:13" ht="21" customHeight="1">
      <c r="A9" s="35">
        <v>2010</v>
      </c>
      <c r="B9" s="125">
        <v>17924117520</v>
      </c>
      <c r="C9" s="36">
        <v>10</v>
      </c>
      <c r="D9" s="37">
        <v>1.9032067978818082E-2</v>
      </c>
      <c r="E9" s="129">
        <v>8753333046</v>
      </c>
      <c r="F9" s="36">
        <v>12</v>
      </c>
      <c r="G9" s="38">
        <v>2.1843167349185112E-2</v>
      </c>
      <c r="H9" s="125">
        <v>26677450566</v>
      </c>
      <c r="I9" s="39">
        <v>13</v>
      </c>
      <c r="J9" s="133">
        <v>9170784474</v>
      </c>
    </row>
    <row r="10" spans="1:13" ht="21" customHeight="1">
      <c r="A10" s="40">
        <v>2011</v>
      </c>
      <c r="B10" s="126">
        <v>24641185151</v>
      </c>
      <c r="C10" s="41">
        <v>14</v>
      </c>
      <c r="D10" s="42">
        <v>1.8017569355276153E-2</v>
      </c>
      <c r="E10" s="130">
        <v>10149065325</v>
      </c>
      <c r="F10" s="41">
        <v>13</v>
      </c>
      <c r="G10" s="43">
        <v>2.0567604000462911E-2</v>
      </c>
      <c r="H10" s="124">
        <v>34790250476</v>
      </c>
      <c r="I10" s="44">
        <v>14</v>
      </c>
      <c r="J10" s="132">
        <v>14492119826</v>
      </c>
    </row>
    <row r="11" spans="1:13" ht="21" customHeight="1">
      <c r="A11" s="35">
        <v>2012</v>
      </c>
      <c r="B11" s="125">
        <v>27123048072</v>
      </c>
      <c r="C11" s="36">
        <v>14</v>
      </c>
      <c r="D11" s="37">
        <v>1.8622044479312906E-2</v>
      </c>
      <c r="E11" s="129">
        <v>12707459365</v>
      </c>
      <c r="F11" s="36">
        <v>13</v>
      </c>
      <c r="G11" s="38">
        <v>2.1778999005524578E-2</v>
      </c>
      <c r="H11" s="125">
        <v>39830507437</v>
      </c>
      <c r="I11" s="39">
        <v>13</v>
      </c>
      <c r="J11" s="133">
        <v>14415588707</v>
      </c>
    </row>
    <row r="12" spans="1:13" ht="21" customHeight="1">
      <c r="A12" s="40">
        <v>2013</v>
      </c>
      <c r="B12" s="126">
        <v>25528343598</v>
      </c>
      <c r="C12" s="41">
        <v>14</v>
      </c>
      <c r="D12" s="42">
        <v>1.8111331439130955E-2</v>
      </c>
      <c r="E12" s="130">
        <v>13507863954</v>
      </c>
      <c r="F12" s="41">
        <v>12</v>
      </c>
      <c r="G12" s="43">
        <v>2.14212500144755E-2</v>
      </c>
      <c r="H12" s="124">
        <v>39036207552</v>
      </c>
      <c r="I12" s="44">
        <v>13</v>
      </c>
      <c r="J12" s="132">
        <v>12020479644</v>
      </c>
    </row>
    <row r="13" spans="1:13" ht="21" customHeight="1">
      <c r="A13" s="35">
        <v>2014</v>
      </c>
      <c r="B13" s="125">
        <v>22781533173</v>
      </c>
      <c r="C13" s="36">
        <v>15</v>
      </c>
      <c r="D13" s="37">
        <v>1.7740947694706619E-2</v>
      </c>
      <c r="E13" s="129">
        <v>13907017605</v>
      </c>
      <c r="F13" s="36">
        <v>12</v>
      </c>
      <c r="G13" s="38">
        <v>2.1333846791021939E-2</v>
      </c>
      <c r="H13" s="125">
        <v>36688550778</v>
      </c>
      <c r="I13" s="39">
        <v>13</v>
      </c>
      <c r="J13" s="133">
        <v>8874515568</v>
      </c>
    </row>
    <row r="14" spans="1:13" ht="21" customHeight="1">
      <c r="A14" s="40">
        <v>2015</v>
      </c>
      <c r="B14" s="126">
        <v>13896373530</v>
      </c>
      <c r="C14" s="41">
        <v>13</v>
      </c>
      <c r="D14" s="42">
        <v>1.8205339607429399E-2</v>
      </c>
      <c r="E14" s="130">
        <v>14059367280</v>
      </c>
      <c r="F14" s="41">
        <v>12</v>
      </c>
      <c r="G14" s="43">
        <v>2.146358958601834E-2</v>
      </c>
      <c r="H14" s="124">
        <v>27955740810</v>
      </c>
      <c r="I14" s="44">
        <v>13</v>
      </c>
      <c r="J14" s="132">
        <v>-162993750</v>
      </c>
    </row>
    <row r="15" spans="1:13" ht="21" customHeight="1">
      <c r="A15" s="35">
        <v>2016</v>
      </c>
      <c r="B15" s="125">
        <v>14379024219</v>
      </c>
      <c r="C15" s="36">
        <v>11</v>
      </c>
      <c r="D15" s="37">
        <v>2.0886902114694385E-2</v>
      </c>
      <c r="E15" s="129">
        <v>11211236280</v>
      </c>
      <c r="F15" s="36">
        <v>12</v>
      </c>
      <c r="G15" s="38">
        <v>2.1328898845112819E-2</v>
      </c>
      <c r="H15" s="125">
        <v>25590260499</v>
      </c>
      <c r="I15" s="39">
        <v>11</v>
      </c>
      <c r="J15" s="133">
        <v>3167787939</v>
      </c>
    </row>
    <row r="16" spans="1:13" ht="21" customHeight="1">
      <c r="A16" s="40">
        <v>2017</v>
      </c>
      <c r="B16" s="126">
        <v>17361733961</v>
      </c>
      <c r="C16" s="41">
        <v>12</v>
      </c>
      <c r="D16" s="42">
        <v>2.0870446558894081E-2</v>
      </c>
      <c r="E16" s="130">
        <v>9161023870</v>
      </c>
      <c r="F16" s="41">
        <v>14</v>
      </c>
      <c r="G16" s="43">
        <v>1.8160541801742765E-2</v>
      </c>
      <c r="H16" s="126">
        <v>26522757831</v>
      </c>
      <c r="I16" s="44">
        <v>13</v>
      </c>
      <c r="J16" s="134">
        <v>8200710091</v>
      </c>
    </row>
    <row r="17" spans="1:10" ht="21" customHeight="1">
      <c r="A17" s="45">
        <v>2018</v>
      </c>
      <c r="B17" s="127">
        <v>21946949540</v>
      </c>
      <c r="C17" s="46">
        <v>12</v>
      </c>
      <c r="D17" s="47">
        <v>1.988127536722448E-2</v>
      </c>
      <c r="E17" s="131">
        <v>7539966973</v>
      </c>
      <c r="F17" s="46">
        <v>14</v>
      </c>
      <c r="G17" s="48">
        <v>1.4669405177890013E-2</v>
      </c>
      <c r="H17" s="127">
        <v>29486916513</v>
      </c>
      <c r="I17" s="49">
        <v>15</v>
      </c>
      <c r="J17" s="135">
        <v>14406982567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19172904424</v>
      </c>
      <c r="F20" s="236" t="s">
        <v>462</v>
      </c>
      <c r="G20" s="233"/>
      <c r="H20" s="233"/>
      <c r="I20" s="234"/>
      <c r="J20" s="213">
        <v>2724828826</v>
      </c>
    </row>
    <row r="21" spans="1:10" ht="14.25" customHeight="1">
      <c r="A21" s="193" t="s">
        <v>342</v>
      </c>
      <c r="B21" s="194"/>
      <c r="C21" s="194"/>
      <c r="D21" s="195"/>
      <c r="E21" s="192"/>
      <c r="F21" s="196" t="s">
        <v>385</v>
      </c>
      <c r="G21" s="194"/>
      <c r="H21" s="194"/>
      <c r="I21" s="195"/>
      <c r="J21" s="192"/>
    </row>
    <row r="22" spans="1:10" ht="14.25" customHeight="1">
      <c r="A22" s="197" t="s">
        <v>386</v>
      </c>
      <c r="B22" s="198"/>
      <c r="C22" s="198"/>
      <c r="D22" s="199"/>
      <c r="E22" s="211">
        <v>1207096667</v>
      </c>
      <c r="F22" s="202" t="s">
        <v>361</v>
      </c>
      <c r="G22" s="198"/>
      <c r="H22" s="198"/>
      <c r="I22" s="199"/>
      <c r="J22" s="211">
        <v>1231214978</v>
      </c>
    </row>
    <row r="23" spans="1:10" ht="14.25" customHeight="1">
      <c r="A23" s="205" t="s">
        <v>387</v>
      </c>
      <c r="B23" s="206"/>
      <c r="C23" s="206"/>
      <c r="D23" s="207"/>
      <c r="E23" s="212"/>
      <c r="F23" s="208" t="s">
        <v>362</v>
      </c>
      <c r="G23" s="206"/>
      <c r="H23" s="206"/>
      <c r="I23" s="207"/>
      <c r="J23" s="212"/>
    </row>
    <row r="24" spans="1:10" ht="14.25" customHeight="1">
      <c r="A24" s="185" t="s">
        <v>347</v>
      </c>
      <c r="B24" s="186"/>
      <c r="C24" s="186"/>
      <c r="D24" s="187"/>
      <c r="E24" s="191">
        <v>543104389</v>
      </c>
      <c r="F24" s="190" t="s">
        <v>406</v>
      </c>
      <c r="G24" s="186"/>
      <c r="H24" s="186"/>
      <c r="I24" s="187"/>
      <c r="J24" s="191">
        <v>479574502</v>
      </c>
    </row>
    <row r="25" spans="1:10" ht="14.25" customHeight="1">
      <c r="A25" s="193" t="s">
        <v>348</v>
      </c>
      <c r="B25" s="194"/>
      <c r="C25" s="194"/>
      <c r="D25" s="195"/>
      <c r="E25" s="192"/>
      <c r="F25" s="196" t="s">
        <v>407</v>
      </c>
      <c r="G25" s="194"/>
      <c r="H25" s="194"/>
      <c r="I25" s="195"/>
      <c r="J25" s="192"/>
    </row>
    <row r="26" spans="1:10" ht="14.25" customHeight="1">
      <c r="A26" s="197" t="s">
        <v>355</v>
      </c>
      <c r="B26" s="198"/>
      <c r="C26" s="198"/>
      <c r="D26" s="199"/>
      <c r="E26" s="203">
        <v>408026901</v>
      </c>
      <c r="F26" s="202" t="s">
        <v>402</v>
      </c>
      <c r="G26" s="198"/>
      <c r="H26" s="198"/>
      <c r="I26" s="199"/>
      <c r="J26" s="203">
        <v>433871313</v>
      </c>
    </row>
    <row r="27" spans="1:10" ht="14.25" customHeight="1">
      <c r="A27" s="205" t="s">
        <v>356</v>
      </c>
      <c r="B27" s="206"/>
      <c r="C27" s="206"/>
      <c r="D27" s="207"/>
      <c r="E27" s="204"/>
      <c r="F27" s="208" t="s">
        <v>403</v>
      </c>
      <c r="G27" s="206"/>
      <c r="H27" s="206"/>
      <c r="I27" s="207"/>
      <c r="J27" s="204"/>
    </row>
    <row r="28" spans="1:10" ht="14.25" customHeight="1">
      <c r="A28" s="185" t="s">
        <v>343</v>
      </c>
      <c r="B28" s="186"/>
      <c r="C28" s="186"/>
      <c r="D28" s="187"/>
      <c r="E28" s="191">
        <v>275917804</v>
      </c>
      <c r="F28" s="190" t="s">
        <v>369</v>
      </c>
      <c r="G28" s="186"/>
      <c r="H28" s="186"/>
      <c r="I28" s="187"/>
      <c r="J28" s="191">
        <v>378069512</v>
      </c>
    </row>
    <row r="29" spans="1:10" ht="14.25" customHeight="1">
      <c r="A29" s="193" t="s">
        <v>344</v>
      </c>
      <c r="B29" s="194"/>
      <c r="C29" s="194"/>
      <c r="D29" s="195"/>
      <c r="E29" s="192"/>
      <c r="F29" s="196" t="s">
        <v>370</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49" priority="1" operator="lessThan">
      <formula>0</formula>
    </cfRule>
  </conditionalFormatting>
  <hyperlinks>
    <hyperlink ref="L2:M2" location="'المحتويات Index'!A1" display="المحتويات  Index" xr:uid="{00000000-0004-0000-22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ورقة36">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469</v>
      </c>
      <c r="B2" s="214"/>
      <c r="C2" s="214"/>
      <c r="D2" s="214"/>
      <c r="E2" s="214"/>
      <c r="F2" s="214"/>
      <c r="G2" s="214"/>
      <c r="H2" s="214"/>
      <c r="I2" s="214"/>
      <c r="J2" s="214"/>
      <c r="L2" s="183" t="s">
        <v>249</v>
      </c>
      <c r="M2" s="183"/>
    </row>
    <row r="3" spans="1:13" ht="28.5" customHeight="1">
      <c r="A3" s="215" t="s">
        <v>470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29819267</v>
      </c>
      <c r="C8" s="31">
        <v>83</v>
      </c>
      <c r="D8" s="32">
        <v>4.1351935925341897E-5</v>
      </c>
      <c r="E8" s="128">
        <v>39526292</v>
      </c>
      <c r="F8" s="31">
        <v>91</v>
      </c>
      <c r="G8" s="33">
        <v>1.1031921970863101E-4</v>
      </c>
      <c r="H8" s="124">
        <v>69345559</v>
      </c>
      <c r="I8" s="34">
        <v>96</v>
      </c>
      <c r="J8" s="132">
        <v>-9707025</v>
      </c>
    </row>
    <row r="9" spans="1:13" ht="21" customHeight="1">
      <c r="A9" s="35">
        <v>2010</v>
      </c>
      <c r="B9" s="125">
        <v>81765687</v>
      </c>
      <c r="C9" s="36">
        <v>72</v>
      </c>
      <c r="D9" s="37">
        <v>8.681990126333215E-5</v>
      </c>
      <c r="E9" s="129">
        <v>57386470</v>
      </c>
      <c r="F9" s="36">
        <v>86</v>
      </c>
      <c r="G9" s="38">
        <v>1.43202853267625E-4</v>
      </c>
      <c r="H9" s="125">
        <v>139152157</v>
      </c>
      <c r="I9" s="39">
        <v>90</v>
      </c>
      <c r="J9" s="133">
        <v>24379217</v>
      </c>
    </row>
    <row r="10" spans="1:13" ht="21" customHeight="1">
      <c r="A10" s="40">
        <v>2011</v>
      </c>
      <c r="B10" s="126">
        <v>145423099</v>
      </c>
      <c r="C10" s="41">
        <v>66</v>
      </c>
      <c r="D10" s="42">
        <v>1.0633298504253791E-4</v>
      </c>
      <c r="E10" s="130">
        <v>93556009</v>
      </c>
      <c r="F10" s="41">
        <v>79</v>
      </c>
      <c r="G10" s="43">
        <v>1.8959607445188497E-4</v>
      </c>
      <c r="H10" s="124">
        <v>238979108</v>
      </c>
      <c r="I10" s="44">
        <v>82</v>
      </c>
      <c r="J10" s="132">
        <v>51867090</v>
      </c>
    </row>
    <row r="11" spans="1:13" ht="21" customHeight="1">
      <c r="A11" s="35">
        <v>2012</v>
      </c>
      <c r="B11" s="125">
        <v>144914096</v>
      </c>
      <c r="C11" s="36">
        <v>69</v>
      </c>
      <c r="D11" s="37">
        <v>9.9494597149546384E-5</v>
      </c>
      <c r="E11" s="129">
        <v>164520507</v>
      </c>
      <c r="F11" s="36">
        <v>74</v>
      </c>
      <c r="G11" s="38">
        <v>2.8196761094591934E-4</v>
      </c>
      <c r="H11" s="125">
        <v>309434603</v>
      </c>
      <c r="I11" s="39">
        <v>83</v>
      </c>
      <c r="J11" s="133">
        <v>-19606411</v>
      </c>
    </row>
    <row r="12" spans="1:13" ht="21" customHeight="1">
      <c r="A12" s="40">
        <v>2013</v>
      </c>
      <c r="B12" s="126">
        <v>269248895</v>
      </c>
      <c r="C12" s="41">
        <v>65</v>
      </c>
      <c r="D12" s="42">
        <v>1.9102124500340915E-4</v>
      </c>
      <c r="E12" s="130">
        <v>161808777</v>
      </c>
      <c r="F12" s="41">
        <v>78</v>
      </c>
      <c r="G12" s="43">
        <v>2.5660210070646322E-4</v>
      </c>
      <c r="H12" s="124">
        <v>431057672</v>
      </c>
      <c r="I12" s="44">
        <v>82</v>
      </c>
      <c r="J12" s="132">
        <v>107440118</v>
      </c>
    </row>
    <row r="13" spans="1:13" ht="21" customHeight="1">
      <c r="A13" s="35">
        <v>2014</v>
      </c>
      <c r="B13" s="125">
        <v>360455721</v>
      </c>
      <c r="C13" s="36">
        <v>59</v>
      </c>
      <c r="D13" s="37">
        <v>2.8070218294604164E-4</v>
      </c>
      <c r="E13" s="129">
        <v>164735509</v>
      </c>
      <c r="F13" s="36">
        <v>77</v>
      </c>
      <c r="G13" s="38">
        <v>2.5270997778729107E-4</v>
      </c>
      <c r="H13" s="125">
        <v>525191230</v>
      </c>
      <c r="I13" s="39">
        <v>79</v>
      </c>
      <c r="J13" s="133">
        <v>195720212</v>
      </c>
    </row>
    <row r="14" spans="1:13" ht="21" customHeight="1">
      <c r="A14" s="40">
        <v>2015</v>
      </c>
      <c r="B14" s="126">
        <v>275052830</v>
      </c>
      <c r="C14" s="41">
        <v>61</v>
      </c>
      <c r="D14" s="42">
        <v>3.6034078742373479E-4</v>
      </c>
      <c r="E14" s="130">
        <v>188841995</v>
      </c>
      <c r="F14" s="41">
        <v>76</v>
      </c>
      <c r="G14" s="43">
        <v>2.8829370458589566E-4</v>
      </c>
      <c r="H14" s="124">
        <v>463894825</v>
      </c>
      <c r="I14" s="44">
        <v>82</v>
      </c>
      <c r="J14" s="132">
        <v>86210835</v>
      </c>
    </row>
    <row r="15" spans="1:13" ht="21" customHeight="1">
      <c r="A15" s="35">
        <v>2016</v>
      </c>
      <c r="B15" s="125">
        <v>303911644</v>
      </c>
      <c r="C15" s="36">
        <v>62</v>
      </c>
      <c r="D15" s="37">
        <v>4.4146060699696828E-4</v>
      </c>
      <c r="E15" s="129">
        <v>180918657</v>
      </c>
      <c r="F15" s="36">
        <v>75</v>
      </c>
      <c r="G15" s="38">
        <v>3.4419002846550141E-4</v>
      </c>
      <c r="H15" s="125">
        <v>484830301</v>
      </c>
      <c r="I15" s="39">
        <v>79</v>
      </c>
      <c r="J15" s="133">
        <v>122992987</v>
      </c>
    </row>
    <row r="16" spans="1:13" ht="21" customHeight="1">
      <c r="A16" s="40">
        <v>2017</v>
      </c>
      <c r="B16" s="126">
        <v>4789186055</v>
      </c>
      <c r="C16" s="41">
        <v>29</v>
      </c>
      <c r="D16" s="42">
        <v>5.7570546724194371E-3</v>
      </c>
      <c r="E16" s="130">
        <v>196362692</v>
      </c>
      <c r="F16" s="41">
        <v>78</v>
      </c>
      <c r="G16" s="43">
        <v>3.8926357216977097E-4</v>
      </c>
      <c r="H16" s="126">
        <v>4985548747</v>
      </c>
      <c r="I16" s="44">
        <v>36</v>
      </c>
      <c r="J16" s="134">
        <v>4592823363</v>
      </c>
    </row>
    <row r="17" spans="1:10" ht="21" customHeight="1">
      <c r="A17" s="45">
        <v>2018</v>
      </c>
      <c r="B17" s="127">
        <v>11367690155</v>
      </c>
      <c r="C17" s="46">
        <v>23</v>
      </c>
      <c r="D17" s="47">
        <v>1.0297749026530169E-2</v>
      </c>
      <c r="E17" s="131">
        <v>142249996</v>
      </c>
      <c r="F17" s="46">
        <v>81</v>
      </c>
      <c r="G17" s="48">
        <v>2.7675490295244213E-4</v>
      </c>
      <c r="H17" s="127">
        <v>11509940151</v>
      </c>
      <c r="I17" s="49">
        <v>27</v>
      </c>
      <c r="J17" s="135">
        <v>11225440159</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11044732312</v>
      </c>
      <c r="F20" s="236" t="s">
        <v>394</v>
      </c>
      <c r="G20" s="233"/>
      <c r="H20" s="233"/>
      <c r="I20" s="234"/>
      <c r="J20" s="213">
        <v>89628422</v>
      </c>
    </row>
    <row r="21" spans="1:10" ht="14.25" customHeight="1">
      <c r="A21" s="193" t="s">
        <v>342</v>
      </c>
      <c r="B21" s="194"/>
      <c r="C21" s="194"/>
      <c r="D21" s="195"/>
      <c r="E21" s="192"/>
      <c r="F21" s="196" t="s">
        <v>395</v>
      </c>
      <c r="G21" s="194"/>
      <c r="H21" s="194"/>
      <c r="I21" s="195"/>
      <c r="J21" s="192"/>
    </row>
    <row r="22" spans="1:10" ht="14.25" customHeight="1">
      <c r="A22" s="197" t="s">
        <v>343</v>
      </c>
      <c r="B22" s="198"/>
      <c r="C22" s="198"/>
      <c r="D22" s="199"/>
      <c r="E22" s="211">
        <v>284070638</v>
      </c>
      <c r="F22" s="202" t="s">
        <v>416</v>
      </c>
      <c r="G22" s="198"/>
      <c r="H22" s="198"/>
      <c r="I22" s="199"/>
      <c r="J22" s="211">
        <v>15903812</v>
      </c>
    </row>
    <row r="23" spans="1:10" ht="14.25" customHeight="1">
      <c r="A23" s="205" t="s">
        <v>344</v>
      </c>
      <c r="B23" s="206"/>
      <c r="C23" s="206"/>
      <c r="D23" s="207"/>
      <c r="E23" s="212"/>
      <c r="F23" s="208" t="s">
        <v>417</v>
      </c>
      <c r="G23" s="206"/>
      <c r="H23" s="206"/>
      <c r="I23" s="207"/>
      <c r="J23" s="212"/>
    </row>
    <row r="24" spans="1:10" ht="14.25" customHeight="1">
      <c r="A24" s="185" t="s">
        <v>359</v>
      </c>
      <c r="B24" s="186"/>
      <c r="C24" s="186"/>
      <c r="D24" s="187"/>
      <c r="E24" s="191">
        <v>19077188</v>
      </c>
      <c r="F24" s="190" t="s">
        <v>418</v>
      </c>
      <c r="G24" s="186"/>
      <c r="H24" s="186"/>
      <c r="I24" s="187"/>
      <c r="J24" s="191">
        <v>14264571</v>
      </c>
    </row>
    <row r="25" spans="1:10" ht="14.25" customHeight="1">
      <c r="A25" s="193" t="s">
        <v>360</v>
      </c>
      <c r="B25" s="194"/>
      <c r="C25" s="194"/>
      <c r="D25" s="195"/>
      <c r="E25" s="192"/>
      <c r="F25" s="196" t="s">
        <v>419</v>
      </c>
      <c r="G25" s="194"/>
      <c r="H25" s="194"/>
      <c r="I25" s="195"/>
      <c r="J25" s="192"/>
    </row>
    <row r="26" spans="1:10" ht="14.25" customHeight="1">
      <c r="A26" s="197" t="s">
        <v>386</v>
      </c>
      <c r="B26" s="198"/>
      <c r="C26" s="198"/>
      <c r="D26" s="199"/>
      <c r="E26" s="203">
        <v>10711541</v>
      </c>
      <c r="F26" s="202" t="s">
        <v>438</v>
      </c>
      <c r="G26" s="198"/>
      <c r="H26" s="198"/>
      <c r="I26" s="199"/>
      <c r="J26" s="203">
        <v>8883365</v>
      </c>
    </row>
    <row r="27" spans="1:10" ht="14.25" customHeight="1">
      <c r="A27" s="205" t="s">
        <v>387</v>
      </c>
      <c r="B27" s="206"/>
      <c r="C27" s="206"/>
      <c r="D27" s="207"/>
      <c r="E27" s="204"/>
      <c r="F27" s="208" t="s">
        <v>439</v>
      </c>
      <c r="G27" s="206"/>
      <c r="H27" s="206"/>
      <c r="I27" s="207"/>
      <c r="J27" s="204"/>
    </row>
    <row r="28" spans="1:10" ht="14.25" customHeight="1">
      <c r="A28" s="185" t="s">
        <v>381</v>
      </c>
      <c r="B28" s="186"/>
      <c r="C28" s="186"/>
      <c r="D28" s="187"/>
      <c r="E28" s="191">
        <v>4144392</v>
      </c>
      <c r="F28" s="190" t="s">
        <v>379</v>
      </c>
      <c r="G28" s="186"/>
      <c r="H28" s="186"/>
      <c r="I28" s="187"/>
      <c r="J28" s="191">
        <v>4987735</v>
      </c>
    </row>
    <row r="29" spans="1:10" ht="14.25" customHeight="1">
      <c r="A29" s="193" t="s">
        <v>382</v>
      </c>
      <c r="B29" s="194"/>
      <c r="C29" s="194"/>
      <c r="D29" s="195"/>
      <c r="E29" s="192"/>
      <c r="F29" s="196" t="s">
        <v>380</v>
      </c>
      <c r="G29" s="194"/>
      <c r="H29" s="194"/>
      <c r="I29" s="195"/>
      <c r="J29" s="192"/>
    </row>
    <row r="30" spans="1:10" ht="21" customHeight="1">
      <c r="A30" s="184"/>
      <c r="B30" s="184"/>
      <c r="C30" s="184"/>
      <c r="D30" s="184"/>
      <c r="E30" s="57"/>
      <c r="F30" s="184"/>
      <c r="G30" s="184"/>
      <c r="H30" s="184"/>
      <c r="I30" s="184"/>
      <c r="J30" s="57"/>
    </row>
  </sheetData>
  <mergeCells count="4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 ref="E24:E25"/>
    <mergeCell ref="F24:I24"/>
    <mergeCell ref="J24:J25"/>
    <mergeCell ref="A25:D25"/>
    <mergeCell ref="F25:I25"/>
    <mergeCell ref="A22:D22"/>
    <mergeCell ref="E22:E23"/>
    <mergeCell ref="F22:I22"/>
    <mergeCell ref="J22:J23"/>
    <mergeCell ref="A23:D23"/>
    <mergeCell ref="F23:I23"/>
    <mergeCell ref="J20:J21"/>
    <mergeCell ref="A21:D21"/>
    <mergeCell ref="F21:I21"/>
    <mergeCell ref="A2:J2"/>
    <mergeCell ref="L2:M2"/>
    <mergeCell ref="A3:J3"/>
    <mergeCell ref="A5:A7"/>
    <mergeCell ref="B5:D5"/>
    <mergeCell ref="E5:G5"/>
    <mergeCell ref="H5:I5"/>
    <mergeCell ref="J5:J7"/>
    <mergeCell ref="A19:D19"/>
    <mergeCell ref="F19:I19"/>
    <mergeCell ref="A20:D20"/>
    <mergeCell ref="E20:E21"/>
    <mergeCell ref="F20:I20"/>
  </mergeCells>
  <conditionalFormatting sqref="J8:J17">
    <cfRule type="cellIs" dxfId="48" priority="1" operator="lessThan">
      <formula>0</formula>
    </cfRule>
  </conditionalFormatting>
  <hyperlinks>
    <hyperlink ref="L2:M2" location="'المحتويات Index'!A1" display="المحتويات  Index" xr:uid="{00000000-0004-0000-23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ورقة37">
    <tabColor theme="4"/>
  </sheetPr>
  <dimension ref="A1:M30"/>
  <sheetViews>
    <sheetView showGridLines="0" rightToLeft="1" zoomScaleNormal="100" workbookViewId="0">
      <selection activeCell="I17" sqref="I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143</v>
      </c>
      <c r="B2" s="214"/>
      <c r="C2" s="214"/>
      <c r="D2" s="214"/>
      <c r="E2" s="214"/>
      <c r="F2" s="214"/>
      <c r="G2" s="214"/>
      <c r="H2" s="214"/>
      <c r="I2" s="214"/>
      <c r="J2" s="214"/>
      <c r="L2" s="183" t="s">
        <v>249</v>
      </c>
      <c r="M2" s="183"/>
    </row>
    <row r="3" spans="1:13" ht="28.5" customHeight="1">
      <c r="A3" s="215" t="s">
        <v>203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987022297</v>
      </c>
      <c r="C8" s="31">
        <v>46</v>
      </c>
      <c r="D8" s="32">
        <v>1.368755401748399E-3</v>
      </c>
      <c r="E8" s="128">
        <v>477015029</v>
      </c>
      <c r="F8" s="31">
        <v>54</v>
      </c>
      <c r="G8" s="33">
        <v>1.3313651022101945E-3</v>
      </c>
      <c r="H8" s="124">
        <v>1464037326</v>
      </c>
      <c r="I8" s="34">
        <v>55</v>
      </c>
      <c r="J8" s="132">
        <v>510007268</v>
      </c>
    </row>
    <row r="9" spans="1:13" ht="21" customHeight="1">
      <c r="A9" s="35">
        <v>2010</v>
      </c>
      <c r="B9" s="125">
        <v>1197208048</v>
      </c>
      <c r="C9" s="36">
        <v>43</v>
      </c>
      <c r="D9" s="37">
        <v>1.2712115354577358E-3</v>
      </c>
      <c r="E9" s="129">
        <v>607322872</v>
      </c>
      <c r="F9" s="36">
        <v>55</v>
      </c>
      <c r="G9" s="38">
        <v>1.5155204375715845E-3</v>
      </c>
      <c r="H9" s="125">
        <v>1804530920</v>
      </c>
      <c r="I9" s="39">
        <v>55</v>
      </c>
      <c r="J9" s="133">
        <v>589885176</v>
      </c>
    </row>
    <row r="10" spans="1:13" ht="21" customHeight="1">
      <c r="A10" s="40">
        <v>2011</v>
      </c>
      <c r="B10" s="126">
        <v>1796453789</v>
      </c>
      <c r="C10" s="41">
        <v>44</v>
      </c>
      <c r="D10" s="42">
        <v>1.3135622551637932E-3</v>
      </c>
      <c r="E10" s="130">
        <v>1391921185</v>
      </c>
      <c r="F10" s="41">
        <v>49</v>
      </c>
      <c r="G10" s="43">
        <v>2.820800026029498E-3</v>
      </c>
      <c r="H10" s="124">
        <v>3188374974</v>
      </c>
      <c r="I10" s="44">
        <v>51</v>
      </c>
      <c r="J10" s="132">
        <v>404532604</v>
      </c>
    </row>
    <row r="11" spans="1:13" ht="21" customHeight="1">
      <c r="A11" s="35">
        <v>2012</v>
      </c>
      <c r="B11" s="125">
        <v>1803195987</v>
      </c>
      <c r="C11" s="36">
        <v>45</v>
      </c>
      <c r="D11" s="37">
        <v>1.2380317944242199E-3</v>
      </c>
      <c r="E11" s="129">
        <v>4952975328</v>
      </c>
      <c r="F11" s="36">
        <v>29</v>
      </c>
      <c r="G11" s="38">
        <v>8.4887814034650486E-3</v>
      </c>
      <c r="H11" s="125">
        <v>6756171315</v>
      </c>
      <c r="I11" s="39">
        <v>36</v>
      </c>
      <c r="J11" s="133">
        <v>-3149779341</v>
      </c>
    </row>
    <row r="12" spans="1:13" ht="21" customHeight="1">
      <c r="A12" s="40">
        <v>2013</v>
      </c>
      <c r="B12" s="126">
        <v>2406576421</v>
      </c>
      <c r="C12" s="41">
        <v>37</v>
      </c>
      <c r="D12" s="42">
        <v>1.7073690279593107E-3</v>
      </c>
      <c r="E12" s="130">
        <v>8216343098</v>
      </c>
      <c r="F12" s="41">
        <v>16</v>
      </c>
      <c r="G12" s="43">
        <v>1.3029768459790349E-2</v>
      </c>
      <c r="H12" s="124">
        <v>10622919519</v>
      </c>
      <c r="I12" s="44">
        <v>30</v>
      </c>
      <c r="J12" s="132">
        <v>-5809766677</v>
      </c>
    </row>
    <row r="13" spans="1:13" ht="21" customHeight="1">
      <c r="A13" s="35">
        <v>2014</v>
      </c>
      <c r="B13" s="125">
        <v>3115123290</v>
      </c>
      <c r="C13" s="36">
        <v>37</v>
      </c>
      <c r="D13" s="37">
        <v>2.4258788436570689E-3</v>
      </c>
      <c r="E13" s="129">
        <v>9997624106</v>
      </c>
      <c r="F13" s="36">
        <v>15</v>
      </c>
      <c r="G13" s="38">
        <v>1.5336701729272866E-2</v>
      </c>
      <c r="H13" s="125">
        <v>13112747396</v>
      </c>
      <c r="I13" s="39">
        <v>28</v>
      </c>
      <c r="J13" s="133">
        <v>-6882500816</v>
      </c>
    </row>
    <row r="14" spans="1:13" ht="21" customHeight="1">
      <c r="A14" s="40">
        <v>2015</v>
      </c>
      <c r="B14" s="126">
        <v>2635999903</v>
      </c>
      <c r="C14" s="41">
        <v>35</v>
      </c>
      <c r="D14" s="42">
        <v>3.4533666884863849E-3</v>
      </c>
      <c r="E14" s="130">
        <v>11249555460</v>
      </c>
      <c r="F14" s="41">
        <v>15</v>
      </c>
      <c r="G14" s="43">
        <v>1.7174019044375641E-2</v>
      </c>
      <c r="H14" s="124">
        <v>13885555363</v>
      </c>
      <c r="I14" s="44">
        <v>25</v>
      </c>
      <c r="J14" s="132">
        <v>-8613555557</v>
      </c>
    </row>
    <row r="15" spans="1:13" ht="21" customHeight="1">
      <c r="A15" s="35">
        <v>2016</v>
      </c>
      <c r="B15" s="125">
        <v>2604767068</v>
      </c>
      <c r="C15" s="36">
        <v>33</v>
      </c>
      <c r="D15" s="37">
        <v>3.7836722403600744E-3</v>
      </c>
      <c r="E15" s="129">
        <v>6981829012</v>
      </c>
      <c r="F15" s="36">
        <v>17</v>
      </c>
      <c r="G15" s="38">
        <v>1.3282631908888997E-2</v>
      </c>
      <c r="H15" s="125">
        <v>9586596080</v>
      </c>
      <c r="I15" s="39">
        <v>27</v>
      </c>
      <c r="J15" s="133">
        <v>-4377061944</v>
      </c>
    </row>
    <row r="16" spans="1:13" ht="21" customHeight="1">
      <c r="A16" s="40">
        <v>2017</v>
      </c>
      <c r="B16" s="126">
        <v>3025950574</v>
      </c>
      <c r="C16" s="41">
        <v>36</v>
      </c>
      <c r="D16" s="42">
        <v>3.6374788305352187E-3</v>
      </c>
      <c r="E16" s="130">
        <v>6710351659</v>
      </c>
      <c r="F16" s="41">
        <v>16</v>
      </c>
      <c r="G16" s="43">
        <v>1.3302401951678727E-2</v>
      </c>
      <c r="H16" s="126">
        <v>9736302233</v>
      </c>
      <c r="I16" s="44">
        <v>27</v>
      </c>
      <c r="J16" s="134">
        <v>-3684401085</v>
      </c>
    </row>
    <row r="17" spans="1:10" ht="21" customHeight="1">
      <c r="A17" s="45">
        <v>2018</v>
      </c>
      <c r="B17" s="127">
        <v>3077444357</v>
      </c>
      <c r="C17" s="46">
        <v>37</v>
      </c>
      <c r="D17" s="47">
        <v>2.7877914685736356E-3</v>
      </c>
      <c r="E17" s="131">
        <v>6264513685</v>
      </c>
      <c r="F17" s="46">
        <v>18</v>
      </c>
      <c r="G17" s="48">
        <v>1.2187943238581325E-2</v>
      </c>
      <c r="H17" s="127">
        <v>9341958042</v>
      </c>
      <c r="I17" s="49">
        <v>33</v>
      </c>
      <c r="J17" s="144">
        <v>-3187069328</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2220616379</v>
      </c>
      <c r="F20" s="236" t="s">
        <v>369</v>
      </c>
      <c r="G20" s="233"/>
      <c r="H20" s="233"/>
      <c r="I20" s="234"/>
      <c r="J20" s="213">
        <v>3860264159</v>
      </c>
    </row>
    <row r="21" spans="1:10" ht="14.25" customHeight="1">
      <c r="A21" s="193" t="s">
        <v>344</v>
      </c>
      <c r="B21" s="194"/>
      <c r="C21" s="194"/>
      <c r="D21" s="195"/>
      <c r="E21" s="192"/>
      <c r="F21" s="196" t="s">
        <v>370</v>
      </c>
      <c r="G21" s="194"/>
      <c r="H21" s="194"/>
      <c r="I21" s="195"/>
      <c r="J21" s="192"/>
    </row>
    <row r="22" spans="1:10" ht="14.25" customHeight="1">
      <c r="A22" s="197" t="s">
        <v>394</v>
      </c>
      <c r="B22" s="198"/>
      <c r="C22" s="198"/>
      <c r="D22" s="199"/>
      <c r="E22" s="211">
        <v>376035650</v>
      </c>
      <c r="F22" s="202" t="s">
        <v>361</v>
      </c>
      <c r="G22" s="198"/>
      <c r="H22" s="198"/>
      <c r="I22" s="199"/>
      <c r="J22" s="211">
        <v>321994904</v>
      </c>
    </row>
    <row r="23" spans="1:10" ht="14.25" customHeight="1">
      <c r="A23" s="205" t="s">
        <v>395</v>
      </c>
      <c r="B23" s="206"/>
      <c r="C23" s="206"/>
      <c r="D23" s="207"/>
      <c r="E23" s="212"/>
      <c r="F23" s="208" t="s">
        <v>362</v>
      </c>
      <c r="G23" s="206"/>
      <c r="H23" s="206"/>
      <c r="I23" s="207"/>
      <c r="J23" s="212"/>
    </row>
    <row r="24" spans="1:10" ht="14.25" customHeight="1">
      <c r="A24" s="185" t="s">
        <v>341</v>
      </c>
      <c r="B24" s="186"/>
      <c r="C24" s="186"/>
      <c r="D24" s="187"/>
      <c r="E24" s="191">
        <v>229592783</v>
      </c>
      <c r="F24" s="190" t="s">
        <v>438</v>
      </c>
      <c r="G24" s="186"/>
      <c r="H24" s="186"/>
      <c r="I24" s="187"/>
      <c r="J24" s="191">
        <v>312886380</v>
      </c>
    </row>
    <row r="25" spans="1:10" ht="14.25" customHeight="1">
      <c r="A25" s="193" t="s">
        <v>342</v>
      </c>
      <c r="B25" s="194"/>
      <c r="C25" s="194"/>
      <c r="D25" s="195"/>
      <c r="E25" s="192"/>
      <c r="F25" s="196" t="s">
        <v>439</v>
      </c>
      <c r="G25" s="194"/>
      <c r="H25" s="194"/>
      <c r="I25" s="195"/>
      <c r="J25" s="192"/>
    </row>
    <row r="26" spans="1:10" ht="14.25" customHeight="1">
      <c r="A26" s="197" t="s">
        <v>355</v>
      </c>
      <c r="B26" s="198"/>
      <c r="C26" s="198"/>
      <c r="D26" s="199"/>
      <c r="E26" s="203">
        <v>58643030</v>
      </c>
      <c r="F26" s="202" t="s">
        <v>436</v>
      </c>
      <c r="G26" s="198"/>
      <c r="H26" s="198"/>
      <c r="I26" s="199"/>
      <c r="J26" s="203">
        <v>281250000</v>
      </c>
    </row>
    <row r="27" spans="1:10" ht="14.25" customHeight="1">
      <c r="A27" s="205" t="s">
        <v>356</v>
      </c>
      <c r="B27" s="206"/>
      <c r="C27" s="206"/>
      <c r="D27" s="207"/>
      <c r="E27" s="204"/>
      <c r="F27" s="208" t="s">
        <v>437</v>
      </c>
      <c r="G27" s="206"/>
      <c r="H27" s="206"/>
      <c r="I27" s="207"/>
      <c r="J27" s="204"/>
    </row>
    <row r="28" spans="1:10" ht="14.25" customHeight="1">
      <c r="A28" s="185" t="s">
        <v>448</v>
      </c>
      <c r="B28" s="186"/>
      <c r="C28" s="186"/>
      <c r="D28" s="187"/>
      <c r="E28" s="191">
        <v>48405426</v>
      </c>
      <c r="F28" s="190" t="s">
        <v>353</v>
      </c>
      <c r="G28" s="186"/>
      <c r="H28" s="186"/>
      <c r="I28" s="187"/>
      <c r="J28" s="191">
        <v>194734621</v>
      </c>
    </row>
    <row r="29" spans="1:10" ht="14.25" customHeight="1">
      <c r="A29" s="193" t="s">
        <v>449</v>
      </c>
      <c r="B29" s="194"/>
      <c r="C29" s="194"/>
      <c r="D29" s="195"/>
      <c r="E29" s="192"/>
      <c r="F29" s="196" t="s">
        <v>354</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47" priority="1" operator="lessThan">
      <formula>0</formula>
    </cfRule>
  </conditionalFormatting>
  <hyperlinks>
    <hyperlink ref="L2:M2" location="'المحتويات Index'!A1" display="المحتويات  Index" xr:uid="{00000000-0004-0000-24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ورقة38">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144</v>
      </c>
      <c r="B2" s="214"/>
      <c r="C2" s="214"/>
      <c r="D2" s="214"/>
      <c r="E2" s="214"/>
      <c r="F2" s="214"/>
      <c r="G2" s="214"/>
      <c r="H2" s="214"/>
      <c r="I2" s="214"/>
      <c r="J2" s="214"/>
      <c r="L2" s="183" t="s">
        <v>249</v>
      </c>
      <c r="M2" s="183"/>
    </row>
    <row r="3" spans="1:13" ht="28.5" customHeight="1">
      <c r="A3" s="215" t="s">
        <v>204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5773469192</v>
      </c>
      <c r="C8" s="31">
        <v>22</v>
      </c>
      <c r="D8" s="32">
        <v>8.0063714542184909E-3</v>
      </c>
      <c r="E8" s="128">
        <v>639666020</v>
      </c>
      <c r="F8" s="31">
        <v>51</v>
      </c>
      <c r="G8" s="33">
        <v>1.7853295270025724E-3</v>
      </c>
      <c r="H8" s="124">
        <v>6413135212</v>
      </c>
      <c r="I8" s="34">
        <v>30</v>
      </c>
      <c r="J8" s="132">
        <v>5133803172</v>
      </c>
    </row>
    <row r="9" spans="1:13" ht="21" customHeight="1">
      <c r="A9" s="35">
        <v>2010</v>
      </c>
      <c r="B9" s="125">
        <v>9225763121</v>
      </c>
      <c r="C9" s="36">
        <v>21</v>
      </c>
      <c r="D9" s="37">
        <v>9.7960388108047219E-3</v>
      </c>
      <c r="E9" s="129">
        <v>749702614</v>
      </c>
      <c r="F9" s="36">
        <v>53</v>
      </c>
      <c r="G9" s="38">
        <v>1.8708164734125815E-3</v>
      </c>
      <c r="H9" s="125">
        <v>9975465735</v>
      </c>
      <c r="I9" s="39">
        <v>27</v>
      </c>
      <c r="J9" s="133">
        <v>8476060507</v>
      </c>
    </row>
    <row r="10" spans="1:13" ht="21" customHeight="1">
      <c r="A10" s="40">
        <v>2011</v>
      </c>
      <c r="B10" s="126">
        <v>13064417923</v>
      </c>
      <c r="C10" s="41">
        <v>20</v>
      </c>
      <c r="D10" s="42">
        <v>9.552667802766486E-3</v>
      </c>
      <c r="E10" s="130">
        <v>971814953</v>
      </c>
      <c r="F10" s="41">
        <v>53</v>
      </c>
      <c r="G10" s="43">
        <v>1.9694330930944597E-3</v>
      </c>
      <c r="H10" s="124">
        <v>14036232876</v>
      </c>
      <c r="I10" s="44">
        <v>27</v>
      </c>
      <c r="J10" s="132">
        <v>12092602970</v>
      </c>
    </row>
    <row r="11" spans="1:13" ht="21" customHeight="1">
      <c r="A11" s="35">
        <v>2012</v>
      </c>
      <c r="B11" s="125">
        <v>12869968946</v>
      </c>
      <c r="C11" s="36">
        <v>21</v>
      </c>
      <c r="D11" s="37">
        <v>8.8362168412480877E-3</v>
      </c>
      <c r="E11" s="129">
        <v>1030288842</v>
      </c>
      <c r="F11" s="36">
        <v>53</v>
      </c>
      <c r="G11" s="38">
        <v>1.7657864582375606E-3</v>
      </c>
      <c r="H11" s="125">
        <v>13900257788</v>
      </c>
      <c r="I11" s="39">
        <v>28</v>
      </c>
      <c r="J11" s="133">
        <v>11839680104</v>
      </c>
    </row>
    <row r="12" spans="1:13" ht="21" customHeight="1">
      <c r="A12" s="40">
        <v>2013</v>
      </c>
      <c r="B12" s="126">
        <v>9818477808</v>
      </c>
      <c r="C12" s="41">
        <v>25</v>
      </c>
      <c r="D12" s="42">
        <v>6.9658144926555915E-3</v>
      </c>
      <c r="E12" s="130">
        <v>957638426</v>
      </c>
      <c r="F12" s="41">
        <v>52</v>
      </c>
      <c r="G12" s="43">
        <v>1.51865699985379E-3</v>
      </c>
      <c r="H12" s="124">
        <v>10776116234</v>
      </c>
      <c r="I12" s="44">
        <v>29</v>
      </c>
      <c r="J12" s="132">
        <v>8860839382</v>
      </c>
    </row>
    <row r="13" spans="1:13" ht="21" customHeight="1">
      <c r="A13" s="35">
        <v>2014</v>
      </c>
      <c r="B13" s="125">
        <v>12049905492</v>
      </c>
      <c r="C13" s="36">
        <v>22</v>
      </c>
      <c r="D13" s="37">
        <v>9.3837733148308001E-3</v>
      </c>
      <c r="E13" s="129">
        <v>921790514</v>
      </c>
      <c r="F13" s="36">
        <v>54</v>
      </c>
      <c r="G13" s="38">
        <v>1.4140585823392551E-3</v>
      </c>
      <c r="H13" s="125">
        <v>12971696006</v>
      </c>
      <c r="I13" s="39">
        <v>29</v>
      </c>
      <c r="J13" s="133">
        <v>11128114978</v>
      </c>
    </row>
    <row r="14" spans="1:13" ht="21" customHeight="1">
      <c r="A14" s="40">
        <v>2015</v>
      </c>
      <c r="B14" s="126">
        <v>6003817733</v>
      </c>
      <c r="C14" s="41">
        <v>28</v>
      </c>
      <c r="D14" s="42">
        <v>7.8654722783903092E-3</v>
      </c>
      <c r="E14" s="130">
        <v>1103973735</v>
      </c>
      <c r="F14" s="41">
        <v>52</v>
      </c>
      <c r="G14" s="43">
        <v>1.6853702367880506E-3</v>
      </c>
      <c r="H14" s="124">
        <v>7107791468</v>
      </c>
      <c r="I14" s="44">
        <v>33</v>
      </c>
      <c r="J14" s="132">
        <v>4899843998</v>
      </c>
    </row>
    <row r="15" spans="1:13" ht="21" customHeight="1">
      <c r="A15" s="35">
        <v>2016</v>
      </c>
      <c r="B15" s="125">
        <v>5075331815</v>
      </c>
      <c r="C15" s="36">
        <v>27</v>
      </c>
      <c r="D15" s="37">
        <v>7.3724028282408441E-3</v>
      </c>
      <c r="E15" s="129">
        <v>1059370888</v>
      </c>
      <c r="F15" s="36">
        <v>53</v>
      </c>
      <c r="G15" s="38">
        <v>2.0154079305167707E-3</v>
      </c>
      <c r="H15" s="125">
        <v>6134702703</v>
      </c>
      <c r="I15" s="39">
        <v>34</v>
      </c>
      <c r="J15" s="133">
        <v>4015960927</v>
      </c>
    </row>
    <row r="16" spans="1:13" ht="21" customHeight="1">
      <c r="A16" s="40">
        <v>2017</v>
      </c>
      <c r="B16" s="126">
        <v>5654349323</v>
      </c>
      <c r="C16" s="41">
        <v>27</v>
      </c>
      <c r="D16" s="42">
        <v>6.79706276090141E-3</v>
      </c>
      <c r="E16" s="130">
        <v>1177697115</v>
      </c>
      <c r="F16" s="41">
        <v>50</v>
      </c>
      <c r="G16" s="43">
        <v>2.3346318042886355E-3</v>
      </c>
      <c r="H16" s="126">
        <v>6832046438</v>
      </c>
      <c r="I16" s="44">
        <v>33</v>
      </c>
      <c r="J16" s="134">
        <v>4476652208</v>
      </c>
    </row>
    <row r="17" spans="1:10" ht="21" customHeight="1">
      <c r="A17" s="45">
        <v>2018</v>
      </c>
      <c r="B17" s="127">
        <v>8233714010</v>
      </c>
      <c r="C17" s="46">
        <v>27</v>
      </c>
      <c r="D17" s="47">
        <v>7.4587466121172888E-3</v>
      </c>
      <c r="E17" s="131">
        <v>973161386</v>
      </c>
      <c r="F17" s="46">
        <v>51</v>
      </c>
      <c r="G17" s="48">
        <v>1.893337029967256E-3</v>
      </c>
      <c r="H17" s="127">
        <v>9206875396</v>
      </c>
      <c r="I17" s="49">
        <v>34</v>
      </c>
      <c r="J17" s="135">
        <v>7260552624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7588193452</v>
      </c>
      <c r="F20" s="236" t="s">
        <v>379</v>
      </c>
      <c r="G20" s="233"/>
      <c r="H20" s="233"/>
      <c r="I20" s="234"/>
      <c r="J20" s="213">
        <v>476111261</v>
      </c>
    </row>
    <row r="21" spans="1:10" ht="14.25" customHeight="1">
      <c r="A21" s="193" t="s">
        <v>342</v>
      </c>
      <c r="B21" s="194"/>
      <c r="C21" s="194"/>
      <c r="D21" s="195"/>
      <c r="E21" s="192"/>
      <c r="F21" s="196" t="s">
        <v>380</v>
      </c>
      <c r="G21" s="194"/>
      <c r="H21" s="194"/>
      <c r="I21" s="195"/>
      <c r="J21" s="192"/>
    </row>
    <row r="22" spans="1:10" ht="14.25" customHeight="1">
      <c r="A22" s="197" t="s">
        <v>359</v>
      </c>
      <c r="B22" s="198"/>
      <c r="C22" s="198"/>
      <c r="D22" s="199"/>
      <c r="E22" s="211">
        <v>286487807</v>
      </c>
      <c r="F22" s="202" t="s">
        <v>361</v>
      </c>
      <c r="G22" s="198"/>
      <c r="H22" s="198"/>
      <c r="I22" s="199"/>
      <c r="J22" s="211">
        <v>102568113</v>
      </c>
    </row>
    <row r="23" spans="1:10" ht="14.25" customHeight="1">
      <c r="A23" s="205" t="s">
        <v>360</v>
      </c>
      <c r="B23" s="206"/>
      <c r="C23" s="206"/>
      <c r="D23" s="207"/>
      <c r="E23" s="212"/>
      <c r="F23" s="208" t="s">
        <v>362</v>
      </c>
      <c r="G23" s="206"/>
      <c r="H23" s="206"/>
      <c r="I23" s="207"/>
      <c r="J23" s="212"/>
    </row>
    <row r="24" spans="1:10" ht="14.25" customHeight="1">
      <c r="A24" s="185" t="s">
        <v>343</v>
      </c>
      <c r="B24" s="186"/>
      <c r="C24" s="186"/>
      <c r="D24" s="187"/>
      <c r="E24" s="191">
        <v>158989314</v>
      </c>
      <c r="F24" s="190" t="s">
        <v>369</v>
      </c>
      <c r="G24" s="186"/>
      <c r="H24" s="186"/>
      <c r="I24" s="187"/>
      <c r="J24" s="191">
        <v>93305738</v>
      </c>
    </row>
    <row r="25" spans="1:10" ht="14.25" customHeight="1">
      <c r="A25" s="193" t="s">
        <v>344</v>
      </c>
      <c r="B25" s="194"/>
      <c r="C25" s="194"/>
      <c r="D25" s="195"/>
      <c r="E25" s="192"/>
      <c r="F25" s="196" t="s">
        <v>370</v>
      </c>
      <c r="G25" s="194"/>
      <c r="H25" s="194"/>
      <c r="I25" s="195"/>
      <c r="J25" s="192"/>
    </row>
    <row r="26" spans="1:10" ht="14.25" customHeight="1">
      <c r="A26" s="197" t="s">
        <v>386</v>
      </c>
      <c r="B26" s="198"/>
      <c r="C26" s="198"/>
      <c r="D26" s="199"/>
      <c r="E26" s="203">
        <v>48263155</v>
      </c>
      <c r="F26" s="202" t="s">
        <v>414</v>
      </c>
      <c r="G26" s="198"/>
      <c r="H26" s="198"/>
      <c r="I26" s="199"/>
      <c r="J26" s="203">
        <v>58791373</v>
      </c>
    </row>
    <row r="27" spans="1:10" ht="14.25" customHeight="1">
      <c r="A27" s="205" t="s">
        <v>387</v>
      </c>
      <c r="B27" s="206"/>
      <c r="C27" s="206"/>
      <c r="D27" s="207"/>
      <c r="E27" s="204"/>
      <c r="F27" s="208" t="s">
        <v>415</v>
      </c>
      <c r="G27" s="206"/>
      <c r="H27" s="206"/>
      <c r="I27" s="207"/>
      <c r="J27" s="204"/>
    </row>
    <row r="28" spans="1:10" ht="14.25" customHeight="1">
      <c r="A28" s="185" t="s">
        <v>440</v>
      </c>
      <c r="B28" s="186"/>
      <c r="C28" s="186"/>
      <c r="D28" s="187"/>
      <c r="E28" s="191">
        <v>28718781</v>
      </c>
      <c r="F28" s="190" t="s">
        <v>398</v>
      </c>
      <c r="G28" s="186"/>
      <c r="H28" s="186"/>
      <c r="I28" s="187"/>
      <c r="J28" s="191">
        <v>39630441</v>
      </c>
    </row>
    <row r="29" spans="1:10" ht="14.25" customHeight="1">
      <c r="A29" s="193" t="s">
        <v>441</v>
      </c>
      <c r="B29" s="194"/>
      <c r="C29" s="194"/>
      <c r="D29" s="195"/>
      <c r="E29" s="192"/>
      <c r="F29" s="196" t="s">
        <v>399</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46" priority="1" operator="lessThan">
      <formula>0</formula>
    </cfRule>
  </conditionalFormatting>
  <hyperlinks>
    <hyperlink ref="L2:M2" location="'المحتويات Index'!A1" display="المحتويات  Index" xr:uid="{00000000-0004-0000-25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3">
    <tabColor rgb="FF7030A0"/>
  </sheetPr>
  <dimension ref="A1:J40"/>
  <sheetViews>
    <sheetView showGridLines="0" rightToLeft="1" view="pageBreakPreview" zoomScaleNormal="100" zoomScaleSheetLayoutView="100" workbookViewId="0"/>
  </sheetViews>
  <sheetFormatPr defaultColWidth="0" defaultRowHeight="14.25" zeroHeight="1"/>
  <cols>
    <col min="1" max="1" width="1.25" customWidth="1"/>
    <col min="2" max="2" width="5.125" customWidth="1"/>
    <col min="3" max="3" width="28.75" customWidth="1"/>
    <col min="4" max="4" width="10.75" customWidth="1"/>
    <col min="5" max="5" width="5.375" bestFit="1" customWidth="1"/>
    <col min="6" max="6" width="28.75" customWidth="1"/>
    <col min="7" max="7" width="10.75" customWidth="1"/>
    <col min="8" max="8" width="1.125" customWidth="1"/>
    <col min="11" max="16384" width="9" hidden="1"/>
  </cols>
  <sheetData>
    <row r="1" spans="2:10" ht="22.5" customHeight="1"/>
    <row r="2" spans="2:10" ht="58.5" customHeight="1">
      <c r="B2" s="149" t="s">
        <v>496</v>
      </c>
      <c r="C2" s="149"/>
      <c r="D2" s="149"/>
      <c r="E2" s="149"/>
      <c r="F2" s="149"/>
      <c r="G2" s="149"/>
      <c r="H2" s="109"/>
      <c r="I2" s="109"/>
      <c r="J2" s="109"/>
    </row>
    <row r="3" spans="2:10" ht="18.75" customHeight="1" thickBot="1">
      <c r="B3" s="110" t="s">
        <v>0</v>
      </c>
      <c r="C3" s="109"/>
      <c r="D3" s="109"/>
      <c r="E3" s="112"/>
      <c r="F3" s="109"/>
      <c r="G3" s="110" t="s">
        <v>15</v>
      </c>
      <c r="H3" s="109"/>
      <c r="I3" s="109"/>
      <c r="J3" s="109"/>
    </row>
    <row r="4" spans="2:10" ht="24" customHeight="1">
      <c r="B4" s="150" t="s">
        <v>95</v>
      </c>
      <c r="C4" s="98" t="s">
        <v>250</v>
      </c>
      <c r="D4" s="83" t="s">
        <v>21</v>
      </c>
      <c r="E4" s="150" t="s">
        <v>95</v>
      </c>
      <c r="F4" s="98" t="s">
        <v>251</v>
      </c>
      <c r="G4" s="99" t="s">
        <v>21</v>
      </c>
    </row>
    <row r="5" spans="2:10" ht="24" customHeight="1" thickBot="1">
      <c r="B5" s="151"/>
      <c r="C5" s="100" t="s">
        <v>252</v>
      </c>
      <c r="D5" s="101" t="s">
        <v>23</v>
      </c>
      <c r="E5" s="151"/>
      <c r="F5" s="100" t="s">
        <v>253</v>
      </c>
      <c r="G5" s="102" t="s">
        <v>23</v>
      </c>
    </row>
    <row r="6" spans="2:10" ht="16.5" customHeight="1">
      <c r="B6" s="152">
        <v>1</v>
      </c>
      <c r="C6" s="103" t="s">
        <v>27</v>
      </c>
      <c r="D6" s="154">
        <v>868441.65667599998</v>
      </c>
      <c r="E6" s="152">
        <v>1</v>
      </c>
      <c r="F6" s="103" t="s">
        <v>254</v>
      </c>
      <c r="G6" s="156">
        <v>33487.559696999997</v>
      </c>
      <c r="H6" s="119"/>
    </row>
    <row r="7" spans="2:10" ht="16.5" customHeight="1">
      <c r="B7" s="153"/>
      <c r="C7" s="104" t="s">
        <v>255</v>
      </c>
      <c r="D7" s="155"/>
      <c r="E7" s="153"/>
      <c r="F7" s="104" t="s">
        <v>256</v>
      </c>
      <c r="G7" s="157"/>
    </row>
    <row r="8" spans="2:10" ht="16.5" customHeight="1">
      <c r="B8" s="158">
        <v>2</v>
      </c>
      <c r="C8" s="105" t="s">
        <v>28</v>
      </c>
      <c r="D8" s="160">
        <v>42674.235253999999</v>
      </c>
      <c r="E8" s="158">
        <v>2</v>
      </c>
      <c r="F8" s="105" t="s">
        <v>257</v>
      </c>
      <c r="G8" s="162">
        <v>24013.165154999999</v>
      </c>
    </row>
    <row r="9" spans="2:10" ht="16.5" customHeight="1">
      <c r="B9" s="159"/>
      <c r="C9" s="106" t="s">
        <v>258</v>
      </c>
      <c r="D9" s="161"/>
      <c r="E9" s="159"/>
      <c r="F9" s="106" t="s">
        <v>259</v>
      </c>
      <c r="G9" s="163"/>
    </row>
    <row r="10" spans="2:10" ht="16.5" customHeight="1">
      <c r="B10" s="153">
        <v>3</v>
      </c>
      <c r="C10" s="107" t="s">
        <v>260</v>
      </c>
      <c r="D10" s="164">
        <v>23513.984443000001</v>
      </c>
      <c r="E10" s="153">
        <v>3</v>
      </c>
      <c r="F10" s="107" t="s">
        <v>265</v>
      </c>
      <c r="G10" s="157">
        <v>16018.820041000001</v>
      </c>
    </row>
    <row r="11" spans="2:10" ht="16.5" customHeight="1">
      <c r="B11" s="153"/>
      <c r="C11" s="104" t="s">
        <v>262</v>
      </c>
      <c r="D11" s="155"/>
      <c r="E11" s="153"/>
      <c r="F11" s="104" t="s">
        <v>267</v>
      </c>
      <c r="G11" s="157"/>
    </row>
    <row r="12" spans="2:10" ht="16.5" customHeight="1">
      <c r="B12" s="158">
        <v>4</v>
      </c>
      <c r="C12" s="105" t="s">
        <v>264</v>
      </c>
      <c r="D12" s="160">
        <v>18895.674457000001</v>
      </c>
      <c r="E12" s="158">
        <v>4</v>
      </c>
      <c r="F12" s="105" t="s">
        <v>307</v>
      </c>
      <c r="G12" s="162">
        <v>14497.261485999999</v>
      </c>
    </row>
    <row r="13" spans="2:10" ht="16.5" customHeight="1">
      <c r="B13" s="159"/>
      <c r="C13" s="106" t="s">
        <v>266</v>
      </c>
      <c r="D13" s="161"/>
      <c r="E13" s="159"/>
      <c r="F13" s="106" t="s">
        <v>308</v>
      </c>
      <c r="G13" s="163"/>
    </row>
    <row r="14" spans="2:10" ht="16.5" customHeight="1">
      <c r="B14" s="153">
        <v>5</v>
      </c>
      <c r="C14" s="107" t="s">
        <v>268</v>
      </c>
      <c r="D14" s="164">
        <v>11445.164568</v>
      </c>
      <c r="E14" s="153">
        <v>5</v>
      </c>
      <c r="F14" s="107" t="s">
        <v>261</v>
      </c>
      <c r="G14" s="157">
        <v>12131.966187</v>
      </c>
    </row>
    <row r="15" spans="2:10" ht="16.5" customHeight="1">
      <c r="B15" s="153"/>
      <c r="C15" s="104" t="s">
        <v>269</v>
      </c>
      <c r="D15" s="155"/>
      <c r="E15" s="153"/>
      <c r="F15" s="104" t="s">
        <v>263</v>
      </c>
      <c r="G15" s="157"/>
    </row>
    <row r="16" spans="2:10" ht="16.5" customHeight="1">
      <c r="B16" s="158">
        <v>6</v>
      </c>
      <c r="C16" s="105" t="s">
        <v>270</v>
      </c>
      <c r="D16" s="160">
        <v>8895.1986809999999</v>
      </c>
      <c r="E16" s="158">
        <v>6</v>
      </c>
      <c r="F16" s="105" t="s">
        <v>271</v>
      </c>
      <c r="G16" s="162">
        <v>9475.7461070000008</v>
      </c>
    </row>
    <row r="17" spans="2:8" ht="16.5" customHeight="1">
      <c r="B17" s="159"/>
      <c r="C17" s="106" t="s">
        <v>272</v>
      </c>
      <c r="D17" s="161"/>
      <c r="E17" s="159"/>
      <c r="F17" s="106" t="s">
        <v>273</v>
      </c>
      <c r="G17" s="163"/>
    </row>
    <row r="18" spans="2:8" ht="16.5" customHeight="1">
      <c r="B18" s="153">
        <v>7</v>
      </c>
      <c r="C18" s="107" t="s">
        <v>615</v>
      </c>
      <c r="D18" s="164">
        <v>7252.109332</v>
      </c>
      <c r="E18" s="153">
        <v>7</v>
      </c>
      <c r="F18" s="107" t="s">
        <v>278</v>
      </c>
      <c r="G18" s="157">
        <v>6835.0451560000001</v>
      </c>
    </row>
    <row r="19" spans="2:8" ht="16.5" customHeight="1">
      <c r="B19" s="153"/>
      <c r="C19" s="104" t="s">
        <v>275</v>
      </c>
      <c r="D19" s="155"/>
      <c r="E19" s="153"/>
      <c r="F19" s="117" t="s">
        <v>279</v>
      </c>
      <c r="G19" s="157"/>
    </row>
    <row r="20" spans="2:8" ht="16.5" customHeight="1">
      <c r="B20" s="158">
        <v>8</v>
      </c>
      <c r="C20" s="105" t="s">
        <v>280</v>
      </c>
      <c r="D20" s="160">
        <v>4698.0094170000002</v>
      </c>
      <c r="E20" s="158">
        <v>8</v>
      </c>
      <c r="F20" s="105" t="s">
        <v>613</v>
      </c>
      <c r="G20" s="162">
        <v>6579.9355729999997</v>
      </c>
    </row>
    <row r="21" spans="2:8" ht="16.5" customHeight="1">
      <c r="B21" s="159"/>
      <c r="C21" s="106" t="s">
        <v>281</v>
      </c>
      <c r="D21" s="161"/>
      <c r="E21" s="159"/>
      <c r="F21" s="106" t="s">
        <v>612</v>
      </c>
      <c r="G21" s="163"/>
    </row>
    <row r="22" spans="2:8" ht="16.5" customHeight="1">
      <c r="B22" s="153">
        <v>9</v>
      </c>
      <c r="C22" s="107" t="s">
        <v>286</v>
      </c>
      <c r="D22" s="164">
        <v>4696.5090170000003</v>
      </c>
      <c r="E22" s="153">
        <v>9</v>
      </c>
      <c r="F22" s="107" t="s">
        <v>287</v>
      </c>
      <c r="G22" s="157">
        <v>6530.0599750000001</v>
      </c>
    </row>
    <row r="23" spans="2:8" ht="16.5" customHeight="1">
      <c r="B23" s="153"/>
      <c r="C23" s="104" t="s">
        <v>288</v>
      </c>
      <c r="D23" s="155"/>
      <c r="E23" s="153"/>
      <c r="F23" s="104" t="s">
        <v>289</v>
      </c>
      <c r="G23" s="157"/>
    </row>
    <row r="24" spans="2:8" ht="16.5" customHeight="1">
      <c r="B24" s="158">
        <v>10</v>
      </c>
      <c r="C24" s="105" t="s">
        <v>277</v>
      </c>
      <c r="D24" s="160">
        <v>4055.1334310000002</v>
      </c>
      <c r="E24" s="158">
        <v>10</v>
      </c>
      <c r="F24" s="105" t="s">
        <v>274</v>
      </c>
      <c r="G24" s="162">
        <v>5659.4710340000001</v>
      </c>
    </row>
    <row r="25" spans="2:8" ht="16.5" customHeight="1">
      <c r="B25" s="159"/>
      <c r="C25" s="106" t="s">
        <v>494</v>
      </c>
      <c r="D25" s="161"/>
      <c r="E25" s="159"/>
      <c r="F25" s="106" t="s">
        <v>276</v>
      </c>
      <c r="G25" s="163"/>
    </row>
    <row r="26" spans="2:8" ht="16.5" customHeight="1">
      <c r="B26" s="153">
        <v>11</v>
      </c>
      <c r="C26" s="107" t="s">
        <v>617</v>
      </c>
      <c r="D26" s="164">
        <f>+[1]Sheet1!$H$16</f>
        <v>3632.9454770000002</v>
      </c>
      <c r="E26" s="153">
        <v>11</v>
      </c>
      <c r="F26" s="107" t="s">
        <v>611</v>
      </c>
      <c r="G26" s="157">
        <v>4988.4136259999996</v>
      </c>
    </row>
    <row r="27" spans="2:8" ht="16.5" customHeight="1">
      <c r="B27" s="153"/>
      <c r="C27" s="104" t="s">
        <v>616</v>
      </c>
      <c r="D27" s="155"/>
      <c r="E27" s="153"/>
      <c r="F27" s="104" t="s">
        <v>614</v>
      </c>
      <c r="G27" s="157"/>
    </row>
    <row r="28" spans="2:8" ht="16.5" customHeight="1">
      <c r="B28" s="158">
        <v>12</v>
      </c>
      <c r="C28" s="105" t="s">
        <v>282</v>
      </c>
      <c r="D28" s="160">
        <f>+[1]Sheet1!$H$18</f>
        <v>2614.27484</v>
      </c>
      <c r="E28" s="158">
        <v>12</v>
      </c>
      <c r="F28" s="105" t="s">
        <v>283</v>
      </c>
      <c r="G28" s="162">
        <v>4610.4885020000002</v>
      </c>
    </row>
    <row r="29" spans="2:8" ht="16.5" customHeight="1">
      <c r="B29" s="159"/>
      <c r="C29" s="106" t="s">
        <v>284</v>
      </c>
      <c r="D29" s="161"/>
      <c r="E29" s="159"/>
      <c r="F29" s="106" t="s">
        <v>285</v>
      </c>
      <c r="G29" s="163"/>
    </row>
    <row r="30" spans="2:8" ht="16.5" customHeight="1">
      <c r="B30" s="153">
        <v>13</v>
      </c>
      <c r="C30" s="107" t="s">
        <v>292</v>
      </c>
      <c r="D30" s="164">
        <f>+[1]Sheet1!$H$19</f>
        <v>2141.9159110000001</v>
      </c>
      <c r="E30" s="153">
        <v>13</v>
      </c>
      <c r="F30" s="107" t="s">
        <v>492</v>
      </c>
      <c r="G30" s="157">
        <v>4397.1100020000003</v>
      </c>
    </row>
    <row r="31" spans="2:8" ht="16.5" customHeight="1">
      <c r="B31" s="153"/>
      <c r="C31" s="104" t="s">
        <v>293</v>
      </c>
      <c r="D31" s="155"/>
      <c r="E31" s="153"/>
      <c r="F31" s="104" t="s">
        <v>493</v>
      </c>
      <c r="G31" s="157"/>
      <c r="H31" s="107"/>
    </row>
    <row r="32" spans="2:8" ht="16.5" customHeight="1">
      <c r="B32" s="158">
        <v>14</v>
      </c>
      <c r="C32" s="105" t="s">
        <v>622</v>
      </c>
      <c r="D32" s="160">
        <f>+[1]Sheet1!$H$20</f>
        <v>1983.4191490000001</v>
      </c>
      <c r="E32" s="158">
        <v>14</v>
      </c>
      <c r="F32" s="105" t="s">
        <v>290</v>
      </c>
      <c r="G32" s="162">
        <v>4231.3912469999996</v>
      </c>
      <c r="H32" s="104"/>
    </row>
    <row r="33" spans="2:7" ht="16.5" customHeight="1">
      <c r="B33" s="159"/>
      <c r="C33" s="106" t="s">
        <v>618</v>
      </c>
      <c r="D33" s="161"/>
      <c r="E33" s="159"/>
      <c r="F33" s="106" t="s">
        <v>291</v>
      </c>
      <c r="G33" s="163"/>
    </row>
    <row r="34" spans="2:7" ht="16.5" customHeight="1">
      <c r="B34" s="153">
        <v>15</v>
      </c>
      <c r="C34" s="107" t="s">
        <v>261</v>
      </c>
      <c r="D34" s="164">
        <f>+[1]Sheet1!$H$21</f>
        <v>1956.526075</v>
      </c>
      <c r="E34" s="153">
        <v>15</v>
      </c>
      <c r="F34" s="107" t="s">
        <v>620</v>
      </c>
      <c r="G34" s="157">
        <v>3973.3907119999999</v>
      </c>
    </row>
    <row r="35" spans="2:7" ht="16.5" customHeight="1" thickBot="1">
      <c r="B35" s="165"/>
      <c r="C35" s="108" t="s">
        <v>263</v>
      </c>
      <c r="D35" s="166"/>
      <c r="E35" s="165"/>
      <c r="F35" s="108" t="s">
        <v>621</v>
      </c>
      <c r="G35" s="167"/>
    </row>
    <row r="36" spans="2:7" ht="16.5" customHeight="1">
      <c r="B36" s="168" t="s">
        <v>294</v>
      </c>
      <c r="C36" s="169"/>
      <c r="D36" s="170">
        <f>D38-SUM(D6:D35)</f>
        <v>65315.149279000121</v>
      </c>
      <c r="E36" s="168" t="s">
        <v>294</v>
      </c>
      <c r="F36" s="169"/>
      <c r="G36" s="170">
        <f>G38-SUM(G6:G35)</f>
        <v>356562.86569900007</v>
      </c>
    </row>
    <row r="37" spans="2:7" ht="16.5" customHeight="1">
      <c r="B37" s="172" t="s">
        <v>295</v>
      </c>
      <c r="C37" s="173"/>
      <c r="D37" s="171"/>
      <c r="E37" s="172" t="s">
        <v>295</v>
      </c>
      <c r="F37" s="173"/>
      <c r="G37" s="171"/>
    </row>
    <row r="38" spans="2:7" ht="16.5" customHeight="1">
      <c r="B38" s="174" t="s">
        <v>296</v>
      </c>
      <c r="C38" s="175"/>
      <c r="D38" s="176">
        <v>1072211.906007</v>
      </c>
      <c r="E38" s="174" t="s">
        <v>297</v>
      </c>
      <c r="F38" s="175"/>
      <c r="G38" s="178">
        <v>513992.690199</v>
      </c>
    </row>
    <row r="39" spans="2:7" ht="16.5" customHeight="1" thickBot="1">
      <c r="B39" s="180" t="s">
        <v>298</v>
      </c>
      <c r="C39" s="181"/>
      <c r="D39" s="177"/>
      <c r="E39" s="180" t="s">
        <v>299</v>
      </c>
      <c r="F39" s="181"/>
      <c r="G39" s="179"/>
    </row>
    <row r="40" spans="2:7">
      <c r="B40" s="1" t="s">
        <v>300</v>
      </c>
      <c r="C40" s="1"/>
      <c r="D40" s="1"/>
      <c r="E40" s="1"/>
      <c r="F40" s="1"/>
      <c r="G40" s="1" t="s">
        <v>301</v>
      </c>
    </row>
  </sheetData>
  <mergeCells count="75">
    <mergeCell ref="B38:C38"/>
    <mergeCell ref="D38:D39"/>
    <mergeCell ref="E38:F38"/>
    <mergeCell ref="G38:G39"/>
    <mergeCell ref="B39:C39"/>
    <mergeCell ref="E39:F39"/>
    <mergeCell ref="B36:C36"/>
    <mergeCell ref="D36:D37"/>
    <mergeCell ref="E36:F36"/>
    <mergeCell ref="G36:G37"/>
    <mergeCell ref="B37:C37"/>
    <mergeCell ref="E37:F37"/>
    <mergeCell ref="B32:B33"/>
    <mergeCell ref="D32:D33"/>
    <mergeCell ref="E32:E33"/>
    <mergeCell ref="G32:G33"/>
    <mergeCell ref="B34:B35"/>
    <mergeCell ref="D34:D35"/>
    <mergeCell ref="E34:E35"/>
    <mergeCell ref="G34:G35"/>
    <mergeCell ref="B28:B29"/>
    <mergeCell ref="D28:D29"/>
    <mergeCell ref="E28:E29"/>
    <mergeCell ref="G28:G29"/>
    <mergeCell ref="B30:B31"/>
    <mergeCell ref="D30:D31"/>
    <mergeCell ref="E30:E31"/>
    <mergeCell ref="G30:G31"/>
    <mergeCell ref="B24:B25"/>
    <mergeCell ref="D24:D25"/>
    <mergeCell ref="E24:E25"/>
    <mergeCell ref="G24:G25"/>
    <mergeCell ref="B26:B27"/>
    <mergeCell ref="D26:D27"/>
    <mergeCell ref="E26:E27"/>
    <mergeCell ref="G26:G27"/>
    <mergeCell ref="B20:B21"/>
    <mergeCell ref="D20:D21"/>
    <mergeCell ref="E20:E21"/>
    <mergeCell ref="G20:G21"/>
    <mergeCell ref="B22:B23"/>
    <mergeCell ref="D22:D23"/>
    <mergeCell ref="E22:E23"/>
    <mergeCell ref="G22:G23"/>
    <mergeCell ref="B16:B17"/>
    <mergeCell ref="D16:D17"/>
    <mergeCell ref="E16:E17"/>
    <mergeCell ref="G16:G17"/>
    <mergeCell ref="B18:B19"/>
    <mergeCell ref="D18:D19"/>
    <mergeCell ref="E18:E19"/>
    <mergeCell ref="G18:G19"/>
    <mergeCell ref="B12:B13"/>
    <mergeCell ref="D12:D13"/>
    <mergeCell ref="E12:E13"/>
    <mergeCell ref="G12:G13"/>
    <mergeCell ref="B14:B15"/>
    <mergeCell ref="D14:D15"/>
    <mergeCell ref="E14:E15"/>
    <mergeCell ref="G14:G15"/>
    <mergeCell ref="B8:B9"/>
    <mergeCell ref="D8:D9"/>
    <mergeCell ref="E8:E9"/>
    <mergeCell ref="G8:G9"/>
    <mergeCell ref="B10:B11"/>
    <mergeCell ref="D10:D11"/>
    <mergeCell ref="E10:E11"/>
    <mergeCell ref="G10:G11"/>
    <mergeCell ref="B2:G2"/>
    <mergeCell ref="B4:B5"/>
    <mergeCell ref="E4:E5"/>
    <mergeCell ref="B6:B7"/>
    <mergeCell ref="D6:D7"/>
    <mergeCell ref="E6:E7"/>
    <mergeCell ref="G6:G7"/>
  </mergeCells>
  <printOptions horizontalCentered="1"/>
  <pageMargins left="0.28125" right="0.23622047244094491" top="1.151875" bottom="0.74803149606299213" header="0.31496062992125984" footer="0.31496062992125984"/>
  <pageSetup paperSize="9" scale="99" fitToHeight="0" orientation="portrait" horizontalDpi="4294967295" verticalDpi="4294967295" r:id="rId1"/>
  <headerFooter>
    <oddHeader>&amp;L&amp;"Frutiger LT Arabic 55 Roman,عادي"&amp;9
احصاءات التجارة الخارجية
&amp;8Foreign Trade Statistics&amp;C&amp;"-,غامق"&amp;K00-033
___________________________________________________________________________________________&amp;R&amp;G</oddHeader>
    <oddFooter xml:space="preserve">&amp;L&amp;"Neo Sans Arabic Medium,عادي"&amp;9&amp;K01+035        STATS.GOV.SA&amp;C&amp;G
</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ورقة39">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145</v>
      </c>
      <c r="B2" s="214"/>
      <c r="C2" s="214"/>
      <c r="D2" s="214"/>
      <c r="E2" s="214"/>
      <c r="F2" s="214"/>
      <c r="G2" s="214"/>
      <c r="H2" s="214"/>
      <c r="I2" s="214"/>
      <c r="J2" s="214"/>
      <c r="L2" s="183" t="s">
        <v>249</v>
      </c>
      <c r="M2" s="183"/>
    </row>
    <row r="3" spans="1:13" ht="28.5" customHeight="1">
      <c r="A3" s="215" t="s">
        <v>205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1094118554</v>
      </c>
      <c r="C8" s="31">
        <v>43</v>
      </c>
      <c r="D8" s="32">
        <v>1.5172713782580815E-3</v>
      </c>
      <c r="E8" s="128">
        <v>150166572</v>
      </c>
      <c r="F8" s="31">
        <v>69</v>
      </c>
      <c r="G8" s="33">
        <v>4.1911998852206924E-4</v>
      </c>
      <c r="H8" s="124">
        <v>1244285126</v>
      </c>
      <c r="I8" s="34">
        <v>58</v>
      </c>
      <c r="J8" s="132">
        <v>943951982</v>
      </c>
    </row>
    <row r="9" spans="1:13" ht="21" customHeight="1">
      <c r="A9" s="35">
        <v>2010</v>
      </c>
      <c r="B9" s="125">
        <v>1556322672</v>
      </c>
      <c r="C9" s="36">
        <v>41</v>
      </c>
      <c r="D9" s="37">
        <v>1.652524251608444E-3</v>
      </c>
      <c r="E9" s="129">
        <v>263137996</v>
      </c>
      <c r="F9" s="36">
        <v>66</v>
      </c>
      <c r="G9" s="38">
        <v>6.5663756335465303E-4</v>
      </c>
      <c r="H9" s="125">
        <v>1819460668</v>
      </c>
      <c r="I9" s="39">
        <v>54</v>
      </c>
      <c r="J9" s="133">
        <v>1293184676</v>
      </c>
    </row>
    <row r="10" spans="1:13" ht="21" customHeight="1">
      <c r="A10" s="40">
        <v>2011</v>
      </c>
      <c r="B10" s="126">
        <v>1896759733</v>
      </c>
      <c r="C10" s="41">
        <v>43</v>
      </c>
      <c r="D10" s="42">
        <v>1.3869056958989521E-3</v>
      </c>
      <c r="E10" s="130">
        <v>277292513</v>
      </c>
      <c r="F10" s="41">
        <v>66</v>
      </c>
      <c r="G10" s="43">
        <v>5.6194757024851587E-4</v>
      </c>
      <c r="H10" s="124">
        <v>2174052246</v>
      </c>
      <c r="I10" s="44">
        <v>57</v>
      </c>
      <c r="J10" s="132">
        <v>1619467220</v>
      </c>
    </row>
    <row r="11" spans="1:13" ht="21" customHeight="1">
      <c r="A11" s="35">
        <v>2012</v>
      </c>
      <c r="B11" s="125">
        <v>1746605486</v>
      </c>
      <c r="C11" s="36">
        <v>46</v>
      </c>
      <c r="D11" s="37">
        <v>1.1991780924386932E-3</v>
      </c>
      <c r="E11" s="129">
        <v>223005862</v>
      </c>
      <c r="F11" s="36">
        <v>72</v>
      </c>
      <c r="G11" s="38">
        <v>3.8220420834878281E-4</v>
      </c>
      <c r="H11" s="125">
        <v>1969611348</v>
      </c>
      <c r="I11" s="39">
        <v>60</v>
      </c>
      <c r="J11" s="133">
        <v>1523599624</v>
      </c>
    </row>
    <row r="12" spans="1:13" ht="21" customHeight="1">
      <c r="A12" s="40">
        <v>2013</v>
      </c>
      <c r="B12" s="126">
        <v>867953017</v>
      </c>
      <c r="C12" s="41">
        <v>50</v>
      </c>
      <c r="D12" s="42">
        <v>6.1577770230702392E-4</v>
      </c>
      <c r="E12" s="130">
        <v>209133826</v>
      </c>
      <c r="F12" s="41">
        <v>73</v>
      </c>
      <c r="G12" s="43">
        <v>3.3165184284397601E-4</v>
      </c>
      <c r="H12" s="124">
        <v>1077086843</v>
      </c>
      <c r="I12" s="44">
        <v>65</v>
      </c>
      <c r="J12" s="132">
        <v>658819191</v>
      </c>
    </row>
    <row r="13" spans="1:13" ht="21" customHeight="1">
      <c r="A13" s="35">
        <v>2014</v>
      </c>
      <c r="B13" s="125">
        <v>1036643266</v>
      </c>
      <c r="C13" s="36">
        <v>46</v>
      </c>
      <c r="D13" s="37">
        <v>8.0727815026832126E-4</v>
      </c>
      <c r="E13" s="129">
        <v>151648168</v>
      </c>
      <c r="F13" s="36">
        <v>78</v>
      </c>
      <c r="G13" s="38">
        <v>2.3263354330463982E-4</v>
      </c>
      <c r="H13" s="125">
        <v>1188291434</v>
      </c>
      <c r="I13" s="39">
        <v>64</v>
      </c>
      <c r="J13" s="133">
        <v>884995098</v>
      </c>
    </row>
    <row r="14" spans="1:13" ht="21" customHeight="1">
      <c r="A14" s="40">
        <v>2015</v>
      </c>
      <c r="B14" s="126">
        <v>1238482647</v>
      </c>
      <c r="C14" s="41">
        <v>50</v>
      </c>
      <c r="D14" s="42">
        <v>1.6225094365711903E-3</v>
      </c>
      <c r="E14" s="130">
        <v>160658555</v>
      </c>
      <c r="F14" s="41">
        <v>78</v>
      </c>
      <c r="G14" s="43">
        <v>2.4526774351418427E-4</v>
      </c>
      <c r="H14" s="124">
        <v>1399141202</v>
      </c>
      <c r="I14" s="44">
        <v>65</v>
      </c>
      <c r="J14" s="132">
        <v>1077824092</v>
      </c>
    </row>
    <row r="15" spans="1:13" ht="21" customHeight="1">
      <c r="A15" s="35">
        <v>2016</v>
      </c>
      <c r="B15" s="125">
        <v>997079273</v>
      </c>
      <c r="C15" s="36">
        <v>48</v>
      </c>
      <c r="D15" s="37">
        <v>1.4483526043598245E-3</v>
      </c>
      <c r="E15" s="129">
        <v>88090102</v>
      </c>
      <c r="F15" s="36">
        <v>85</v>
      </c>
      <c r="G15" s="38">
        <v>1.6758766186789084E-4</v>
      </c>
      <c r="H15" s="125">
        <v>1085169375</v>
      </c>
      <c r="I15" s="39">
        <v>61</v>
      </c>
      <c r="J15" s="133">
        <v>908989171</v>
      </c>
    </row>
    <row r="16" spans="1:13" ht="21" customHeight="1">
      <c r="A16" s="40">
        <v>2017</v>
      </c>
      <c r="B16" s="126">
        <v>1176085674</v>
      </c>
      <c r="C16" s="41">
        <v>49</v>
      </c>
      <c r="D16" s="42">
        <v>1.4137662322804168E-3</v>
      </c>
      <c r="E16" s="130">
        <v>202313397</v>
      </c>
      <c r="F16" s="41">
        <v>77</v>
      </c>
      <c r="G16" s="43">
        <v>4.0106007313253287E-4</v>
      </c>
      <c r="H16" s="126">
        <v>1378399071</v>
      </c>
      <c r="I16" s="44">
        <v>62</v>
      </c>
      <c r="J16" s="134">
        <v>973772277</v>
      </c>
    </row>
    <row r="17" spans="1:10" ht="21" customHeight="1">
      <c r="A17" s="45">
        <v>2018</v>
      </c>
      <c r="B17" s="127">
        <v>1532796060</v>
      </c>
      <c r="C17" s="46">
        <v>49</v>
      </c>
      <c r="D17" s="47">
        <v>1.3885273894267466E-3</v>
      </c>
      <c r="E17" s="131">
        <v>444279222</v>
      </c>
      <c r="F17" s="46">
        <v>67</v>
      </c>
      <c r="G17" s="48">
        <v>8.64368762220538E-4</v>
      </c>
      <c r="H17" s="127">
        <v>1977075282</v>
      </c>
      <c r="I17" s="49">
        <v>59</v>
      </c>
      <c r="J17" s="135">
        <v>1088516838</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457840689</v>
      </c>
      <c r="F20" s="236" t="s">
        <v>345</v>
      </c>
      <c r="G20" s="233"/>
      <c r="H20" s="233"/>
      <c r="I20" s="234"/>
      <c r="J20" s="213">
        <v>219559079</v>
      </c>
    </row>
    <row r="21" spans="1:10" ht="14.25" customHeight="1">
      <c r="A21" s="193" t="s">
        <v>344</v>
      </c>
      <c r="B21" s="194"/>
      <c r="C21" s="194"/>
      <c r="D21" s="195"/>
      <c r="E21" s="192"/>
      <c r="F21" s="196" t="s">
        <v>346</v>
      </c>
      <c r="G21" s="194"/>
      <c r="H21" s="194"/>
      <c r="I21" s="195"/>
      <c r="J21" s="192"/>
    </row>
    <row r="22" spans="1:10" ht="14.25" customHeight="1">
      <c r="A22" s="197" t="s">
        <v>341</v>
      </c>
      <c r="B22" s="198"/>
      <c r="C22" s="198"/>
      <c r="D22" s="199"/>
      <c r="E22" s="211">
        <v>304187710</v>
      </c>
      <c r="F22" s="202" t="s">
        <v>595</v>
      </c>
      <c r="G22" s="198"/>
      <c r="H22" s="198"/>
      <c r="I22" s="199"/>
      <c r="J22" s="211">
        <v>94380390</v>
      </c>
    </row>
    <row r="23" spans="1:10" ht="14.25" customHeight="1">
      <c r="A23" s="205" t="s">
        <v>342</v>
      </c>
      <c r="B23" s="206"/>
      <c r="C23" s="206"/>
      <c r="D23" s="207"/>
      <c r="E23" s="212"/>
      <c r="F23" s="208" t="s">
        <v>596</v>
      </c>
      <c r="G23" s="206"/>
      <c r="H23" s="206"/>
      <c r="I23" s="207"/>
      <c r="J23" s="212"/>
    </row>
    <row r="24" spans="1:10" ht="14.25" customHeight="1">
      <c r="A24" s="185" t="s">
        <v>347</v>
      </c>
      <c r="B24" s="186"/>
      <c r="C24" s="186"/>
      <c r="D24" s="187"/>
      <c r="E24" s="191">
        <v>236171660</v>
      </c>
      <c r="F24" s="190" t="s">
        <v>361</v>
      </c>
      <c r="G24" s="186"/>
      <c r="H24" s="186"/>
      <c r="I24" s="187"/>
      <c r="J24" s="191">
        <v>35160912</v>
      </c>
    </row>
    <row r="25" spans="1:10" ht="14.25" customHeight="1">
      <c r="A25" s="193" t="s">
        <v>348</v>
      </c>
      <c r="B25" s="194"/>
      <c r="C25" s="194"/>
      <c r="D25" s="195"/>
      <c r="E25" s="192"/>
      <c r="F25" s="196" t="s">
        <v>362</v>
      </c>
      <c r="G25" s="194"/>
      <c r="H25" s="194"/>
      <c r="I25" s="195"/>
      <c r="J25" s="192"/>
    </row>
    <row r="26" spans="1:10" ht="14.25" customHeight="1">
      <c r="A26" s="197" t="s">
        <v>345</v>
      </c>
      <c r="B26" s="198"/>
      <c r="C26" s="198"/>
      <c r="D26" s="199"/>
      <c r="E26" s="203">
        <v>57269330</v>
      </c>
      <c r="F26" s="202" t="s">
        <v>369</v>
      </c>
      <c r="G26" s="198"/>
      <c r="H26" s="198"/>
      <c r="I26" s="199"/>
      <c r="J26" s="203">
        <v>27689274</v>
      </c>
    </row>
    <row r="27" spans="1:10" ht="14.25" customHeight="1">
      <c r="A27" s="205" t="s">
        <v>346</v>
      </c>
      <c r="B27" s="206"/>
      <c r="C27" s="206"/>
      <c r="D27" s="207"/>
      <c r="E27" s="204"/>
      <c r="F27" s="208" t="s">
        <v>370</v>
      </c>
      <c r="G27" s="206"/>
      <c r="H27" s="206"/>
      <c r="I27" s="207"/>
      <c r="J27" s="204"/>
    </row>
    <row r="28" spans="1:10" ht="14.25" customHeight="1">
      <c r="A28" s="185" t="s">
        <v>351</v>
      </c>
      <c r="B28" s="186"/>
      <c r="C28" s="186"/>
      <c r="D28" s="187"/>
      <c r="E28" s="191">
        <v>10521259</v>
      </c>
      <c r="F28" s="190" t="s">
        <v>416</v>
      </c>
      <c r="G28" s="186"/>
      <c r="H28" s="186"/>
      <c r="I28" s="187"/>
      <c r="J28" s="191">
        <v>13999841</v>
      </c>
    </row>
    <row r="29" spans="1:10" ht="14.25" customHeight="1">
      <c r="A29" s="193" t="s">
        <v>352</v>
      </c>
      <c r="B29" s="194"/>
      <c r="C29" s="194"/>
      <c r="D29" s="195"/>
      <c r="E29" s="192"/>
      <c r="F29" s="196" t="s">
        <v>417</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45" priority="1" operator="lessThan">
      <formula>0</formula>
    </cfRule>
  </conditionalFormatting>
  <hyperlinks>
    <hyperlink ref="L2:M2" location="'المحتويات Index'!A1" display="المحتويات  Index" xr:uid="{00000000-0004-0000-26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ورقة40">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471</v>
      </c>
      <c r="B2" s="214"/>
      <c r="C2" s="214"/>
      <c r="D2" s="214"/>
      <c r="E2" s="214"/>
      <c r="F2" s="214"/>
      <c r="G2" s="214"/>
      <c r="H2" s="214"/>
      <c r="I2" s="214"/>
      <c r="J2" s="214"/>
      <c r="L2" s="183" t="s">
        <v>249</v>
      </c>
      <c r="M2" s="183"/>
    </row>
    <row r="3" spans="1:13" ht="28.5" customHeight="1">
      <c r="A3" s="215" t="s">
        <v>472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472103569</v>
      </c>
      <c r="C8" s="31">
        <v>52</v>
      </c>
      <c r="D8" s="32">
        <v>6.5469069160597494E-4</v>
      </c>
      <c r="E8" s="128">
        <v>132931954</v>
      </c>
      <c r="F8" s="31">
        <v>72</v>
      </c>
      <c r="G8" s="33">
        <v>3.7101758595578938E-4</v>
      </c>
      <c r="H8" s="124">
        <v>605035523</v>
      </c>
      <c r="I8" s="34">
        <v>64</v>
      </c>
      <c r="J8" s="132">
        <v>339171615</v>
      </c>
    </row>
    <row r="9" spans="1:13" ht="21" customHeight="1">
      <c r="A9" s="35">
        <v>2010</v>
      </c>
      <c r="B9" s="125">
        <v>722578304</v>
      </c>
      <c r="C9" s="36">
        <v>50</v>
      </c>
      <c r="D9" s="37">
        <v>7.6724331819417113E-4</v>
      </c>
      <c r="E9" s="129">
        <v>160810446</v>
      </c>
      <c r="F9" s="36">
        <v>71</v>
      </c>
      <c r="G9" s="38">
        <v>4.0128822529839059E-4</v>
      </c>
      <c r="H9" s="125">
        <v>883388750</v>
      </c>
      <c r="I9" s="39">
        <v>64</v>
      </c>
      <c r="J9" s="133">
        <v>561767858</v>
      </c>
    </row>
    <row r="10" spans="1:13" ht="21" customHeight="1">
      <c r="A10" s="40">
        <v>2011</v>
      </c>
      <c r="B10" s="126">
        <v>724399999</v>
      </c>
      <c r="C10" s="41">
        <v>56</v>
      </c>
      <c r="D10" s="42">
        <v>5.2967936172561877E-4</v>
      </c>
      <c r="E10" s="130">
        <v>258127494</v>
      </c>
      <c r="F10" s="41">
        <v>67</v>
      </c>
      <c r="G10" s="43">
        <v>5.2310867141096729E-4</v>
      </c>
      <c r="H10" s="124">
        <v>982527493</v>
      </c>
      <c r="I10" s="44">
        <v>69</v>
      </c>
      <c r="J10" s="132">
        <v>466272505</v>
      </c>
    </row>
    <row r="11" spans="1:13" ht="21" customHeight="1">
      <c r="A11" s="35">
        <v>2012</v>
      </c>
      <c r="B11" s="125">
        <v>1905732893</v>
      </c>
      <c r="C11" s="36">
        <v>44</v>
      </c>
      <c r="D11" s="37">
        <v>1.3084312133698475E-3</v>
      </c>
      <c r="E11" s="129">
        <v>272074804</v>
      </c>
      <c r="F11" s="36">
        <v>68</v>
      </c>
      <c r="G11" s="38">
        <v>4.663022493752664E-4</v>
      </c>
      <c r="H11" s="125">
        <v>2177807697</v>
      </c>
      <c r="I11" s="39">
        <v>58</v>
      </c>
      <c r="J11" s="133">
        <v>1633658089</v>
      </c>
    </row>
    <row r="12" spans="1:13" ht="21" customHeight="1">
      <c r="A12" s="40">
        <v>2013</v>
      </c>
      <c r="B12" s="126">
        <v>417641931</v>
      </c>
      <c r="C12" s="41">
        <v>59</v>
      </c>
      <c r="D12" s="42">
        <v>2.9630012641369575E-4</v>
      </c>
      <c r="E12" s="130">
        <v>288727436</v>
      </c>
      <c r="F12" s="41">
        <v>69</v>
      </c>
      <c r="G12" s="43">
        <v>4.5787421413605344E-4</v>
      </c>
      <c r="H12" s="124">
        <v>706369367</v>
      </c>
      <c r="I12" s="44">
        <v>76</v>
      </c>
      <c r="J12" s="132">
        <v>128914495</v>
      </c>
    </row>
    <row r="13" spans="1:13" ht="21" customHeight="1">
      <c r="A13" s="35">
        <v>2014</v>
      </c>
      <c r="B13" s="125">
        <v>449869614</v>
      </c>
      <c r="C13" s="36">
        <v>55</v>
      </c>
      <c r="D13" s="37">
        <v>3.5033257993675494E-4</v>
      </c>
      <c r="E13" s="129">
        <v>338146468</v>
      </c>
      <c r="F13" s="36">
        <v>67</v>
      </c>
      <c r="G13" s="38">
        <v>5.1872839642077976E-4</v>
      </c>
      <c r="H13" s="125">
        <v>788016082</v>
      </c>
      <c r="I13" s="39">
        <v>70</v>
      </c>
      <c r="J13" s="133">
        <v>111723146</v>
      </c>
    </row>
    <row r="14" spans="1:13" ht="21" customHeight="1">
      <c r="A14" s="40">
        <v>2015</v>
      </c>
      <c r="B14" s="126">
        <v>300764519</v>
      </c>
      <c r="C14" s="41">
        <v>59</v>
      </c>
      <c r="D14" s="42">
        <v>3.9402511730412247E-4</v>
      </c>
      <c r="E14" s="130">
        <v>447392071</v>
      </c>
      <c r="F14" s="41">
        <v>65</v>
      </c>
      <c r="G14" s="43">
        <v>6.8300653967856063E-4</v>
      </c>
      <c r="H14" s="124">
        <v>748156590</v>
      </c>
      <c r="I14" s="44">
        <v>74</v>
      </c>
      <c r="J14" s="132">
        <v>-146627552</v>
      </c>
    </row>
    <row r="15" spans="1:13" ht="21" customHeight="1">
      <c r="A15" s="35">
        <v>2016</v>
      </c>
      <c r="B15" s="125">
        <v>379541290</v>
      </c>
      <c r="C15" s="36">
        <v>59</v>
      </c>
      <c r="D15" s="37">
        <v>5.5131987066547655E-4</v>
      </c>
      <c r="E15" s="129">
        <v>369224061</v>
      </c>
      <c r="F15" s="36">
        <v>66</v>
      </c>
      <c r="G15" s="38">
        <v>7.0243302804164651E-4</v>
      </c>
      <c r="H15" s="125">
        <v>748765351</v>
      </c>
      <c r="I15" s="39">
        <v>71</v>
      </c>
      <c r="J15" s="133">
        <v>10317229</v>
      </c>
    </row>
    <row r="16" spans="1:13" ht="21" customHeight="1">
      <c r="A16" s="40">
        <v>2017</v>
      </c>
      <c r="B16" s="126">
        <v>798861257</v>
      </c>
      <c r="C16" s="41">
        <v>53</v>
      </c>
      <c r="D16" s="42">
        <v>9.6030679940387379E-4</v>
      </c>
      <c r="E16" s="130">
        <v>402092898</v>
      </c>
      <c r="F16" s="41">
        <v>66</v>
      </c>
      <c r="G16" s="43">
        <v>7.970970260459424E-4</v>
      </c>
      <c r="H16" s="126">
        <v>1200954155</v>
      </c>
      <c r="I16" s="44">
        <v>63</v>
      </c>
      <c r="J16" s="134">
        <v>396768359</v>
      </c>
    </row>
    <row r="17" spans="1:10" ht="21" customHeight="1">
      <c r="A17" s="45">
        <v>2018</v>
      </c>
      <c r="B17" s="127">
        <v>1025474086</v>
      </c>
      <c r="C17" s="46">
        <v>52</v>
      </c>
      <c r="D17" s="47">
        <v>9.2895519026735946E-4</v>
      </c>
      <c r="E17" s="131">
        <v>452135684</v>
      </c>
      <c r="F17" s="46">
        <v>66</v>
      </c>
      <c r="G17" s="48">
        <v>8.7965392523987158E-4</v>
      </c>
      <c r="H17" s="127">
        <v>1477609770</v>
      </c>
      <c r="I17" s="49">
        <v>62</v>
      </c>
      <c r="J17" s="135">
        <v>573338402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657366371</v>
      </c>
      <c r="F20" s="236" t="s">
        <v>408</v>
      </c>
      <c r="G20" s="233"/>
      <c r="H20" s="233"/>
      <c r="I20" s="234"/>
      <c r="J20" s="213">
        <v>145238325</v>
      </c>
    </row>
    <row r="21" spans="1:10" ht="14.25" customHeight="1">
      <c r="A21" s="193" t="s">
        <v>342</v>
      </c>
      <c r="B21" s="194"/>
      <c r="C21" s="194"/>
      <c r="D21" s="195"/>
      <c r="E21" s="192"/>
      <c r="F21" s="196" t="s">
        <v>409</v>
      </c>
      <c r="G21" s="194"/>
      <c r="H21" s="194"/>
      <c r="I21" s="195"/>
      <c r="J21" s="192"/>
    </row>
    <row r="22" spans="1:10" ht="14.25" customHeight="1">
      <c r="A22" s="197" t="s">
        <v>343</v>
      </c>
      <c r="B22" s="198"/>
      <c r="C22" s="198"/>
      <c r="D22" s="199"/>
      <c r="E22" s="211">
        <v>224680426</v>
      </c>
      <c r="F22" s="202" t="s">
        <v>418</v>
      </c>
      <c r="G22" s="198"/>
      <c r="H22" s="198"/>
      <c r="I22" s="199"/>
      <c r="J22" s="211">
        <v>55807684</v>
      </c>
    </row>
    <row r="23" spans="1:10" ht="14.25" customHeight="1">
      <c r="A23" s="205" t="s">
        <v>344</v>
      </c>
      <c r="B23" s="206"/>
      <c r="C23" s="206"/>
      <c r="D23" s="207"/>
      <c r="E23" s="212"/>
      <c r="F23" s="208" t="s">
        <v>419</v>
      </c>
      <c r="G23" s="206"/>
      <c r="H23" s="206"/>
      <c r="I23" s="207"/>
      <c r="J23" s="212"/>
    </row>
    <row r="24" spans="1:10" ht="14.25" customHeight="1">
      <c r="A24" s="185" t="s">
        <v>386</v>
      </c>
      <c r="B24" s="186"/>
      <c r="C24" s="186"/>
      <c r="D24" s="187"/>
      <c r="E24" s="191">
        <v>55945673</v>
      </c>
      <c r="F24" s="190" t="s">
        <v>416</v>
      </c>
      <c r="G24" s="186"/>
      <c r="H24" s="186"/>
      <c r="I24" s="187"/>
      <c r="J24" s="191">
        <v>48403055</v>
      </c>
    </row>
    <row r="25" spans="1:10" ht="14.25" customHeight="1">
      <c r="A25" s="193" t="s">
        <v>387</v>
      </c>
      <c r="B25" s="194"/>
      <c r="C25" s="194"/>
      <c r="D25" s="195"/>
      <c r="E25" s="192"/>
      <c r="F25" s="196" t="s">
        <v>417</v>
      </c>
      <c r="G25" s="194"/>
      <c r="H25" s="194"/>
      <c r="I25" s="195"/>
      <c r="J25" s="192"/>
    </row>
    <row r="26" spans="1:10" ht="14.25" customHeight="1">
      <c r="A26" s="197" t="s">
        <v>355</v>
      </c>
      <c r="B26" s="198"/>
      <c r="C26" s="198"/>
      <c r="D26" s="199"/>
      <c r="E26" s="203">
        <v>24545361</v>
      </c>
      <c r="F26" s="202" t="s">
        <v>379</v>
      </c>
      <c r="G26" s="198"/>
      <c r="H26" s="198"/>
      <c r="I26" s="199"/>
      <c r="J26" s="203">
        <v>44455853</v>
      </c>
    </row>
    <row r="27" spans="1:10" ht="14.25" customHeight="1">
      <c r="A27" s="205" t="s">
        <v>356</v>
      </c>
      <c r="B27" s="206"/>
      <c r="C27" s="206"/>
      <c r="D27" s="207"/>
      <c r="E27" s="204"/>
      <c r="F27" s="208" t="s">
        <v>380</v>
      </c>
      <c r="G27" s="206"/>
      <c r="H27" s="206"/>
      <c r="I27" s="207"/>
      <c r="J27" s="204"/>
    </row>
    <row r="28" spans="1:10" ht="14.25" customHeight="1">
      <c r="A28" s="185" t="s">
        <v>412</v>
      </c>
      <c r="B28" s="186"/>
      <c r="C28" s="186"/>
      <c r="D28" s="187"/>
      <c r="E28" s="191">
        <v>14862869</v>
      </c>
      <c r="F28" s="190" t="s">
        <v>448</v>
      </c>
      <c r="G28" s="186"/>
      <c r="H28" s="186"/>
      <c r="I28" s="187"/>
      <c r="J28" s="191">
        <v>28380512</v>
      </c>
    </row>
    <row r="29" spans="1:10" ht="14.25" customHeight="1">
      <c r="A29" s="193" t="s">
        <v>413</v>
      </c>
      <c r="B29" s="194"/>
      <c r="C29" s="194"/>
      <c r="D29" s="195"/>
      <c r="E29" s="192"/>
      <c r="F29" s="196" t="s">
        <v>449</v>
      </c>
      <c r="G29" s="194"/>
      <c r="H29" s="194"/>
      <c r="I29" s="195"/>
      <c r="J29" s="192"/>
    </row>
    <row r="30" spans="1:10" ht="21" customHeight="1">
      <c r="A30" s="184"/>
      <c r="B30" s="184"/>
      <c r="C30" s="184"/>
      <c r="D30" s="184"/>
      <c r="E30" s="57"/>
      <c r="F30" s="184"/>
      <c r="G30" s="184"/>
      <c r="H30" s="184"/>
      <c r="I30" s="184"/>
      <c r="J30" s="57"/>
    </row>
  </sheetData>
  <mergeCells count="4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 ref="E24:E25"/>
    <mergeCell ref="F24:I24"/>
    <mergeCell ref="J24:J25"/>
    <mergeCell ref="A25:D25"/>
    <mergeCell ref="F25:I25"/>
    <mergeCell ref="A22:D22"/>
    <mergeCell ref="E22:E23"/>
    <mergeCell ref="F22:I22"/>
    <mergeCell ref="J22:J23"/>
    <mergeCell ref="A23:D23"/>
    <mergeCell ref="F23:I23"/>
    <mergeCell ref="J20:J21"/>
    <mergeCell ref="A21:D21"/>
    <mergeCell ref="F21:I21"/>
    <mergeCell ref="A2:J2"/>
    <mergeCell ref="L2:M2"/>
    <mergeCell ref="A3:J3"/>
    <mergeCell ref="A5:A7"/>
    <mergeCell ref="B5:D5"/>
    <mergeCell ref="E5:G5"/>
    <mergeCell ref="H5:I5"/>
    <mergeCell ref="J5:J7"/>
    <mergeCell ref="A19:D19"/>
    <mergeCell ref="F19:I19"/>
    <mergeCell ref="A20:D20"/>
    <mergeCell ref="E20:E21"/>
    <mergeCell ref="F20:I20"/>
  </mergeCells>
  <conditionalFormatting sqref="J8:J17">
    <cfRule type="cellIs" dxfId="44" priority="1" operator="lessThan">
      <formula>0</formula>
    </cfRule>
  </conditionalFormatting>
  <hyperlinks>
    <hyperlink ref="L2:M2" location="'المحتويات Index'!A1" display="المحتويات  Index" xr:uid="{00000000-0004-0000-27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ورقة41">
    <tabColor rgb="FF002060"/>
  </sheetPr>
  <dimension ref="A1:M16"/>
  <sheetViews>
    <sheetView showGridLines="0" rightToLeft="1" zoomScaleNormal="100" workbookViewId="0">
      <selection activeCell="G6" sqref="G6"/>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38" t="s">
        <v>306</v>
      </c>
      <c r="B2" s="238"/>
      <c r="C2" s="238"/>
      <c r="D2" s="238"/>
      <c r="E2" s="238"/>
      <c r="F2" s="238"/>
      <c r="G2" s="238"/>
      <c r="H2" s="238"/>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10">
        <v>13880800676</v>
      </c>
      <c r="C6" s="9">
        <v>1.9249231718083293E-2</v>
      </c>
      <c r="D6" s="8">
        <v>3311481165</v>
      </c>
      <c r="E6" s="9">
        <v>9.2424560898003889E-3</v>
      </c>
      <c r="F6" s="10">
        <v>17192281841</v>
      </c>
      <c r="G6" s="11">
        <f>(F6/$F$6)*100</f>
        <v>100</v>
      </c>
      <c r="H6" s="10">
        <v>10569319511</v>
      </c>
      <c r="K6" s="118"/>
      <c r="M6" s="119"/>
    </row>
    <row r="7" spans="1:13" ht="25.5" customHeight="1" thickBot="1">
      <c r="A7" s="12">
        <v>2010</v>
      </c>
      <c r="B7" s="15">
        <v>15013169940</v>
      </c>
      <c r="C7" s="14">
        <v>1.5941184862061104E-2</v>
      </c>
      <c r="D7" s="13">
        <v>4706256055</v>
      </c>
      <c r="E7" s="14">
        <v>1.1744045160541094E-2</v>
      </c>
      <c r="F7" s="15">
        <v>19719425995</v>
      </c>
      <c r="G7" s="16">
        <f t="shared" ref="G7:G14" si="0">(F7/$F$6)*100</f>
        <v>114.6992945867912</v>
      </c>
      <c r="H7" s="15">
        <v>10306913885</v>
      </c>
      <c r="K7" s="118"/>
      <c r="M7" s="119"/>
    </row>
    <row r="8" spans="1:13" ht="25.5" customHeight="1" thickBot="1">
      <c r="A8" s="7">
        <v>2011</v>
      </c>
      <c r="B8" s="10">
        <v>23524019509</v>
      </c>
      <c r="C8" s="9">
        <v>1.7200700795070162E-2</v>
      </c>
      <c r="D8" s="8">
        <v>5985787992</v>
      </c>
      <c r="E8" s="9">
        <v>1.2130507894842234E-2</v>
      </c>
      <c r="F8" s="10">
        <v>29509807501</v>
      </c>
      <c r="G8" s="17">
        <f t="shared" si="0"/>
        <v>171.64567085344817</v>
      </c>
      <c r="H8" s="10">
        <v>17538231517</v>
      </c>
      <c r="K8" s="118"/>
    </row>
    <row r="9" spans="1:13" ht="25.5" customHeight="1" thickBot="1">
      <c r="A9" s="12">
        <v>2012</v>
      </c>
      <c r="B9" s="15">
        <v>34973824101</v>
      </c>
      <c r="C9" s="14">
        <v>2.4012201957966127E-2</v>
      </c>
      <c r="D9" s="13">
        <v>6446689147</v>
      </c>
      <c r="E9" s="14">
        <v>1.1048820420244491E-2</v>
      </c>
      <c r="F9" s="15">
        <v>41420513248</v>
      </c>
      <c r="G9" s="16">
        <f t="shared" si="0"/>
        <v>240.92504782710535</v>
      </c>
      <c r="H9" s="15">
        <v>28527134954</v>
      </c>
      <c r="K9" s="118"/>
    </row>
    <row r="10" spans="1:13" ht="25.5" customHeight="1" thickBot="1">
      <c r="A10" s="7">
        <v>2013</v>
      </c>
      <c r="B10" s="10">
        <v>30758464509</v>
      </c>
      <c r="C10" s="9">
        <v>2.182189154351907E-2</v>
      </c>
      <c r="D10" s="8">
        <v>7215889024</v>
      </c>
      <c r="E10" s="9">
        <v>1.1443212885930846E-2</v>
      </c>
      <c r="F10" s="10">
        <v>37974353533</v>
      </c>
      <c r="G10" s="17">
        <f t="shared" si="0"/>
        <v>220.88024082084962</v>
      </c>
      <c r="H10" s="10">
        <v>23542575485</v>
      </c>
      <c r="K10" s="118"/>
    </row>
    <row r="11" spans="1:13" ht="25.5" customHeight="1" thickBot="1">
      <c r="A11" s="12">
        <v>2014</v>
      </c>
      <c r="B11" s="15">
        <v>26725079028</v>
      </c>
      <c r="C11" s="14">
        <v>2.0820088589768249E-2</v>
      </c>
      <c r="D11" s="13">
        <v>9215043999</v>
      </c>
      <c r="E11" s="14">
        <v>1.4136196733979192E-2</v>
      </c>
      <c r="F11" s="15">
        <v>35940123027</v>
      </c>
      <c r="G11" s="16">
        <f t="shared" si="0"/>
        <v>209.04800979524612</v>
      </c>
      <c r="H11" s="15">
        <v>17510035029</v>
      </c>
      <c r="K11" s="118"/>
    </row>
    <row r="12" spans="1:13" ht="25.5" customHeight="1" thickBot="1">
      <c r="A12" s="7">
        <v>2015</v>
      </c>
      <c r="B12" s="10">
        <v>16073042059</v>
      </c>
      <c r="C12" s="9">
        <v>2.105694615770675E-2</v>
      </c>
      <c r="D12" s="8">
        <v>8929444542</v>
      </c>
      <c r="E12" s="9">
        <v>1.3632045387507615E-2</v>
      </c>
      <c r="F12" s="10">
        <v>25002486601</v>
      </c>
      <c r="G12" s="17">
        <f t="shared" si="0"/>
        <v>145.42855237153159</v>
      </c>
      <c r="H12" s="10">
        <v>7143597517</v>
      </c>
      <c r="K12" s="118"/>
    </row>
    <row r="13" spans="1:13" ht="25.5" customHeight="1" thickBot="1">
      <c r="A13" s="12">
        <v>2016</v>
      </c>
      <c r="B13" s="15">
        <v>16777216326</v>
      </c>
      <c r="C13" s="14">
        <v>2.437050455031399E-2</v>
      </c>
      <c r="D13" s="13">
        <v>6663097393</v>
      </c>
      <c r="E13" s="14">
        <v>1.267625859816701E-2</v>
      </c>
      <c r="F13" s="15">
        <v>23440313719</v>
      </c>
      <c r="G13" s="16">
        <f t="shared" si="0"/>
        <v>136.34207451799534</v>
      </c>
      <c r="H13" s="15">
        <v>10114118933</v>
      </c>
      <c r="K13" s="118"/>
    </row>
    <row r="14" spans="1:13" ht="25.5" customHeight="1" thickBot="1">
      <c r="A14" s="7">
        <v>2017</v>
      </c>
      <c r="B14" s="10">
        <v>25444314088</v>
      </c>
      <c r="C14" s="9">
        <v>3.058647244533249E-2</v>
      </c>
      <c r="D14" s="8">
        <v>6667956926</v>
      </c>
      <c r="E14" s="9">
        <v>1.3218359891342931E-2</v>
      </c>
      <c r="F14" s="10">
        <v>32112271014</v>
      </c>
      <c r="G14" s="17">
        <f t="shared" si="0"/>
        <v>186.78306527885638</v>
      </c>
      <c r="H14" s="10">
        <v>18776357162</v>
      </c>
      <c r="K14" s="118"/>
    </row>
    <row r="15" spans="1:13" ht="25.5" customHeight="1" thickBot="1">
      <c r="A15" s="12">
        <v>2018</v>
      </c>
      <c r="B15" s="15">
        <v>32102662185</v>
      </c>
      <c r="C15" s="14">
        <v>2.9081119713595026E-2</v>
      </c>
      <c r="D15" s="13">
        <v>5945455305</v>
      </c>
      <c r="E15" s="14">
        <v>1.1567198169098724E-2</v>
      </c>
      <c r="F15" s="15">
        <v>38048117490</v>
      </c>
      <c r="G15" s="16">
        <v>221.30929356487857</v>
      </c>
      <c r="H15" s="121">
        <v>26157206880</v>
      </c>
      <c r="K15" s="118"/>
    </row>
    <row r="16" spans="1:13" ht="25.5" customHeight="1"/>
  </sheetData>
  <mergeCells count="2">
    <mergeCell ref="A2:H2"/>
    <mergeCell ref="J3:K3"/>
  </mergeCells>
  <hyperlinks>
    <hyperlink ref="J3:K3" location="'المحتويات Index'!A1" display="المحتويات  Index" xr:uid="{00000000-0004-0000-28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ورقة42">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146</v>
      </c>
      <c r="B2" s="214"/>
      <c r="C2" s="214"/>
      <c r="D2" s="214"/>
      <c r="E2" s="214"/>
      <c r="F2" s="214"/>
      <c r="G2" s="214"/>
      <c r="H2" s="214"/>
      <c r="I2" s="214"/>
      <c r="J2" s="214"/>
      <c r="L2" s="183" t="s">
        <v>249</v>
      </c>
      <c r="M2" s="183"/>
    </row>
    <row r="3" spans="1:13" ht="28.5" customHeight="1">
      <c r="A3" s="215" t="s">
        <v>206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10174727777</v>
      </c>
      <c r="C8" s="31">
        <v>16</v>
      </c>
      <c r="D8" s="32">
        <v>1.4109826746992149E-2</v>
      </c>
      <c r="E8" s="128">
        <v>1533590856</v>
      </c>
      <c r="F8" s="31">
        <v>36</v>
      </c>
      <c r="G8" s="33">
        <v>4.2803040210858002E-3</v>
      </c>
      <c r="H8" s="124">
        <v>11708318633</v>
      </c>
      <c r="I8" s="34">
        <v>23</v>
      </c>
      <c r="J8" s="132">
        <v>8641136921</v>
      </c>
    </row>
    <row r="9" spans="1:13" ht="21" customHeight="1">
      <c r="A9" s="35">
        <v>2010</v>
      </c>
      <c r="B9" s="125">
        <v>11266896440</v>
      </c>
      <c r="C9" s="36">
        <v>19</v>
      </c>
      <c r="D9" s="37">
        <v>1.1963341498799962E-2</v>
      </c>
      <c r="E9" s="129">
        <v>1543486011</v>
      </c>
      <c r="F9" s="36">
        <v>39</v>
      </c>
      <c r="G9" s="38">
        <v>3.8516326366452723E-3</v>
      </c>
      <c r="H9" s="125">
        <v>12810382451</v>
      </c>
      <c r="I9" s="39">
        <v>24</v>
      </c>
      <c r="J9" s="133">
        <v>9723410429</v>
      </c>
    </row>
    <row r="10" spans="1:13" ht="21" customHeight="1">
      <c r="A10" s="40">
        <v>2011</v>
      </c>
      <c r="B10" s="126">
        <v>18301574832</v>
      </c>
      <c r="C10" s="41">
        <v>16</v>
      </c>
      <c r="D10" s="42">
        <v>1.3382063071465312E-2</v>
      </c>
      <c r="E10" s="130">
        <v>1738136112</v>
      </c>
      <c r="F10" s="41">
        <v>43</v>
      </c>
      <c r="G10" s="43">
        <v>3.5224224207582636E-3</v>
      </c>
      <c r="H10" s="124">
        <v>20039710944</v>
      </c>
      <c r="I10" s="44">
        <v>21</v>
      </c>
      <c r="J10" s="132">
        <v>16563438720</v>
      </c>
    </row>
    <row r="11" spans="1:13" ht="21" customHeight="1">
      <c r="A11" s="35">
        <v>2012</v>
      </c>
      <c r="B11" s="125">
        <v>27754927342</v>
      </c>
      <c r="C11" s="36">
        <v>13</v>
      </c>
      <c r="D11" s="37">
        <v>1.9055877868549242E-2</v>
      </c>
      <c r="E11" s="129">
        <v>1797587604</v>
      </c>
      <c r="F11" s="36">
        <v>43</v>
      </c>
      <c r="G11" s="38">
        <v>3.0808407499369021E-3</v>
      </c>
      <c r="H11" s="125">
        <v>29552514946</v>
      </c>
      <c r="I11" s="39">
        <v>17</v>
      </c>
      <c r="J11" s="133">
        <v>25957339738</v>
      </c>
    </row>
    <row r="12" spans="1:13" ht="21" customHeight="1">
      <c r="A12" s="40">
        <v>2013</v>
      </c>
      <c r="B12" s="126">
        <v>27208165833</v>
      </c>
      <c r="C12" s="41">
        <v>13</v>
      </c>
      <c r="D12" s="42">
        <v>1.9303097647546071E-2</v>
      </c>
      <c r="E12" s="130">
        <v>3042459596</v>
      </c>
      <c r="F12" s="41">
        <v>36</v>
      </c>
      <c r="G12" s="43">
        <v>4.8248403956982966E-3</v>
      </c>
      <c r="H12" s="124">
        <v>30250625429</v>
      </c>
      <c r="I12" s="44">
        <v>15</v>
      </c>
      <c r="J12" s="132">
        <v>24165706237</v>
      </c>
    </row>
    <row r="13" spans="1:13" ht="21" customHeight="1">
      <c r="A13" s="35">
        <v>2014</v>
      </c>
      <c r="B13" s="125">
        <v>21689323916</v>
      </c>
      <c r="C13" s="36">
        <v>16</v>
      </c>
      <c r="D13" s="37">
        <v>1.6890397946673144E-2</v>
      </c>
      <c r="E13" s="129">
        <v>4064367030</v>
      </c>
      <c r="F13" s="36">
        <v>35</v>
      </c>
      <c r="G13" s="38">
        <v>6.234879827097254E-3</v>
      </c>
      <c r="H13" s="125">
        <v>25753690946</v>
      </c>
      <c r="I13" s="39">
        <v>19</v>
      </c>
      <c r="J13" s="133">
        <v>17624956886</v>
      </c>
    </row>
    <row r="14" spans="1:13" ht="21" customHeight="1">
      <c r="A14" s="40">
        <v>2015</v>
      </c>
      <c r="B14" s="126">
        <v>10220368610</v>
      </c>
      <c r="C14" s="41">
        <v>19</v>
      </c>
      <c r="D14" s="42">
        <v>1.33894847498505E-2</v>
      </c>
      <c r="E14" s="130">
        <v>4572152106</v>
      </c>
      <c r="F14" s="41">
        <v>30</v>
      </c>
      <c r="G14" s="43">
        <v>6.980029355064506E-3</v>
      </c>
      <c r="H14" s="124">
        <v>14792520716</v>
      </c>
      <c r="I14" s="44">
        <v>24</v>
      </c>
      <c r="J14" s="132">
        <v>5648216504</v>
      </c>
    </row>
    <row r="15" spans="1:13" ht="21" customHeight="1">
      <c r="A15" s="35">
        <v>2016</v>
      </c>
      <c r="B15" s="125">
        <v>10701425974</v>
      </c>
      <c r="C15" s="36">
        <v>16</v>
      </c>
      <c r="D15" s="37">
        <v>1.5544840414917311E-2</v>
      </c>
      <c r="E15" s="129">
        <v>3103426801</v>
      </c>
      <c r="F15" s="36">
        <v>33</v>
      </c>
      <c r="G15" s="38">
        <v>5.904137122667177E-3</v>
      </c>
      <c r="H15" s="125">
        <v>13804852775</v>
      </c>
      <c r="I15" s="39">
        <v>22</v>
      </c>
      <c r="J15" s="133">
        <v>7597999173</v>
      </c>
    </row>
    <row r="16" spans="1:13" ht="21" customHeight="1">
      <c r="A16" s="40">
        <v>2017</v>
      </c>
      <c r="B16" s="126">
        <v>14957714084</v>
      </c>
      <c r="C16" s="41">
        <v>14</v>
      </c>
      <c r="D16" s="42">
        <v>1.7980587257850063E-2</v>
      </c>
      <c r="E16" s="130">
        <v>3151877367</v>
      </c>
      <c r="F16" s="41">
        <v>33</v>
      </c>
      <c r="G16" s="43">
        <v>6.2481881380984138E-3</v>
      </c>
      <c r="H16" s="126">
        <v>18109591451</v>
      </c>
      <c r="I16" s="44">
        <v>20</v>
      </c>
      <c r="J16" s="134">
        <v>11805836717</v>
      </c>
    </row>
    <row r="17" spans="1:10" ht="21" customHeight="1">
      <c r="A17" s="45">
        <v>2018</v>
      </c>
      <c r="B17" s="127">
        <v>17496129878</v>
      </c>
      <c r="C17" s="46">
        <v>17</v>
      </c>
      <c r="D17" s="47">
        <v>1.5849372384588882E-2</v>
      </c>
      <c r="E17" s="131">
        <v>2467487145</v>
      </c>
      <c r="F17" s="46">
        <v>38</v>
      </c>
      <c r="G17" s="48">
        <v>4.8006269564385331E-3</v>
      </c>
      <c r="H17" s="127">
        <v>19963617023</v>
      </c>
      <c r="I17" s="49">
        <v>19</v>
      </c>
      <c r="J17" s="135">
        <v>15028642733</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15138833556</v>
      </c>
      <c r="F20" s="236" t="s">
        <v>379</v>
      </c>
      <c r="G20" s="233"/>
      <c r="H20" s="233"/>
      <c r="I20" s="234"/>
      <c r="J20" s="213">
        <v>644699637</v>
      </c>
    </row>
    <row r="21" spans="1:10" ht="14.25" customHeight="1">
      <c r="A21" s="193" t="s">
        <v>342</v>
      </c>
      <c r="B21" s="194"/>
      <c r="C21" s="194"/>
      <c r="D21" s="195"/>
      <c r="E21" s="192"/>
      <c r="F21" s="196" t="s">
        <v>380</v>
      </c>
      <c r="G21" s="194"/>
      <c r="H21" s="194"/>
      <c r="I21" s="195"/>
      <c r="J21" s="192"/>
    </row>
    <row r="22" spans="1:10" ht="14.25" customHeight="1">
      <c r="A22" s="197" t="s">
        <v>343</v>
      </c>
      <c r="B22" s="198"/>
      <c r="C22" s="198"/>
      <c r="D22" s="199"/>
      <c r="E22" s="211">
        <v>771507532</v>
      </c>
      <c r="F22" s="202" t="s">
        <v>345</v>
      </c>
      <c r="G22" s="198"/>
      <c r="H22" s="198"/>
      <c r="I22" s="199"/>
      <c r="J22" s="211">
        <v>538908689</v>
      </c>
    </row>
    <row r="23" spans="1:10" ht="14.25" customHeight="1">
      <c r="A23" s="205" t="s">
        <v>344</v>
      </c>
      <c r="B23" s="206"/>
      <c r="C23" s="206"/>
      <c r="D23" s="207"/>
      <c r="E23" s="212"/>
      <c r="F23" s="208" t="s">
        <v>346</v>
      </c>
      <c r="G23" s="206"/>
      <c r="H23" s="206"/>
      <c r="I23" s="207"/>
      <c r="J23" s="212"/>
    </row>
    <row r="24" spans="1:10" ht="14.25" customHeight="1">
      <c r="A24" s="185" t="s">
        <v>347</v>
      </c>
      <c r="B24" s="186"/>
      <c r="C24" s="186"/>
      <c r="D24" s="187"/>
      <c r="E24" s="191">
        <v>641815949</v>
      </c>
      <c r="F24" s="190" t="s">
        <v>371</v>
      </c>
      <c r="G24" s="186"/>
      <c r="H24" s="186"/>
      <c r="I24" s="187"/>
      <c r="J24" s="191">
        <v>283894996</v>
      </c>
    </row>
    <row r="25" spans="1:10" ht="14.25" customHeight="1">
      <c r="A25" s="193" t="s">
        <v>348</v>
      </c>
      <c r="B25" s="194"/>
      <c r="C25" s="194"/>
      <c r="D25" s="195"/>
      <c r="E25" s="192"/>
      <c r="F25" s="196" t="s">
        <v>372</v>
      </c>
      <c r="G25" s="194"/>
      <c r="H25" s="194"/>
      <c r="I25" s="195"/>
      <c r="J25" s="192"/>
    </row>
    <row r="26" spans="1:10" ht="14.25" customHeight="1">
      <c r="A26" s="197" t="s">
        <v>386</v>
      </c>
      <c r="B26" s="198"/>
      <c r="C26" s="198"/>
      <c r="D26" s="199"/>
      <c r="E26" s="203">
        <v>368365527</v>
      </c>
      <c r="F26" s="202" t="s">
        <v>347</v>
      </c>
      <c r="G26" s="198"/>
      <c r="H26" s="198"/>
      <c r="I26" s="199"/>
      <c r="J26" s="203">
        <v>181663849</v>
      </c>
    </row>
    <row r="27" spans="1:10" ht="14.25" customHeight="1">
      <c r="A27" s="205" t="s">
        <v>387</v>
      </c>
      <c r="B27" s="206"/>
      <c r="C27" s="206"/>
      <c r="D27" s="207"/>
      <c r="E27" s="204"/>
      <c r="F27" s="208" t="s">
        <v>348</v>
      </c>
      <c r="G27" s="206"/>
      <c r="H27" s="206"/>
      <c r="I27" s="207"/>
      <c r="J27" s="204"/>
    </row>
    <row r="28" spans="1:10" ht="14.25" customHeight="1">
      <c r="A28" s="185" t="s">
        <v>383</v>
      </c>
      <c r="B28" s="186"/>
      <c r="C28" s="186"/>
      <c r="D28" s="187"/>
      <c r="E28" s="191">
        <v>149690336</v>
      </c>
      <c r="F28" s="190" t="s">
        <v>462</v>
      </c>
      <c r="G28" s="186"/>
      <c r="H28" s="186"/>
      <c r="I28" s="187"/>
      <c r="J28" s="191">
        <v>115398149</v>
      </c>
    </row>
    <row r="29" spans="1:10" ht="14.25" customHeight="1">
      <c r="A29" s="193" t="s">
        <v>384</v>
      </c>
      <c r="B29" s="194"/>
      <c r="C29" s="194"/>
      <c r="D29" s="195"/>
      <c r="E29" s="192"/>
      <c r="F29" s="196" t="s">
        <v>385</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43" priority="1" operator="lessThan">
      <formula>0</formula>
    </cfRule>
  </conditionalFormatting>
  <hyperlinks>
    <hyperlink ref="L2:M2" location="'المحتويات Index'!A1" display="المحتويات  Index" xr:uid="{00000000-0004-0000-29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ورقة43">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147</v>
      </c>
      <c r="B2" s="214"/>
      <c r="C2" s="214"/>
      <c r="D2" s="214"/>
      <c r="E2" s="214"/>
      <c r="F2" s="214"/>
      <c r="G2" s="214"/>
      <c r="H2" s="214"/>
      <c r="I2" s="214"/>
      <c r="J2" s="214"/>
      <c r="L2" s="183" t="s">
        <v>249</v>
      </c>
      <c r="M2" s="183"/>
    </row>
    <row r="3" spans="1:13" ht="28.5" customHeight="1">
      <c r="A3" s="215" t="s">
        <v>207</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2014898659</v>
      </c>
      <c r="C8" s="31">
        <v>37</v>
      </c>
      <c r="D8" s="32">
        <v>2.7941652704952576E-3</v>
      </c>
      <c r="E8" s="128">
        <v>63434323</v>
      </c>
      <c r="F8" s="31">
        <v>84</v>
      </c>
      <c r="G8" s="33">
        <v>1.7704734398322174E-4</v>
      </c>
      <c r="H8" s="124">
        <v>2078332982</v>
      </c>
      <c r="I8" s="34">
        <v>50</v>
      </c>
      <c r="J8" s="132">
        <v>1951464336</v>
      </c>
    </row>
    <row r="9" spans="1:13" ht="21" customHeight="1">
      <c r="A9" s="35">
        <v>2010</v>
      </c>
      <c r="B9" s="125">
        <v>1986501619</v>
      </c>
      <c r="C9" s="36">
        <v>38</v>
      </c>
      <c r="D9" s="37">
        <v>2.109294017440708E-3</v>
      </c>
      <c r="E9" s="129">
        <v>82389430</v>
      </c>
      <c r="F9" s="36">
        <v>80</v>
      </c>
      <c r="G9" s="38">
        <v>2.0559552548001753E-4</v>
      </c>
      <c r="H9" s="125">
        <v>2068891049</v>
      </c>
      <c r="I9" s="39">
        <v>52</v>
      </c>
      <c r="J9" s="133">
        <v>1904112189</v>
      </c>
    </row>
    <row r="10" spans="1:13" ht="21" customHeight="1">
      <c r="A10" s="40">
        <v>2011</v>
      </c>
      <c r="B10" s="126">
        <v>3536494804</v>
      </c>
      <c r="C10" s="41">
        <v>35</v>
      </c>
      <c r="D10" s="42">
        <v>2.5858756393077899E-3</v>
      </c>
      <c r="E10" s="130">
        <v>114259731</v>
      </c>
      <c r="F10" s="41">
        <v>77</v>
      </c>
      <c r="G10" s="43">
        <v>2.3155323422922359E-4</v>
      </c>
      <c r="H10" s="124">
        <v>3650754535</v>
      </c>
      <c r="I10" s="44">
        <v>47</v>
      </c>
      <c r="J10" s="132">
        <v>3422235073</v>
      </c>
    </row>
    <row r="11" spans="1:13" ht="21" customHeight="1">
      <c r="A11" s="35">
        <v>2012</v>
      </c>
      <c r="B11" s="125">
        <v>3707114445</v>
      </c>
      <c r="C11" s="36">
        <v>34</v>
      </c>
      <c r="D11" s="37">
        <v>2.5452172595586504E-3</v>
      </c>
      <c r="E11" s="129">
        <v>136962983</v>
      </c>
      <c r="F11" s="36">
        <v>75</v>
      </c>
      <c r="G11" s="38">
        <v>2.3473745497597188E-4</v>
      </c>
      <c r="H11" s="125">
        <v>3844077428</v>
      </c>
      <c r="I11" s="39">
        <v>48</v>
      </c>
      <c r="J11" s="133">
        <v>3570151462</v>
      </c>
    </row>
    <row r="12" spans="1:13" ht="21" customHeight="1">
      <c r="A12" s="40">
        <v>2013</v>
      </c>
      <c r="B12" s="126">
        <v>1733775342</v>
      </c>
      <c r="C12" s="41">
        <v>42</v>
      </c>
      <c r="D12" s="42">
        <v>1.2300437644694939E-3</v>
      </c>
      <c r="E12" s="130">
        <v>178412424</v>
      </c>
      <c r="F12" s="41">
        <v>76</v>
      </c>
      <c r="G12" s="43">
        <v>2.829327533359468E-4</v>
      </c>
      <c r="H12" s="124">
        <v>1912187766</v>
      </c>
      <c r="I12" s="44">
        <v>57</v>
      </c>
      <c r="J12" s="132">
        <v>1555362918</v>
      </c>
    </row>
    <row r="13" spans="1:13" ht="21" customHeight="1">
      <c r="A13" s="35">
        <v>2014</v>
      </c>
      <c r="B13" s="125">
        <v>2867004134</v>
      </c>
      <c r="C13" s="36">
        <v>38</v>
      </c>
      <c r="D13" s="37">
        <v>2.2326579161969402E-3</v>
      </c>
      <c r="E13" s="129">
        <v>205463722</v>
      </c>
      <c r="F13" s="36">
        <v>70</v>
      </c>
      <c r="G13" s="38">
        <v>3.1518846748890153E-4</v>
      </c>
      <c r="H13" s="125">
        <v>3072467856</v>
      </c>
      <c r="I13" s="39">
        <v>53</v>
      </c>
      <c r="J13" s="133">
        <v>2661540412</v>
      </c>
    </row>
    <row r="14" spans="1:13" ht="21" customHeight="1">
      <c r="A14" s="40">
        <v>2015</v>
      </c>
      <c r="B14" s="126">
        <v>2865686887</v>
      </c>
      <c r="C14" s="41">
        <v>34</v>
      </c>
      <c r="D14" s="42">
        <v>3.7542746583318241E-3</v>
      </c>
      <c r="E14" s="130">
        <v>253778032</v>
      </c>
      <c r="F14" s="41">
        <v>71</v>
      </c>
      <c r="G14" s="43">
        <v>3.8742764281746742E-4</v>
      </c>
      <c r="H14" s="124">
        <v>3119464919</v>
      </c>
      <c r="I14" s="44">
        <v>49</v>
      </c>
      <c r="J14" s="132">
        <v>2611908855</v>
      </c>
    </row>
    <row r="15" spans="1:13" ht="21" customHeight="1">
      <c r="A15" s="35">
        <v>2016</v>
      </c>
      <c r="B15" s="125">
        <v>3657943759</v>
      </c>
      <c r="C15" s="36">
        <v>29</v>
      </c>
      <c r="D15" s="37">
        <v>5.3135116869984485E-3</v>
      </c>
      <c r="E15" s="129">
        <v>274869956</v>
      </c>
      <c r="F15" s="36">
        <v>72</v>
      </c>
      <c r="G15" s="38">
        <v>5.2292836763624174E-4</v>
      </c>
      <c r="H15" s="125">
        <v>3932813715</v>
      </c>
      <c r="I15" s="39">
        <v>39</v>
      </c>
      <c r="J15" s="133">
        <v>3383073803</v>
      </c>
    </row>
    <row r="16" spans="1:13" ht="21" customHeight="1">
      <c r="A16" s="40">
        <v>2017</v>
      </c>
      <c r="B16" s="126">
        <v>5596564386</v>
      </c>
      <c r="C16" s="41">
        <v>28</v>
      </c>
      <c r="D16" s="42">
        <v>6.7275998004461572E-3</v>
      </c>
      <c r="E16" s="130">
        <v>284413527</v>
      </c>
      <c r="F16" s="41">
        <v>71</v>
      </c>
      <c r="G16" s="43">
        <v>5.6381293394278586E-4</v>
      </c>
      <c r="H16" s="126">
        <v>5880977913</v>
      </c>
      <c r="I16" s="44">
        <v>34</v>
      </c>
      <c r="J16" s="134">
        <v>5312150859</v>
      </c>
    </row>
    <row r="17" spans="1:10" ht="21" customHeight="1">
      <c r="A17" s="45">
        <v>2018</v>
      </c>
      <c r="B17" s="127">
        <v>9080778345</v>
      </c>
      <c r="C17" s="46">
        <v>25</v>
      </c>
      <c r="D17" s="47">
        <v>8.2260841989284482E-3</v>
      </c>
      <c r="E17" s="131">
        <v>329574083</v>
      </c>
      <c r="F17" s="46">
        <v>71</v>
      </c>
      <c r="G17" s="48">
        <v>6.4120383775831597E-4</v>
      </c>
      <c r="H17" s="127">
        <v>9410352428</v>
      </c>
      <c r="I17" s="49">
        <v>32</v>
      </c>
      <c r="J17" s="135">
        <v>8751204262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7687030684</v>
      </c>
      <c r="F20" s="236" t="s">
        <v>408</v>
      </c>
      <c r="G20" s="233"/>
      <c r="H20" s="233"/>
      <c r="I20" s="234"/>
      <c r="J20" s="213">
        <v>99797840</v>
      </c>
    </row>
    <row r="21" spans="1:10" ht="14.25" customHeight="1">
      <c r="A21" s="193" t="s">
        <v>342</v>
      </c>
      <c r="B21" s="194"/>
      <c r="C21" s="194"/>
      <c r="D21" s="195"/>
      <c r="E21" s="192"/>
      <c r="F21" s="196" t="s">
        <v>409</v>
      </c>
      <c r="G21" s="194"/>
      <c r="H21" s="194"/>
      <c r="I21" s="195"/>
      <c r="J21" s="192"/>
    </row>
    <row r="22" spans="1:10" ht="14.25" customHeight="1">
      <c r="A22" s="197" t="s">
        <v>343</v>
      </c>
      <c r="B22" s="198"/>
      <c r="C22" s="198"/>
      <c r="D22" s="199"/>
      <c r="E22" s="211">
        <v>749789081</v>
      </c>
      <c r="F22" s="202" t="s">
        <v>442</v>
      </c>
      <c r="G22" s="198"/>
      <c r="H22" s="198"/>
      <c r="I22" s="199"/>
      <c r="J22" s="211">
        <v>68529706</v>
      </c>
    </row>
    <row r="23" spans="1:10" ht="14.25" customHeight="1">
      <c r="A23" s="205" t="s">
        <v>344</v>
      </c>
      <c r="B23" s="206"/>
      <c r="C23" s="206"/>
      <c r="D23" s="207"/>
      <c r="E23" s="212"/>
      <c r="F23" s="208" t="s">
        <v>443</v>
      </c>
      <c r="G23" s="206"/>
      <c r="H23" s="206"/>
      <c r="I23" s="207"/>
      <c r="J23" s="212"/>
    </row>
    <row r="24" spans="1:10" ht="14.25" customHeight="1">
      <c r="A24" s="185" t="s">
        <v>383</v>
      </c>
      <c r="B24" s="186"/>
      <c r="C24" s="186"/>
      <c r="D24" s="187"/>
      <c r="E24" s="191">
        <v>319926505</v>
      </c>
      <c r="F24" s="190" t="s">
        <v>379</v>
      </c>
      <c r="G24" s="186"/>
      <c r="H24" s="186"/>
      <c r="I24" s="187"/>
      <c r="J24" s="191">
        <v>65295746</v>
      </c>
    </row>
    <row r="25" spans="1:10" ht="14.25" customHeight="1">
      <c r="A25" s="193" t="s">
        <v>384</v>
      </c>
      <c r="B25" s="194"/>
      <c r="C25" s="194"/>
      <c r="D25" s="195"/>
      <c r="E25" s="192"/>
      <c r="F25" s="196" t="s">
        <v>380</v>
      </c>
      <c r="G25" s="194"/>
      <c r="H25" s="194"/>
      <c r="I25" s="195"/>
      <c r="J25" s="192"/>
    </row>
    <row r="26" spans="1:10" ht="14.25" customHeight="1">
      <c r="A26" s="197" t="s">
        <v>357</v>
      </c>
      <c r="B26" s="198"/>
      <c r="C26" s="198"/>
      <c r="D26" s="199"/>
      <c r="E26" s="203">
        <v>119859497</v>
      </c>
      <c r="F26" s="202" t="s">
        <v>371</v>
      </c>
      <c r="G26" s="198"/>
      <c r="H26" s="198"/>
      <c r="I26" s="199"/>
      <c r="J26" s="203">
        <v>35837912</v>
      </c>
    </row>
    <row r="27" spans="1:10" ht="14.25" customHeight="1">
      <c r="A27" s="205" t="s">
        <v>358</v>
      </c>
      <c r="B27" s="206"/>
      <c r="C27" s="206"/>
      <c r="D27" s="207"/>
      <c r="E27" s="204"/>
      <c r="F27" s="208" t="s">
        <v>372</v>
      </c>
      <c r="G27" s="206"/>
      <c r="H27" s="206"/>
      <c r="I27" s="207"/>
      <c r="J27" s="204"/>
    </row>
    <row r="28" spans="1:10" ht="14.25" customHeight="1">
      <c r="A28" s="185" t="s">
        <v>363</v>
      </c>
      <c r="B28" s="186"/>
      <c r="C28" s="186"/>
      <c r="D28" s="187"/>
      <c r="E28" s="191">
        <v>39951430</v>
      </c>
      <c r="F28" s="190" t="s">
        <v>444</v>
      </c>
      <c r="G28" s="186"/>
      <c r="H28" s="186"/>
      <c r="I28" s="187"/>
      <c r="J28" s="191">
        <v>23091899</v>
      </c>
    </row>
    <row r="29" spans="1:10" ht="14.25" customHeight="1">
      <c r="A29" s="193" t="s">
        <v>364</v>
      </c>
      <c r="B29" s="194"/>
      <c r="C29" s="194"/>
      <c r="D29" s="195"/>
      <c r="E29" s="192"/>
      <c r="F29" s="196" t="s">
        <v>445</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42" priority="1" operator="lessThan">
      <formula>0</formula>
    </cfRule>
  </conditionalFormatting>
  <hyperlinks>
    <hyperlink ref="L2:M2" location="'المحتويات Index'!A1" display="المحتويات  Index" xr:uid="{00000000-0004-0000-2A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ورقة44">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149</v>
      </c>
      <c r="B2" s="214"/>
      <c r="C2" s="214"/>
      <c r="D2" s="214"/>
      <c r="E2" s="214"/>
      <c r="F2" s="214"/>
      <c r="G2" s="214"/>
      <c r="H2" s="214"/>
      <c r="I2" s="214"/>
      <c r="J2" s="214"/>
      <c r="L2" s="183" t="s">
        <v>249</v>
      </c>
      <c r="M2" s="183"/>
    </row>
    <row r="3" spans="1:13" ht="28.5" customHeight="1">
      <c r="A3" s="215" t="s">
        <v>209</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822096637</v>
      </c>
      <c r="C8" s="31">
        <v>49</v>
      </c>
      <c r="D8" s="32">
        <v>1.1400443698922262E-3</v>
      </c>
      <c r="E8" s="128">
        <v>21218843</v>
      </c>
      <c r="F8" s="31">
        <v>97</v>
      </c>
      <c r="G8" s="33">
        <v>5.9222509485077611E-5</v>
      </c>
      <c r="H8" s="124">
        <v>843315480</v>
      </c>
      <c r="I8" s="34">
        <v>62</v>
      </c>
      <c r="J8" s="132">
        <v>800877794</v>
      </c>
    </row>
    <row r="9" spans="1:13" ht="21" customHeight="1">
      <c r="A9" s="35">
        <v>2010</v>
      </c>
      <c r="B9" s="125">
        <v>712492312</v>
      </c>
      <c r="C9" s="36">
        <v>51</v>
      </c>
      <c r="D9" s="37">
        <v>7.5653387684155638E-4</v>
      </c>
      <c r="E9" s="129">
        <v>40033651</v>
      </c>
      <c r="F9" s="36">
        <v>91</v>
      </c>
      <c r="G9" s="38">
        <v>9.990043036137802E-5</v>
      </c>
      <c r="H9" s="125">
        <v>752525963</v>
      </c>
      <c r="I9" s="39">
        <v>67</v>
      </c>
      <c r="J9" s="133">
        <v>672458661</v>
      </c>
    </row>
    <row r="10" spans="1:13" ht="21" customHeight="1">
      <c r="A10" s="40">
        <v>2011</v>
      </c>
      <c r="B10" s="126">
        <v>738257271</v>
      </c>
      <c r="C10" s="41">
        <v>55</v>
      </c>
      <c r="D10" s="42">
        <v>5.3981176233074124E-4</v>
      </c>
      <c r="E10" s="130">
        <v>85322885</v>
      </c>
      <c r="F10" s="41">
        <v>80</v>
      </c>
      <c r="G10" s="43">
        <v>1.7291122430104539E-4</v>
      </c>
      <c r="H10" s="124">
        <v>823580156</v>
      </c>
      <c r="I10" s="44">
        <v>73</v>
      </c>
      <c r="J10" s="132">
        <v>652934386</v>
      </c>
    </row>
    <row r="11" spans="1:13" ht="21" customHeight="1">
      <c r="A11" s="35">
        <v>2012</v>
      </c>
      <c r="B11" s="125">
        <v>2447251352</v>
      </c>
      <c r="C11" s="36">
        <v>39</v>
      </c>
      <c r="D11" s="37">
        <v>1.680225003031608E-3</v>
      </c>
      <c r="E11" s="129">
        <v>52013622</v>
      </c>
      <c r="F11" s="36">
        <v>91</v>
      </c>
      <c r="G11" s="38">
        <v>8.9144854944946841E-5</v>
      </c>
      <c r="H11" s="125">
        <v>2499264974</v>
      </c>
      <c r="I11" s="39">
        <v>56</v>
      </c>
      <c r="J11" s="133">
        <v>2395237730</v>
      </c>
    </row>
    <row r="12" spans="1:13" ht="21" customHeight="1">
      <c r="A12" s="40">
        <v>2013</v>
      </c>
      <c r="B12" s="126">
        <v>694640404</v>
      </c>
      <c r="C12" s="41">
        <v>53</v>
      </c>
      <c r="D12" s="42">
        <v>4.9281938483629101E-4</v>
      </c>
      <c r="E12" s="130">
        <v>57508289</v>
      </c>
      <c r="F12" s="41">
        <v>88</v>
      </c>
      <c r="G12" s="43">
        <v>9.1198685504151561E-5</v>
      </c>
      <c r="H12" s="124">
        <v>752148693</v>
      </c>
      <c r="I12" s="44">
        <v>73</v>
      </c>
      <c r="J12" s="132">
        <v>637132115</v>
      </c>
    </row>
    <row r="13" spans="1:13" ht="21" customHeight="1">
      <c r="A13" s="35">
        <v>2014</v>
      </c>
      <c r="B13" s="125">
        <v>900991094</v>
      </c>
      <c r="C13" s="36">
        <v>51</v>
      </c>
      <c r="D13" s="37">
        <v>7.0164004110990987E-4</v>
      </c>
      <c r="E13" s="129">
        <v>50062702</v>
      </c>
      <c r="F13" s="36">
        <v>91</v>
      </c>
      <c r="G13" s="38">
        <v>7.6797919205092403E-5</v>
      </c>
      <c r="H13" s="125">
        <v>951053796</v>
      </c>
      <c r="I13" s="39">
        <v>67</v>
      </c>
      <c r="J13" s="133">
        <v>850928392</v>
      </c>
    </row>
    <row r="14" spans="1:13" ht="21" customHeight="1">
      <c r="A14" s="40">
        <v>2015</v>
      </c>
      <c r="B14" s="126">
        <v>2022234344</v>
      </c>
      <c r="C14" s="41">
        <v>40</v>
      </c>
      <c r="D14" s="42">
        <v>2.6492856513138942E-3</v>
      </c>
      <c r="E14" s="130">
        <v>43954174</v>
      </c>
      <c r="F14" s="41">
        <v>92</v>
      </c>
      <c r="G14" s="43">
        <v>6.7102191196788906E-5</v>
      </c>
      <c r="H14" s="124">
        <v>2066188518</v>
      </c>
      <c r="I14" s="44">
        <v>58</v>
      </c>
      <c r="J14" s="132">
        <v>1978280170</v>
      </c>
    </row>
    <row r="15" spans="1:13" ht="21" customHeight="1">
      <c r="A15" s="35">
        <v>2016</v>
      </c>
      <c r="B15" s="125">
        <v>1018622539</v>
      </c>
      <c r="C15" s="36">
        <v>47</v>
      </c>
      <c r="D15" s="37">
        <v>1.4796462499730117E-3</v>
      </c>
      <c r="E15" s="129">
        <v>58308588</v>
      </c>
      <c r="F15" s="36">
        <v>87</v>
      </c>
      <c r="G15" s="38">
        <v>1.10929601713234E-4</v>
      </c>
      <c r="H15" s="125">
        <v>1076931127</v>
      </c>
      <c r="I15" s="39">
        <v>62</v>
      </c>
      <c r="J15" s="133">
        <v>960313951</v>
      </c>
    </row>
    <row r="16" spans="1:13" ht="21" customHeight="1">
      <c r="A16" s="40">
        <v>2017</v>
      </c>
      <c r="B16" s="126">
        <v>3110561764</v>
      </c>
      <c r="C16" s="41">
        <v>35</v>
      </c>
      <c r="D16" s="42">
        <v>3.7391894847329014E-3</v>
      </c>
      <c r="E16" s="130">
        <v>33271545</v>
      </c>
      <c r="F16" s="41">
        <v>96</v>
      </c>
      <c r="G16" s="43">
        <v>6.5956523239696081E-5</v>
      </c>
      <c r="H16" s="126">
        <v>3143833309</v>
      </c>
      <c r="I16" s="44">
        <v>48</v>
      </c>
      <c r="J16" s="134">
        <v>3077290219</v>
      </c>
    </row>
    <row r="17" spans="1:10" ht="21" customHeight="1">
      <c r="A17" s="45">
        <v>2018</v>
      </c>
      <c r="B17" s="127">
        <v>4026516794</v>
      </c>
      <c r="C17" s="46">
        <v>34</v>
      </c>
      <c r="D17" s="47">
        <v>3.6475360280191307E-3</v>
      </c>
      <c r="E17" s="131">
        <v>25766338</v>
      </c>
      <c r="F17" s="46">
        <v>103</v>
      </c>
      <c r="G17" s="48">
        <v>5.0129775558164667E-5</v>
      </c>
      <c r="H17" s="127">
        <v>4052283132</v>
      </c>
      <c r="I17" s="49">
        <v>44</v>
      </c>
      <c r="J17" s="135">
        <v>4000750456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3405560860</v>
      </c>
      <c r="F20" s="236" t="s">
        <v>444</v>
      </c>
      <c r="G20" s="233"/>
      <c r="H20" s="233"/>
      <c r="I20" s="234"/>
      <c r="J20" s="213">
        <v>6484461</v>
      </c>
    </row>
    <row r="21" spans="1:10" ht="14.25" customHeight="1">
      <c r="A21" s="193" t="s">
        <v>342</v>
      </c>
      <c r="B21" s="194"/>
      <c r="C21" s="194"/>
      <c r="D21" s="195"/>
      <c r="E21" s="192"/>
      <c r="F21" s="196" t="s">
        <v>445</v>
      </c>
      <c r="G21" s="194"/>
      <c r="H21" s="194"/>
      <c r="I21" s="195"/>
      <c r="J21" s="192"/>
    </row>
    <row r="22" spans="1:10" ht="14.25" customHeight="1">
      <c r="A22" s="197" t="s">
        <v>343</v>
      </c>
      <c r="B22" s="198"/>
      <c r="C22" s="198"/>
      <c r="D22" s="199"/>
      <c r="E22" s="211">
        <v>376104442</v>
      </c>
      <c r="F22" s="202" t="s">
        <v>394</v>
      </c>
      <c r="G22" s="198"/>
      <c r="H22" s="198"/>
      <c r="I22" s="199"/>
      <c r="J22" s="211">
        <v>4138465</v>
      </c>
    </row>
    <row r="23" spans="1:10" ht="14.25" customHeight="1">
      <c r="A23" s="205" t="s">
        <v>344</v>
      </c>
      <c r="B23" s="206"/>
      <c r="C23" s="206"/>
      <c r="D23" s="207"/>
      <c r="E23" s="212"/>
      <c r="F23" s="208" t="s">
        <v>395</v>
      </c>
      <c r="G23" s="206"/>
      <c r="H23" s="206"/>
      <c r="I23" s="207"/>
      <c r="J23" s="212"/>
    </row>
    <row r="24" spans="1:10" ht="14.25" customHeight="1">
      <c r="A24" s="185" t="s">
        <v>386</v>
      </c>
      <c r="B24" s="186"/>
      <c r="C24" s="186"/>
      <c r="D24" s="187"/>
      <c r="E24" s="191">
        <v>121883719</v>
      </c>
      <c r="F24" s="190" t="s">
        <v>465</v>
      </c>
      <c r="G24" s="186"/>
      <c r="H24" s="186"/>
      <c r="I24" s="187"/>
      <c r="J24" s="191">
        <v>3179942</v>
      </c>
    </row>
    <row r="25" spans="1:10" ht="14.25" customHeight="1">
      <c r="A25" s="193" t="s">
        <v>387</v>
      </c>
      <c r="B25" s="194"/>
      <c r="C25" s="194"/>
      <c r="D25" s="195"/>
      <c r="E25" s="192"/>
      <c r="F25" s="196" t="s">
        <v>466</v>
      </c>
      <c r="G25" s="194"/>
      <c r="H25" s="194"/>
      <c r="I25" s="195"/>
      <c r="J25" s="192"/>
    </row>
    <row r="26" spans="1:10" ht="14.25" customHeight="1">
      <c r="A26" s="197" t="s">
        <v>357</v>
      </c>
      <c r="B26" s="198"/>
      <c r="C26" s="198"/>
      <c r="D26" s="199"/>
      <c r="E26" s="203">
        <v>24233492</v>
      </c>
      <c r="F26" s="202" t="s">
        <v>450</v>
      </c>
      <c r="G26" s="198"/>
      <c r="H26" s="198"/>
      <c r="I26" s="199"/>
      <c r="J26" s="203">
        <v>2880502</v>
      </c>
    </row>
    <row r="27" spans="1:10" ht="14.25" customHeight="1">
      <c r="A27" s="205" t="s">
        <v>358</v>
      </c>
      <c r="B27" s="206"/>
      <c r="C27" s="206"/>
      <c r="D27" s="207"/>
      <c r="E27" s="204"/>
      <c r="F27" s="208" t="s">
        <v>451</v>
      </c>
      <c r="G27" s="206"/>
      <c r="H27" s="206"/>
      <c r="I27" s="207"/>
      <c r="J27" s="204"/>
    </row>
    <row r="28" spans="1:10" ht="14.25" customHeight="1">
      <c r="A28" s="185" t="s">
        <v>383</v>
      </c>
      <c r="B28" s="186"/>
      <c r="C28" s="186"/>
      <c r="D28" s="187"/>
      <c r="E28" s="191">
        <v>23525249</v>
      </c>
      <c r="F28" s="190" t="s">
        <v>456</v>
      </c>
      <c r="G28" s="186"/>
      <c r="H28" s="186"/>
      <c r="I28" s="187"/>
      <c r="J28" s="191">
        <v>2295360</v>
      </c>
    </row>
    <row r="29" spans="1:10" ht="14.25" customHeight="1">
      <c r="A29" s="193" t="s">
        <v>384</v>
      </c>
      <c r="B29" s="194"/>
      <c r="C29" s="194"/>
      <c r="D29" s="195"/>
      <c r="E29" s="192"/>
      <c r="F29" s="196" t="s">
        <v>457</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41" priority="1" operator="lessThan">
      <formula>0</formula>
    </cfRule>
  </conditionalFormatting>
  <hyperlinks>
    <hyperlink ref="L2:M2" location="'المحتويات Index'!A1" display="المحتويات  Index" xr:uid="{00000000-0004-0000-2B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ورقة45">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148</v>
      </c>
      <c r="B2" s="214"/>
      <c r="C2" s="214"/>
      <c r="D2" s="214"/>
      <c r="E2" s="214"/>
      <c r="F2" s="214"/>
      <c r="G2" s="214"/>
      <c r="H2" s="214"/>
      <c r="I2" s="214"/>
      <c r="J2" s="214"/>
      <c r="L2" s="183" t="s">
        <v>249</v>
      </c>
      <c r="M2" s="183"/>
    </row>
    <row r="3" spans="1:13" ht="28.5" customHeight="1">
      <c r="A3" s="215" t="s">
        <v>208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35864734</v>
      </c>
      <c r="C8" s="31">
        <v>79</v>
      </c>
      <c r="D8" s="32">
        <v>4.9735500954715987E-5</v>
      </c>
      <c r="E8" s="128">
        <v>71573537</v>
      </c>
      <c r="F8" s="31">
        <v>80</v>
      </c>
      <c r="G8" s="33">
        <v>1.9976416592851237E-4</v>
      </c>
      <c r="H8" s="124">
        <v>107438271</v>
      </c>
      <c r="I8" s="34">
        <v>86</v>
      </c>
      <c r="J8" s="132">
        <v>-35708803</v>
      </c>
    </row>
    <row r="9" spans="1:13" ht="21" customHeight="1">
      <c r="A9" s="35">
        <v>2010</v>
      </c>
      <c r="B9" s="125">
        <v>33076492</v>
      </c>
      <c r="C9" s="36">
        <v>88</v>
      </c>
      <c r="D9" s="37">
        <v>3.5121062085338997E-5</v>
      </c>
      <c r="E9" s="129">
        <v>733086668</v>
      </c>
      <c r="F9" s="36">
        <v>54</v>
      </c>
      <c r="G9" s="38">
        <v>1.8293528518143062E-3</v>
      </c>
      <c r="H9" s="125">
        <v>766163160</v>
      </c>
      <c r="I9" s="39">
        <v>66</v>
      </c>
      <c r="J9" s="133">
        <v>-700010176</v>
      </c>
    </row>
    <row r="10" spans="1:13" ht="21" customHeight="1">
      <c r="A10" s="40">
        <v>2011</v>
      </c>
      <c r="B10" s="126">
        <v>38413509</v>
      </c>
      <c r="C10" s="41">
        <v>90</v>
      </c>
      <c r="D10" s="42">
        <v>2.8087856097251755E-5</v>
      </c>
      <c r="E10" s="130">
        <v>1682372784</v>
      </c>
      <c r="F10" s="41">
        <v>46</v>
      </c>
      <c r="G10" s="43">
        <v>3.4094151623236622E-3</v>
      </c>
      <c r="H10" s="124">
        <v>1720786293</v>
      </c>
      <c r="I10" s="44">
        <v>59</v>
      </c>
      <c r="J10" s="132">
        <v>-1643959275</v>
      </c>
    </row>
    <row r="11" spans="1:13" ht="21" customHeight="1">
      <c r="A11" s="35">
        <v>2012</v>
      </c>
      <c r="B11" s="125">
        <v>38683513</v>
      </c>
      <c r="C11" s="36">
        <v>88</v>
      </c>
      <c r="D11" s="37">
        <v>2.6559186776862898E-5</v>
      </c>
      <c r="E11" s="129">
        <v>2311903518</v>
      </c>
      <c r="F11" s="36">
        <v>41</v>
      </c>
      <c r="G11" s="38">
        <v>3.9623140214850314E-3</v>
      </c>
      <c r="H11" s="125">
        <v>2350587031</v>
      </c>
      <c r="I11" s="39">
        <v>57</v>
      </c>
      <c r="J11" s="133">
        <v>-2273220005</v>
      </c>
    </row>
    <row r="12" spans="1:13" ht="21" customHeight="1">
      <c r="A12" s="40">
        <v>2013</v>
      </c>
      <c r="B12" s="126">
        <v>57383230</v>
      </c>
      <c r="C12" s="41">
        <v>87</v>
      </c>
      <c r="D12" s="42">
        <v>4.0711090149198115E-5</v>
      </c>
      <c r="E12" s="130">
        <v>2454383721</v>
      </c>
      <c r="F12" s="41">
        <v>40</v>
      </c>
      <c r="G12" s="43">
        <v>3.8922488039591693E-3</v>
      </c>
      <c r="H12" s="124">
        <v>2511766951</v>
      </c>
      <c r="I12" s="44">
        <v>54</v>
      </c>
      <c r="J12" s="132">
        <v>-2397000491</v>
      </c>
    </row>
    <row r="13" spans="1:13" ht="21" customHeight="1">
      <c r="A13" s="35">
        <v>2014</v>
      </c>
      <c r="B13" s="125">
        <v>124360867</v>
      </c>
      <c r="C13" s="36">
        <v>80</v>
      </c>
      <c r="D13" s="37">
        <v>9.6845090273826864E-5</v>
      </c>
      <c r="E13" s="129">
        <v>3095665556</v>
      </c>
      <c r="F13" s="36">
        <v>40</v>
      </c>
      <c r="G13" s="38">
        <v>4.7488582069676426E-3</v>
      </c>
      <c r="H13" s="125">
        <v>3220026423</v>
      </c>
      <c r="I13" s="39">
        <v>52</v>
      </c>
      <c r="J13" s="133">
        <v>-2971304689</v>
      </c>
    </row>
    <row r="14" spans="1:13" ht="21" customHeight="1">
      <c r="A14" s="40">
        <v>2015</v>
      </c>
      <c r="B14" s="126">
        <v>103469891</v>
      </c>
      <c r="C14" s="41">
        <v>78</v>
      </c>
      <c r="D14" s="42">
        <v>1.3555367526154162E-4</v>
      </c>
      <c r="E14" s="130">
        <v>2270946349</v>
      </c>
      <c r="F14" s="41">
        <v>41</v>
      </c>
      <c r="G14" s="43">
        <v>3.4669170693151399E-3</v>
      </c>
      <c r="H14" s="124">
        <v>2374416240</v>
      </c>
      <c r="I14" s="44">
        <v>56</v>
      </c>
      <c r="J14" s="132">
        <v>-2167476458</v>
      </c>
    </row>
    <row r="15" spans="1:13" ht="21" customHeight="1">
      <c r="A15" s="35">
        <v>2016</v>
      </c>
      <c r="B15" s="125">
        <v>89131733</v>
      </c>
      <c r="C15" s="36">
        <v>81</v>
      </c>
      <c r="D15" s="37">
        <v>1.2947233095442605E-4</v>
      </c>
      <c r="E15" s="129">
        <v>1841772179</v>
      </c>
      <c r="F15" s="36">
        <v>41</v>
      </c>
      <c r="G15" s="38">
        <v>3.5038930159479271E-3</v>
      </c>
      <c r="H15" s="125">
        <v>1930903912</v>
      </c>
      <c r="I15" s="39">
        <v>56</v>
      </c>
      <c r="J15" s="133">
        <v>-1752640446</v>
      </c>
    </row>
    <row r="16" spans="1:13" ht="21" customHeight="1">
      <c r="A16" s="40">
        <v>2017</v>
      </c>
      <c r="B16" s="126">
        <v>96292360</v>
      </c>
      <c r="C16" s="41">
        <v>83</v>
      </c>
      <c r="D16" s="42">
        <v>1.1575252552101872E-4</v>
      </c>
      <c r="E16" s="130">
        <v>1986562515</v>
      </c>
      <c r="F16" s="41">
        <v>42</v>
      </c>
      <c r="G16" s="43">
        <v>3.9381025644497896E-3</v>
      </c>
      <c r="H16" s="126">
        <v>2082854875</v>
      </c>
      <c r="I16" s="44">
        <v>57</v>
      </c>
      <c r="J16" s="134">
        <v>-1890270155</v>
      </c>
    </row>
    <row r="17" spans="1:10" ht="21" customHeight="1">
      <c r="A17" s="45">
        <v>2018</v>
      </c>
      <c r="B17" s="127">
        <v>135167970</v>
      </c>
      <c r="C17" s="46">
        <v>77</v>
      </c>
      <c r="D17" s="47">
        <v>1.2244579263741897E-4</v>
      </c>
      <c r="E17" s="131">
        <v>1969222881</v>
      </c>
      <c r="F17" s="46">
        <v>42</v>
      </c>
      <c r="G17" s="48">
        <v>3.8312274351338712E-3</v>
      </c>
      <c r="H17" s="127">
        <v>2104390851</v>
      </c>
      <c r="I17" s="49">
        <v>58</v>
      </c>
      <c r="J17" s="135">
        <v>-1834054911</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97042081</v>
      </c>
      <c r="F20" s="236" t="s">
        <v>351</v>
      </c>
      <c r="G20" s="233"/>
      <c r="H20" s="233"/>
      <c r="I20" s="234"/>
      <c r="J20" s="213">
        <v>1965704547</v>
      </c>
    </row>
    <row r="21" spans="1:10" ht="14.25" customHeight="1">
      <c r="A21" s="193" t="s">
        <v>344</v>
      </c>
      <c r="B21" s="194"/>
      <c r="C21" s="194"/>
      <c r="D21" s="195"/>
      <c r="E21" s="192"/>
      <c r="F21" s="196" t="s">
        <v>352</v>
      </c>
      <c r="G21" s="194"/>
      <c r="H21" s="194"/>
      <c r="I21" s="195"/>
      <c r="J21" s="192"/>
    </row>
    <row r="22" spans="1:10" ht="14.25" customHeight="1">
      <c r="A22" s="197" t="s">
        <v>383</v>
      </c>
      <c r="B22" s="198"/>
      <c r="C22" s="198"/>
      <c r="D22" s="199"/>
      <c r="E22" s="211">
        <v>4298935</v>
      </c>
      <c r="F22" s="202" t="s">
        <v>402</v>
      </c>
      <c r="G22" s="198"/>
      <c r="H22" s="198"/>
      <c r="I22" s="199"/>
      <c r="J22" s="211">
        <v>3260402</v>
      </c>
    </row>
    <row r="23" spans="1:10" ht="14.25" customHeight="1">
      <c r="A23" s="205" t="s">
        <v>384</v>
      </c>
      <c r="B23" s="206"/>
      <c r="C23" s="206"/>
      <c r="D23" s="207"/>
      <c r="E23" s="212"/>
      <c r="F23" s="208" t="s">
        <v>403</v>
      </c>
      <c r="G23" s="206"/>
      <c r="H23" s="206"/>
      <c r="I23" s="207"/>
      <c r="J23" s="212"/>
    </row>
    <row r="24" spans="1:10" ht="14.25" customHeight="1">
      <c r="A24" s="185" t="s">
        <v>381</v>
      </c>
      <c r="B24" s="186"/>
      <c r="C24" s="186"/>
      <c r="D24" s="187"/>
      <c r="E24" s="191">
        <v>3206498</v>
      </c>
      <c r="F24" s="190"/>
      <c r="G24" s="186"/>
      <c r="H24" s="186"/>
      <c r="I24" s="187"/>
      <c r="J24" s="191"/>
    </row>
    <row r="25" spans="1:10" ht="14.25" customHeight="1">
      <c r="A25" s="193" t="s">
        <v>382</v>
      </c>
      <c r="B25" s="194"/>
      <c r="C25" s="194"/>
      <c r="D25" s="195"/>
      <c r="E25" s="192"/>
      <c r="F25" s="196"/>
      <c r="G25" s="194"/>
      <c r="H25" s="194"/>
      <c r="I25" s="195"/>
      <c r="J25" s="192"/>
    </row>
    <row r="26" spans="1:10" ht="14.25" customHeight="1">
      <c r="A26" s="197" t="s">
        <v>392</v>
      </c>
      <c r="B26" s="198"/>
      <c r="C26" s="198"/>
      <c r="D26" s="199"/>
      <c r="E26" s="203">
        <v>2514425</v>
      </c>
      <c r="F26" s="202"/>
      <c r="G26" s="198"/>
      <c r="H26" s="198"/>
      <c r="I26" s="199"/>
      <c r="J26" s="203"/>
    </row>
    <row r="27" spans="1:10" ht="14.25" customHeight="1">
      <c r="A27" s="205" t="s">
        <v>393</v>
      </c>
      <c r="B27" s="206"/>
      <c r="C27" s="206"/>
      <c r="D27" s="207"/>
      <c r="E27" s="204"/>
      <c r="F27" s="208"/>
      <c r="G27" s="206"/>
      <c r="H27" s="206"/>
      <c r="I27" s="207"/>
      <c r="J27" s="204"/>
    </row>
    <row r="28" spans="1:10" ht="14.25" customHeight="1">
      <c r="A28" s="185" t="s">
        <v>341</v>
      </c>
      <c r="B28" s="186"/>
      <c r="C28" s="186"/>
      <c r="D28" s="187"/>
      <c r="E28" s="191">
        <v>1009654</v>
      </c>
      <c r="F28" s="190"/>
      <c r="G28" s="186"/>
      <c r="H28" s="186"/>
      <c r="I28" s="187"/>
      <c r="J28" s="191"/>
    </row>
    <row r="29" spans="1:10" ht="14.25" customHeight="1">
      <c r="A29" s="193" t="s">
        <v>342</v>
      </c>
      <c r="B29" s="194"/>
      <c r="C29" s="194"/>
      <c r="D29" s="195"/>
      <c r="E29" s="192"/>
      <c r="F29" s="196"/>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40" priority="1" operator="lessThan">
      <formula>0</formula>
    </cfRule>
  </conditionalFormatting>
  <hyperlinks>
    <hyperlink ref="L2:M2" location="'المحتويات Index'!A1" display="المحتويات  Index" xr:uid="{00000000-0004-0000-2C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ورقة46">
    <tabColor theme="4"/>
  </sheetPr>
  <dimension ref="A1:M30"/>
  <sheetViews>
    <sheetView showGridLines="0" rightToLeft="1" topLeftCell="A7"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150</v>
      </c>
      <c r="B2" s="214"/>
      <c r="C2" s="214"/>
      <c r="D2" s="214"/>
      <c r="E2" s="214"/>
      <c r="F2" s="214"/>
      <c r="G2" s="214"/>
      <c r="H2" s="214"/>
      <c r="I2" s="214"/>
      <c r="J2" s="214"/>
      <c r="L2" s="183" t="s">
        <v>249</v>
      </c>
      <c r="M2" s="183"/>
    </row>
    <row r="3" spans="1:13" ht="28.5" customHeight="1">
      <c r="A3" s="215" t="s">
        <v>210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105504276</v>
      </c>
      <c r="C8" s="31">
        <v>64</v>
      </c>
      <c r="D8" s="32">
        <v>1.4630829325890495E-4</v>
      </c>
      <c r="E8" s="128">
        <v>414797397</v>
      </c>
      <c r="F8" s="31">
        <v>56</v>
      </c>
      <c r="G8" s="33">
        <v>1.1577135840167157E-3</v>
      </c>
      <c r="H8" s="124">
        <v>520301673</v>
      </c>
      <c r="I8" s="34">
        <v>68</v>
      </c>
      <c r="J8" s="132">
        <v>-309293121</v>
      </c>
    </row>
    <row r="9" spans="1:13" ht="21" customHeight="1">
      <c r="A9" s="35">
        <v>2010</v>
      </c>
      <c r="B9" s="125">
        <v>166987589</v>
      </c>
      <c r="C9" s="36">
        <v>65</v>
      </c>
      <c r="D9" s="37">
        <v>1.773096578908692E-4</v>
      </c>
      <c r="E9" s="129">
        <v>552537517</v>
      </c>
      <c r="F9" s="36">
        <v>57</v>
      </c>
      <c r="G9" s="38">
        <v>1.3788084364103395E-3</v>
      </c>
      <c r="H9" s="125">
        <v>719525106</v>
      </c>
      <c r="I9" s="39">
        <v>69</v>
      </c>
      <c r="J9" s="133">
        <v>-385549928</v>
      </c>
    </row>
    <row r="10" spans="1:13" ht="21" customHeight="1">
      <c r="A10" s="40">
        <v>2011</v>
      </c>
      <c r="B10" s="126">
        <v>247554131</v>
      </c>
      <c r="C10" s="41">
        <v>60</v>
      </c>
      <c r="D10" s="42">
        <v>1.8101092529214681E-4</v>
      </c>
      <c r="E10" s="130">
        <v>601805235</v>
      </c>
      <c r="F10" s="41">
        <v>58</v>
      </c>
      <c r="G10" s="43">
        <v>1.2195893279350356E-3</v>
      </c>
      <c r="H10" s="124">
        <v>849359366</v>
      </c>
      <c r="I10" s="44">
        <v>72</v>
      </c>
      <c r="J10" s="132">
        <v>-354251104</v>
      </c>
    </row>
    <row r="11" spans="1:13" ht="21" customHeight="1">
      <c r="A11" s="35">
        <v>2012</v>
      </c>
      <c r="B11" s="125">
        <v>245988965</v>
      </c>
      <c r="C11" s="36">
        <v>63</v>
      </c>
      <c r="D11" s="37">
        <v>1.6889021600706715E-4</v>
      </c>
      <c r="E11" s="129">
        <v>750289888</v>
      </c>
      <c r="F11" s="36">
        <v>59</v>
      </c>
      <c r="G11" s="38">
        <v>1.2859032049800418E-3</v>
      </c>
      <c r="H11" s="125">
        <v>996278853</v>
      </c>
      <c r="I11" s="39">
        <v>67</v>
      </c>
      <c r="J11" s="133">
        <v>-504300923</v>
      </c>
    </row>
    <row r="12" spans="1:13" ht="21" customHeight="1">
      <c r="A12" s="40">
        <v>2013</v>
      </c>
      <c r="B12" s="126">
        <v>348536955</v>
      </c>
      <c r="C12" s="41">
        <v>62</v>
      </c>
      <c r="D12" s="42">
        <v>2.4727292965788099E-4</v>
      </c>
      <c r="E12" s="130">
        <v>594530203</v>
      </c>
      <c r="F12" s="41">
        <v>63</v>
      </c>
      <c r="G12" s="43">
        <v>9.4282709412753316E-4</v>
      </c>
      <c r="H12" s="124">
        <v>943067158</v>
      </c>
      <c r="I12" s="44">
        <v>67</v>
      </c>
      <c r="J12" s="132">
        <v>-245993248</v>
      </c>
    </row>
    <row r="13" spans="1:13" ht="21" customHeight="1">
      <c r="A13" s="35">
        <v>2014</v>
      </c>
      <c r="B13" s="125">
        <v>446107482</v>
      </c>
      <c r="C13" s="36">
        <v>56</v>
      </c>
      <c r="D13" s="37">
        <v>3.4740284792417534E-4</v>
      </c>
      <c r="E13" s="129">
        <v>767016752</v>
      </c>
      <c r="F13" s="36">
        <v>57</v>
      </c>
      <c r="G13" s="38">
        <v>1.1766302695577317E-3</v>
      </c>
      <c r="H13" s="125">
        <v>1213124234</v>
      </c>
      <c r="I13" s="39">
        <v>61</v>
      </c>
      <c r="J13" s="133">
        <v>-320909270</v>
      </c>
    </row>
    <row r="14" spans="1:13" ht="21" customHeight="1">
      <c r="A14" s="40">
        <v>2015</v>
      </c>
      <c r="B14" s="126">
        <v>272077804</v>
      </c>
      <c r="C14" s="41">
        <v>62</v>
      </c>
      <c r="D14" s="42">
        <v>3.5644326994883343E-4</v>
      </c>
      <c r="E14" s="130">
        <v>752886948</v>
      </c>
      <c r="F14" s="41">
        <v>60</v>
      </c>
      <c r="G14" s="43">
        <v>1.1493871761590348E-3</v>
      </c>
      <c r="H14" s="124">
        <v>1024964752</v>
      </c>
      <c r="I14" s="44">
        <v>69</v>
      </c>
      <c r="J14" s="132">
        <v>-480809144</v>
      </c>
    </row>
    <row r="15" spans="1:13" ht="21" customHeight="1">
      <c r="A15" s="35">
        <v>2016</v>
      </c>
      <c r="B15" s="125">
        <v>285956545</v>
      </c>
      <c r="C15" s="36">
        <v>63</v>
      </c>
      <c r="D15" s="37">
        <v>4.1537911568289849E-4</v>
      </c>
      <c r="E15" s="129">
        <v>664122953</v>
      </c>
      <c r="F15" s="36">
        <v>58</v>
      </c>
      <c r="G15" s="38">
        <v>1.2634655921509679E-3</v>
      </c>
      <c r="H15" s="125">
        <v>950079498</v>
      </c>
      <c r="I15" s="39">
        <v>65</v>
      </c>
      <c r="J15" s="133">
        <v>-378166408</v>
      </c>
    </row>
    <row r="16" spans="1:13" ht="21" customHeight="1">
      <c r="A16" s="40">
        <v>2017</v>
      </c>
      <c r="B16" s="126">
        <v>286091097</v>
      </c>
      <c r="C16" s="41">
        <v>63</v>
      </c>
      <c r="D16" s="42">
        <v>3.4390856145626448E-4</v>
      </c>
      <c r="E16" s="130">
        <v>784265711</v>
      </c>
      <c r="F16" s="41">
        <v>55</v>
      </c>
      <c r="G16" s="43">
        <v>1.5547050668572278E-3</v>
      </c>
      <c r="H16" s="126">
        <v>1070356808</v>
      </c>
      <c r="I16" s="44">
        <v>66</v>
      </c>
      <c r="J16" s="134">
        <v>-498174614</v>
      </c>
    </row>
    <row r="17" spans="1:10" ht="21" customHeight="1">
      <c r="A17" s="45">
        <v>2018</v>
      </c>
      <c r="B17" s="127">
        <v>275095871</v>
      </c>
      <c r="C17" s="46">
        <v>63</v>
      </c>
      <c r="D17" s="47">
        <v>2.4920350565208724E-4</v>
      </c>
      <c r="E17" s="131">
        <v>704363581</v>
      </c>
      <c r="F17" s="46">
        <v>56</v>
      </c>
      <c r="G17" s="48">
        <v>1.3703766606987433E-3</v>
      </c>
      <c r="H17" s="127">
        <v>979459452</v>
      </c>
      <c r="I17" s="49">
        <v>68</v>
      </c>
      <c r="J17" s="135">
        <v>-429267710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121801468</v>
      </c>
      <c r="F20" s="236" t="s">
        <v>408</v>
      </c>
      <c r="G20" s="233"/>
      <c r="H20" s="233"/>
      <c r="I20" s="234"/>
      <c r="J20" s="213">
        <v>474859505</v>
      </c>
    </row>
    <row r="21" spans="1:10" ht="14.25" customHeight="1">
      <c r="A21" s="193" t="s">
        <v>344</v>
      </c>
      <c r="B21" s="194"/>
      <c r="C21" s="194"/>
      <c r="D21" s="195"/>
      <c r="E21" s="192"/>
      <c r="F21" s="196" t="s">
        <v>409</v>
      </c>
      <c r="G21" s="194"/>
      <c r="H21" s="194"/>
      <c r="I21" s="195"/>
      <c r="J21" s="192"/>
    </row>
    <row r="22" spans="1:10" ht="14.25" customHeight="1">
      <c r="A22" s="197" t="s">
        <v>386</v>
      </c>
      <c r="B22" s="198"/>
      <c r="C22" s="198"/>
      <c r="D22" s="199"/>
      <c r="E22" s="211">
        <v>46875000</v>
      </c>
      <c r="F22" s="202" t="s">
        <v>392</v>
      </c>
      <c r="G22" s="198"/>
      <c r="H22" s="198"/>
      <c r="I22" s="199"/>
      <c r="J22" s="211">
        <v>123347872</v>
      </c>
    </row>
    <row r="23" spans="1:10" ht="14.25" customHeight="1">
      <c r="A23" s="205" t="s">
        <v>387</v>
      </c>
      <c r="B23" s="206"/>
      <c r="C23" s="206"/>
      <c r="D23" s="207"/>
      <c r="E23" s="212"/>
      <c r="F23" s="208" t="s">
        <v>393</v>
      </c>
      <c r="G23" s="206"/>
      <c r="H23" s="206"/>
      <c r="I23" s="207"/>
      <c r="J23" s="212"/>
    </row>
    <row r="24" spans="1:10" ht="14.25" customHeight="1">
      <c r="A24" s="185" t="s">
        <v>430</v>
      </c>
      <c r="B24" s="186"/>
      <c r="C24" s="186"/>
      <c r="D24" s="187"/>
      <c r="E24" s="191">
        <v>13555974</v>
      </c>
      <c r="F24" s="190" t="s">
        <v>442</v>
      </c>
      <c r="G24" s="186"/>
      <c r="H24" s="186"/>
      <c r="I24" s="187"/>
      <c r="J24" s="191">
        <v>71841723</v>
      </c>
    </row>
    <row r="25" spans="1:10" ht="14.25" customHeight="1">
      <c r="A25" s="193" t="s">
        <v>431</v>
      </c>
      <c r="B25" s="194"/>
      <c r="C25" s="194"/>
      <c r="D25" s="195"/>
      <c r="E25" s="192"/>
      <c r="F25" s="196" t="s">
        <v>443</v>
      </c>
      <c r="G25" s="194"/>
      <c r="H25" s="194"/>
      <c r="I25" s="195"/>
      <c r="J25" s="192"/>
    </row>
    <row r="26" spans="1:10" ht="14.25" customHeight="1">
      <c r="A26" s="197" t="s">
        <v>363</v>
      </c>
      <c r="B26" s="198"/>
      <c r="C26" s="198"/>
      <c r="D26" s="199"/>
      <c r="E26" s="203">
        <v>8910099</v>
      </c>
      <c r="F26" s="202" t="s">
        <v>390</v>
      </c>
      <c r="G26" s="198"/>
      <c r="H26" s="198"/>
      <c r="I26" s="199"/>
      <c r="J26" s="203">
        <v>14196089</v>
      </c>
    </row>
    <row r="27" spans="1:10" ht="14.25" customHeight="1">
      <c r="A27" s="205" t="s">
        <v>364</v>
      </c>
      <c r="B27" s="206"/>
      <c r="C27" s="206"/>
      <c r="D27" s="207"/>
      <c r="E27" s="204"/>
      <c r="F27" s="208" t="s">
        <v>391</v>
      </c>
      <c r="G27" s="206"/>
      <c r="H27" s="206"/>
      <c r="I27" s="207"/>
      <c r="J27" s="204"/>
    </row>
    <row r="28" spans="1:10" ht="14.25" customHeight="1">
      <c r="A28" s="185" t="s">
        <v>369</v>
      </c>
      <c r="B28" s="186"/>
      <c r="C28" s="186"/>
      <c r="D28" s="187"/>
      <c r="E28" s="191">
        <v>6606322</v>
      </c>
      <c r="F28" s="190" t="s">
        <v>379</v>
      </c>
      <c r="G28" s="186"/>
      <c r="H28" s="186"/>
      <c r="I28" s="187"/>
      <c r="J28" s="191">
        <v>11986684</v>
      </c>
    </row>
    <row r="29" spans="1:10" ht="14.25" customHeight="1">
      <c r="A29" s="193" t="s">
        <v>370</v>
      </c>
      <c r="B29" s="194"/>
      <c r="C29" s="194"/>
      <c r="D29" s="195"/>
      <c r="E29" s="192"/>
      <c r="F29" s="196" t="s">
        <v>380</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9" priority="1" operator="lessThan">
      <formula>0</formula>
    </cfRule>
  </conditionalFormatting>
  <hyperlinks>
    <hyperlink ref="L2:M2" location="'المحتويات Index'!A1" display="المحتويات  Index" xr:uid="{00000000-0004-0000-2D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ورقة47">
    <tabColor rgb="FF002060"/>
  </sheetPr>
  <dimension ref="A1:M16"/>
  <sheetViews>
    <sheetView showGridLines="0" rightToLeft="1" zoomScale="85" zoomScaleNormal="85" workbookViewId="0">
      <selection activeCell="G5" sqref="G5"/>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39" t="s">
        <v>211</v>
      </c>
      <c r="B2" s="239"/>
      <c r="C2" s="239"/>
      <c r="D2" s="239"/>
      <c r="E2" s="239"/>
      <c r="F2" s="239"/>
      <c r="G2" s="239"/>
      <c r="H2" s="239"/>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8">
        <v>1989430856</v>
      </c>
      <c r="C6" s="9">
        <v>2.7588477371093688E-3</v>
      </c>
      <c r="D6" s="8">
        <v>7572924237</v>
      </c>
      <c r="E6" s="9">
        <v>2.1136288036793835E-2</v>
      </c>
      <c r="F6" s="10">
        <v>9562355093</v>
      </c>
      <c r="G6" s="11">
        <f>(F6/$F$6)*100</f>
        <v>100</v>
      </c>
      <c r="H6" s="10">
        <v>-5583493381</v>
      </c>
      <c r="K6" s="118"/>
      <c r="M6" s="119"/>
    </row>
    <row r="7" spans="1:13" ht="25.5" customHeight="1" thickBot="1">
      <c r="A7" s="12">
        <v>2010</v>
      </c>
      <c r="B7" s="13">
        <v>1889668285</v>
      </c>
      <c r="C7" s="14">
        <v>2.0064750868435829E-3</v>
      </c>
      <c r="D7" s="13">
        <v>8048279335</v>
      </c>
      <c r="E7" s="14">
        <v>2.0083768258735264E-2</v>
      </c>
      <c r="F7" s="15">
        <v>9937947620</v>
      </c>
      <c r="G7" s="16">
        <f t="shared" ref="G7:G14" si="0">(F7/$F$6)*100</f>
        <v>103.9278245092043</v>
      </c>
      <c r="H7" s="15">
        <v>-6158611050</v>
      </c>
      <c r="K7" s="118"/>
      <c r="M7" s="119"/>
    </row>
    <row r="8" spans="1:13" ht="25.5" customHeight="1" thickBot="1">
      <c r="A8" s="7">
        <v>2011</v>
      </c>
      <c r="B8" s="8">
        <v>3992682331</v>
      </c>
      <c r="C8" s="9">
        <v>2.9194387514862984E-3</v>
      </c>
      <c r="D8" s="8">
        <v>8843697237</v>
      </c>
      <c r="E8" s="9">
        <v>1.7922208286762012E-2</v>
      </c>
      <c r="F8" s="10">
        <v>12836379568</v>
      </c>
      <c r="G8" s="17">
        <f t="shared" si="0"/>
        <v>134.23868328626185</v>
      </c>
      <c r="H8" s="10">
        <v>-4851014906</v>
      </c>
      <c r="K8" s="118"/>
    </row>
    <row r="9" spans="1:13" ht="25.5" customHeight="1" thickBot="1">
      <c r="A9" s="12">
        <v>2012</v>
      </c>
      <c r="B9" s="13">
        <v>4741151889</v>
      </c>
      <c r="C9" s="14">
        <v>3.2551629568241991E-3</v>
      </c>
      <c r="D9" s="13">
        <v>10607402622</v>
      </c>
      <c r="E9" s="14">
        <v>1.8179763910324085E-2</v>
      </c>
      <c r="F9" s="15">
        <v>15348554511</v>
      </c>
      <c r="G9" s="16">
        <f t="shared" si="0"/>
        <v>160.51019191115077</v>
      </c>
      <c r="H9" s="15">
        <v>-5866250733</v>
      </c>
      <c r="K9" s="118"/>
    </row>
    <row r="10" spans="1:13" ht="25.5" customHeight="1" thickBot="1">
      <c r="A10" s="7">
        <v>2013</v>
      </c>
      <c r="B10" s="8">
        <v>3042564981</v>
      </c>
      <c r="C10" s="9">
        <v>2.1585772921162549E-3</v>
      </c>
      <c r="D10" s="8">
        <v>10963237325</v>
      </c>
      <c r="E10" s="9">
        <v>1.7385890804542121E-2</v>
      </c>
      <c r="F10" s="10">
        <v>14005802306</v>
      </c>
      <c r="G10" s="17">
        <f t="shared" si="0"/>
        <v>146.46812599808982</v>
      </c>
      <c r="H10" s="10">
        <v>-7920672344</v>
      </c>
      <c r="K10" s="118"/>
    </row>
    <row r="11" spans="1:13" ht="25.5" customHeight="1" thickBot="1">
      <c r="A11" s="12">
        <v>2014</v>
      </c>
      <c r="B11" s="13">
        <v>2811960625</v>
      </c>
      <c r="C11" s="14">
        <v>2.1906490627063035E-3</v>
      </c>
      <c r="D11" s="13">
        <v>11374150151</v>
      </c>
      <c r="E11" s="14">
        <v>1.7448340369704527E-2</v>
      </c>
      <c r="F11" s="15">
        <v>14186110776</v>
      </c>
      <c r="G11" s="16">
        <f t="shared" si="0"/>
        <v>148.35373334320917</v>
      </c>
      <c r="H11" s="15">
        <v>-8562189526</v>
      </c>
      <c r="K11" s="118"/>
    </row>
    <row r="12" spans="1:13" ht="25.5" customHeight="1" thickBot="1">
      <c r="A12" s="7">
        <v>2015</v>
      </c>
      <c r="B12" s="8">
        <v>2934836125</v>
      </c>
      <c r="C12" s="9">
        <v>3.8448655854299795E-3</v>
      </c>
      <c r="D12" s="8">
        <v>9119675680</v>
      </c>
      <c r="E12" s="9">
        <v>1.3922459813078637E-2</v>
      </c>
      <c r="F12" s="10">
        <v>12054511805</v>
      </c>
      <c r="G12" s="17">
        <f t="shared" si="0"/>
        <v>126.06216447477831</v>
      </c>
      <c r="H12" s="10">
        <v>-6184839555</v>
      </c>
      <c r="K12" s="118"/>
    </row>
    <row r="13" spans="1:13" ht="25.5" customHeight="1" thickBot="1">
      <c r="A13" s="12">
        <v>2016</v>
      </c>
      <c r="B13" s="13">
        <v>2636107734</v>
      </c>
      <c r="C13" s="14">
        <v>3.8291975425628726E-3</v>
      </c>
      <c r="D13" s="13">
        <v>6688587788</v>
      </c>
      <c r="E13" s="14">
        <v>1.272475298744742E-2</v>
      </c>
      <c r="F13" s="15">
        <v>9324695522</v>
      </c>
      <c r="G13" s="16">
        <f t="shared" si="0"/>
        <v>97.514633490509311</v>
      </c>
      <c r="H13" s="15">
        <v>-4052480054</v>
      </c>
      <c r="K13" s="118"/>
    </row>
    <row r="14" spans="1:13" ht="25.5" customHeight="1" thickBot="1">
      <c r="A14" s="7">
        <v>2017</v>
      </c>
      <c r="B14" s="8">
        <v>2559429233</v>
      </c>
      <c r="C14" s="9">
        <v>3.0766760479447579E-3</v>
      </c>
      <c r="D14" s="8">
        <v>6258835768</v>
      </c>
      <c r="E14" s="9">
        <v>1.2407330251286288E-2</v>
      </c>
      <c r="F14" s="10">
        <v>8818265001</v>
      </c>
      <c r="G14" s="17">
        <f t="shared" si="0"/>
        <v>92.218547786991294</v>
      </c>
      <c r="H14" s="10">
        <v>-3699406535</v>
      </c>
      <c r="K14" s="118"/>
    </row>
    <row r="15" spans="1:13" ht="25.5" customHeight="1" thickBot="1">
      <c r="A15" s="12">
        <v>2018</v>
      </c>
      <c r="B15" s="13">
        <v>3320780721</v>
      </c>
      <c r="C15" s="14">
        <v>3.0082247115045422E-3</v>
      </c>
      <c r="D15" s="13">
        <v>4243252018</v>
      </c>
      <c r="E15" s="14">
        <v>8.2554715250077997E-3</v>
      </c>
      <c r="F15" s="15">
        <v>7564032739</v>
      </c>
      <c r="G15" s="16">
        <v>79.102194652206066</v>
      </c>
      <c r="H15" s="121">
        <v>-922471297</v>
      </c>
      <c r="K15" s="118"/>
    </row>
    <row r="16" spans="1:13" ht="25.5" customHeight="1"/>
  </sheetData>
  <mergeCells count="2">
    <mergeCell ref="A2:H2"/>
    <mergeCell ref="J3:K3"/>
  </mergeCells>
  <conditionalFormatting sqref="H6:H15">
    <cfRule type="cellIs" dxfId="38" priority="1" operator="lessThan">
      <formula>0</formula>
    </cfRule>
  </conditionalFormatting>
  <hyperlinks>
    <hyperlink ref="J3:K3" location="'المحتويات Index'!A1" display="المحتويات  Index" xr:uid="{00000000-0004-0000-2E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ورقة48">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332</v>
      </c>
      <c r="B2" s="214"/>
      <c r="C2" s="214"/>
      <c r="D2" s="214"/>
      <c r="E2" s="214"/>
      <c r="F2" s="214"/>
      <c r="G2" s="214"/>
      <c r="H2" s="214"/>
      <c r="I2" s="214"/>
      <c r="J2" s="214"/>
      <c r="L2" s="183" t="s">
        <v>249</v>
      </c>
      <c r="M2" s="183"/>
    </row>
    <row r="3" spans="1:13" ht="28.5" customHeight="1">
      <c r="A3" s="215" t="s">
        <v>212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1091219009</v>
      </c>
      <c r="C8" s="31">
        <v>44</v>
      </c>
      <c r="D8" s="32">
        <v>1.5132504276742643E-3</v>
      </c>
      <c r="E8" s="128">
        <v>6256318863</v>
      </c>
      <c r="F8" s="31">
        <v>15</v>
      </c>
      <c r="G8" s="33">
        <v>1.746159784516467E-2</v>
      </c>
      <c r="H8" s="124">
        <v>7347537872</v>
      </c>
      <c r="I8" s="34">
        <v>28</v>
      </c>
      <c r="J8" s="132">
        <v>-5165099854</v>
      </c>
    </row>
    <row r="9" spans="1:13" ht="21" customHeight="1">
      <c r="A9" s="35">
        <v>2010</v>
      </c>
      <c r="B9" s="125">
        <v>969893715</v>
      </c>
      <c r="C9" s="36">
        <v>45</v>
      </c>
      <c r="D9" s="37">
        <v>1.02984613303899E-3</v>
      </c>
      <c r="E9" s="129">
        <v>6215643520</v>
      </c>
      <c r="F9" s="36">
        <v>15</v>
      </c>
      <c r="G9" s="38">
        <v>1.5510587895690816E-2</v>
      </c>
      <c r="H9" s="125">
        <v>7185537235</v>
      </c>
      <c r="I9" s="39">
        <v>30</v>
      </c>
      <c r="J9" s="133">
        <v>-5245749805</v>
      </c>
    </row>
    <row r="10" spans="1:13" ht="21" customHeight="1">
      <c r="A10" s="40">
        <v>2011</v>
      </c>
      <c r="B10" s="126">
        <v>1509944865</v>
      </c>
      <c r="C10" s="41">
        <v>46</v>
      </c>
      <c r="D10" s="42">
        <v>1.1040676883464155E-3</v>
      </c>
      <c r="E10" s="130">
        <v>6567281579</v>
      </c>
      <c r="F10" s="41">
        <v>17</v>
      </c>
      <c r="G10" s="43">
        <v>1.3308934621169836E-2</v>
      </c>
      <c r="H10" s="124">
        <v>8077226444</v>
      </c>
      <c r="I10" s="44">
        <v>32</v>
      </c>
      <c r="J10" s="132">
        <v>-5057336714</v>
      </c>
    </row>
    <row r="11" spans="1:13" ht="21" customHeight="1">
      <c r="A11" s="35">
        <v>2012</v>
      </c>
      <c r="B11" s="125">
        <v>1615620568</v>
      </c>
      <c r="C11" s="36">
        <v>48</v>
      </c>
      <c r="D11" s="37">
        <v>1.1092469400608297E-3</v>
      </c>
      <c r="E11" s="129">
        <v>8198654597</v>
      </c>
      <c r="F11" s="36">
        <v>16</v>
      </c>
      <c r="G11" s="38">
        <v>1.405147049350431E-2</v>
      </c>
      <c r="H11" s="125">
        <v>9814275165</v>
      </c>
      <c r="I11" s="39">
        <v>32</v>
      </c>
      <c r="J11" s="133">
        <v>-6583034029</v>
      </c>
    </row>
    <row r="12" spans="1:13" ht="21" customHeight="1">
      <c r="A12" s="40">
        <v>2013</v>
      </c>
      <c r="B12" s="126">
        <v>1227110284</v>
      </c>
      <c r="C12" s="41">
        <v>46</v>
      </c>
      <c r="D12" s="42">
        <v>8.7058531551695685E-4</v>
      </c>
      <c r="E12" s="130">
        <v>8952255912</v>
      </c>
      <c r="F12" s="41">
        <v>15</v>
      </c>
      <c r="G12" s="43">
        <v>1.4196805115714179E-2</v>
      </c>
      <c r="H12" s="124">
        <v>10179366196</v>
      </c>
      <c r="I12" s="44">
        <v>32</v>
      </c>
      <c r="J12" s="132">
        <v>-7725145628</v>
      </c>
    </row>
    <row r="13" spans="1:13" ht="21" customHeight="1">
      <c r="A13" s="35">
        <v>2014</v>
      </c>
      <c r="B13" s="125">
        <v>1804432803</v>
      </c>
      <c r="C13" s="36">
        <v>41</v>
      </c>
      <c r="D13" s="37">
        <v>1.405188480228185E-3</v>
      </c>
      <c r="E13" s="129">
        <v>8694140592</v>
      </c>
      <c r="F13" s="36">
        <v>17</v>
      </c>
      <c r="G13" s="38">
        <v>1.3337112861829356E-2</v>
      </c>
      <c r="H13" s="125">
        <v>10498573395</v>
      </c>
      <c r="I13" s="39">
        <v>31</v>
      </c>
      <c r="J13" s="133">
        <v>-6889707789</v>
      </c>
    </row>
    <row r="14" spans="1:13" ht="21" customHeight="1">
      <c r="A14" s="40">
        <v>2015</v>
      </c>
      <c r="B14" s="126">
        <v>1595231805</v>
      </c>
      <c r="C14" s="41">
        <v>46</v>
      </c>
      <c r="D14" s="42">
        <v>2.089878823413981E-3</v>
      </c>
      <c r="E14" s="130">
        <v>7158951645</v>
      </c>
      <c r="F14" s="41">
        <v>21</v>
      </c>
      <c r="G14" s="43">
        <v>1.0929140473697823E-2</v>
      </c>
      <c r="H14" s="124">
        <v>8754183450</v>
      </c>
      <c r="I14" s="44">
        <v>30</v>
      </c>
      <c r="J14" s="132">
        <v>-5563719840</v>
      </c>
    </row>
    <row r="15" spans="1:13" ht="21" customHeight="1">
      <c r="A15" s="35">
        <v>2016</v>
      </c>
      <c r="B15" s="125">
        <v>1201677739</v>
      </c>
      <c r="C15" s="36">
        <v>45</v>
      </c>
      <c r="D15" s="37">
        <v>1.7455513618743887E-3</v>
      </c>
      <c r="E15" s="129">
        <v>5144170015</v>
      </c>
      <c r="F15" s="36">
        <v>23</v>
      </c>
      <c r="G15" s="38">
        <v>9.7865640462621202E-3</v>
      </c>
      <c r="H15" s="125">
        <v>6345847754</v>
      </c>
      <c r="I15" s="39">
        <v>33</v>
      </c>
      <c r="J15" s="133">
        <v>-3942492276</v>
      </c>
    </row>
    <row r="16" spans="1:13" ht="21" customHeight="1">
      <c r="A16" s="40">
        <v>2017</v>
      </c>
      <c r="B16" s="126">
        <v>1383757715</v>
      </c>
      <c r="C16" s="41">
        <v>48</v>
      </c>
      <c r="D16" s="42">
        <v>1.6634076703535363E-3</v>
      </c>
      <c r="E16" s="130">
        <v>4473881423</v>
      </c>
      <c r="F16" s="41">
        <v>25</v>
      </c>
      <c r="G16" s="43">
        <v>8.868889738896827E-3</v>
      </c>
      <c r="H16" s="126">
        <v>5857639138</v>
      </c>
      <c r="I16" s="44">
        <v>35</v>
      </c>
      <c r="J16" s="134">
        <v>-3090123708</v>
      </c>
    </row>
    <row r="17" spans="1:10" ht="21" customHeight="1">
      <c r="A17" s="45">
        <v>2018</v>
      </c>
      <c r="B17" s="127">
        <v>2111787866</v>
      </c>
      <c r="C17" s="46">
        <v>45</v>
      </c>
      <c r="D17" s="47">
        <v>1.9130237669061207E-3</v>
      </c>
      <c r="E17" s="131">
        <v>2450119436</v>
      </c>
      <c r="F17" s="46">
        <v>39</v>
      </c>
      <c r="G17" s="48">
        <v>4.7668371585196543E-3</v>
      </c>
      <c r="H17" s="127">
        <v>4561907302</v>
      </c>
      <c r="I17" s="49">
        <v>39</v>
      </c>
      <c r="J17" s="135">
        <v>-338331570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723450720</v>
      </c>
      <c r="F20" s="236" t="s">
        <v>392</v>
      </c>
      <c r="G20" s="233"/>
      <c r="H20" s="233"/>
      <c r="I20" s="234"/>
      <c r="J20" s="213">
        <v>643142217</v>
      </c>
    </row>
    <row r="21" spans="1:10" ht="14.25" customHeight="1">
      <c r="A21" s="193" t="s">
        <v>342</v>
      </c>
      <c r="B21" s="194"/>
      <c r="C21" s="194"/>
      <c r="D21" s="195"/>
      <c r="E21" s="192"/>
      <c r="F21" s="196" t="s">
        <v>393</v>
      </c>
      <c r="G21" s="194"/>
      <c r="H21" s="194"/>
      <c r="I21" s="195"/>
      <c r="J21" s="192"/>
    </row>
    <row r="22" spans="1:10" ht="14.25" customHeight="1">
      <c r="A22" s="197" t="s">
        <v>383</v>
      </c>
      <c r="B22" s="198"/>
      <c r="C22" s="198"/>
      <c r="D22" s="199"/>
      <c r="E22" s="211">
        <v>685629573</v>
      </c>
      <c r="F22" s="202" t="s">
        <v>396</v>
      </c>
      <c r="G22" s="198"/>
      <c r="H22" s="198"/>
      <c r="I22" s="199"/>
      <c r="J22" s="211">
        <v>150823571</v>
      </c>
    </row>
    <row r="23" spans="1:10" ht="14.25" customHeight="1">
      <c r="A23" s="205" t="s">
        <v>384</v>
      </c>
      <c r="B23" s="206"/>
      <c r="C23" s="206"/>
      <c r="D23" s="207"/>
      <c r="E23" s="212"/>
      <c r="F23" s="208" t="s">
        <v>397</v>
      </c>
      <c r="G23" s="206"/>
      <c r="H23" s="206"/>
      <c r="I23" s="207"/>
      <c r="J23" s="212"/>
    </row>
    <row r="24" spans="1:10" ht="14.25" customHeight="1">
      <c r="A24" s="185" t="s">
        <v>386</v>
      </c>
      <c r="B24" s="186"/>
      <c r="C24" s="186"/>
      <c r="D24" s="187"/>
      <c r="E24" s="191">
        <v>335503194</v>
      </c>
      <c r="F24" s="190" t="s">
        <v>361</v>
      </c>
      <c r="G24" s="186"/>
      <c r="H24" s="186"/>
      <c r="I24" s="187"/>
      <c r="J24" s="191">
        <v>148368732</v>
      </c>
    </row>
    <row r="25" spans="1:10" ht="14.25" customHeight="1">
      <c r="A25" s="193" t="s">
        <v>387</v>
      </c>
      <c r="B25" s="194"/>
      <c r="C25" s="194"/>
      <c r="D25" s="195"/>
      <c r="E25" s="192"/>
      <c r="F25" s="196" t="s">
        <v>362</v>
      </c>
      <c r="G25" s="194"/>
      <c r="H25" s="194"/>
      <c r="I25" s="195"/>
      <c r="J25" s="192"/>
    </row>
    <row r="26" spans="1:10" ht="14.25" customHeight="1">
      <c r="A26" s="197" t="s">
        <v>343</v>
      </c>
      <c r="B26" s="198"/>
      <c r="C26" s="198"/>
      <c r="D26" s="199"/>
      <c r="E26" s="203">
        <v>134212701</v>
      </c>
      <c r="F26" s="202" t="s">
        <v>377</v>
      </c>
      <c r="G26" s="198"/>
      <c r="H26" s="198"/>
      <c r="I26" s="199"/>
      <c r="J26" s="203">
        <v>146482899</v>
      </c>
    </row>
    <row r="27" spans="1:10" ht="14.25" customHeight="1">
      <c r="A27" s="205" t="s">
        <v>344</v>
      </c>
      <c r="B27" s="206"/>
      <c r="C27" s="206"/>
      <c r="D27" s="207"/>
      <c r="E27" s="204"/>
      <c r="F27" s="208" t="s">
        <v>378</v>
      </c>
      <c r="G27" s="206"/>
      <c r="H27" s="206"/>
      <c r="I27" s="207"/>
      <c r="J27" s="204"/>
    </row>
    <row r="28" spans="1:10" ht="14.25" customHeight="1">
      <c r="A28" s="185" t="s">
        <v>412</v>
      </c>
      <c r="B28" s="186"/>
      <c r="C28" s="186"/>
      <c r="D28" s="187"/>
      <c r="E28" s="191">
        <v>40312950</v>
      </c>
      <c r="F28" s="190" t="s">
        <v>371</v>
      </c>
      <c r="G28" s="186"/>
      <c r="H28" s="186"/>
      <c r="I28" s="187"/>
      <c r="J28" s="191">
        <v>144976472</v>
      </c>
    </row>
    <row r="29" spans="1:10" ht="14.25" customHeight="1">
      <c r="A29" s="193" t="s">
        <v>413</v>
      </c>
      <c r="B29" s="194"/>
      <c r="C29" s="194"/>
      <c r="D29" s="195"/>
      <c r="E29" s="192"/>
      <c r="F29" s="196" t="s">
        <v>372</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7" priority="1" operator="lessThan">
      <formula>0</formula>
    </cfRule>
  </conditionalFormatting>
  <hyperlinks>
    <hyperlink ref="L2:M2" location="'المحتويات Index'!A1" display="المحتويات  Index" xr:uid="{00000000-0004-0000-2F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4">
    <tabColor rgb="FF002060"/>
  </sheetPr>
  <dimension ref="A1:M16"/>
  <sheetViews>
    <sheetView showGridLines="0" rightToLeft="1" zoomScaleNormal="100" workbookViewId="0">
      <selection activeCell="J3" sqref="J3:K3"/>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 min="11" max="11" width="9.375" bestFit="1" customWidth="1"/>
    <col min="13" max="13" width="14.375" bestFit="1" customWidth="1"/>
  </cols>
  <sheetData>
    <row r="1" spans="1:13" ht="43.5" customHeight="1"/>
    <row r="2" spans="1:13" ht="58.5" customHeight="1">
      <c r="A2" s="149" t="s">
        <v>246</v>
      </c>
      <c r="B2" s="149"/>
      <c r="C2" s="149"/>
      <c r="D2" s="149"/>
      <c r="E2" s="149"/>
      <c r="F2" s="149"/>
      <c r="G2" s="149"/>
      <c r="H2" s="149"/>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8">
        <v>71542563221</v>
      </c>
      <c r="C6" s="9">
        <v>9.9211811284613857E-2</v>
      </c>
      <c r="D6" s="8">
        <v>17545127199</v>
      </c>
      <c r="E6" s="9">
        <v>4.8969044257487111E-2</v>
      </c>
      <c r="F6" s="10">
        <v>89087690420</v>
      </c>
      <c r="G6" s="11">
        <f>(F6/$F$6)*100</f>
        <v>100</v>
      </c>
      <c r="H6" s="120">
        <v>53997436022</v>
      </c>
      <c r="I6" s="138"/>
      <c r="K6" s="118"/>
      <c r="M6" s="119"/>
    </row>
    <row r="7" spans="1:13" ht="25.5" customHeight="1" thickBot="1">
      <c r="A7" s="12">
        <v>2010</v>
      </c>
      <c r="B7" s="13">
        <v>76952503775</v>
      </c>
      <c r="C7" s="14">
        <v>8.1709198868612151E-2</v>
      </c>
      <c r="D7" s="13">
        <v>22336613999</v>
      </c>
      <c r="E7" s="14">
        <v>5.5739041920410431E-2</v>
      </c>
      <c r="F7" s="15">
        <v>99289117774</v>
      </c>
      <c r="G7" s="16">
        <f t="shared" ref="G7:G14" si="0">(F7/$F$6)*100</f>
        <v>111.45099542473918</v>
      </c>
      <c r="H7" s="121">
        <v>54615889776</v>
      </c>
      <c r="K7" s="118"/>
      <c r="M7" s="119"/>
    </row>
    <row r="8" spans="1:13" ht="25.5" customHeight="1" thickBot="1">
      <c r="A8" s="7">
        <v>2011</v>
      </c>
      <c r="B8" s="8">
        <v>92535857902</v>
      </c>
      <c r="C8" s="9">
        <v>6.766197434832398E-2</v>
      </c>
      <c r="D8" s="8">
        <v>32133094981</v>
      </c>
      <c r="E8" s="9">
        <v>6.5119373234349576E-2</v>
      </c>
      <c r="F8" s="10">
        <v>124668952883</v>
      </c>
      <c r="G8" s="17">
        <f t="shared" si="0"/>
        <v>139.93959467941497</v>
      </c>
      <c r="H8" s="120">
        <v>60402762921</v>
      </c>
      <c r="K8" s="118"/>
    </row>
    <row r="9" spans="1:13" ht="25.5" customHeight="1" thickBot="1">
      <c r="A9" s="12">
        <v>2012</v>
      </c>
      <c r="B9" s="13">
        <v>96339942730</v>
      </c>
      <c r="C9" s="14">
        <v>6.6144730263726165E-2</v>
      </c>
      <c r="D9" s="13">
        <v>38809080607</v>
      </c>
      <c r="E9" s="14">
        <v>6.651391939707188E-2</v>
      </c>
      <c r="F9" s="15">
        <v>135149023337</v>
      </c>
      <c r="G9" s="16">
        <f t="shared" si="0"/>
        <v>151.70336406729805</v>
      </c>
      <c r="H9" s="121">
        <v>57530862123</v>
      </c>
      <c r="K9" s="118"/>
    </row>
    <row r="10" spans="1:13" ht="25.5" customHeight="1" thickBot="1">
      <c r="A10" s="7">
        <v>2013</v>
      </c>
      <c r="B10" s="8">
        <v>95263762977</v>
      </c>
      <c r="C10" s="9">
        <v>6.7585802376556509E-2</v>
      </c>
      <c r="D10" s="8">
        <v>48447786669</v>
      </c>
      <c r="E10" s="9">
        <v>7.6830219375825237E-2</v>
      </c>
      <c r="F10" s="10">
        <v>143711549646</v>
      </c>
      <c r="G10" s="17">
        <f t="shared" si="0"/>
        <v>161.31471022368885</v>
      </c>
      <c r="H10" s="120">
        <v>46815976308</v>
      </c>
      <c r="K10" s="118"/>
    </row>
    <row r="11" spans="1:13" ht="25.5" customHeight="1" thickBot="1">
      <c r="A11" s="12">
        <v>2014</v>
      </c>
      <c r="B11" s="13">
        <v>97413372912</v>
      </c>
      <c r="C11" s="14">
        <v>7.5889581158246983E-2</v>
      </c>
      <c r="D11" s="13">
        <v>47792780684</v>
      </c>
      <c r="E11" s="14">
        <v>7.3315781268788335E-2</v>
      </c>
      <c r="F11" s="15">
        <v>145206153596</v>
      </c>
      <c r="G11" s="16">
        <f t="shared" si="0"/>
        <v>162.99238751328267</v>
      </c>
      <c r="H11" s="121">
        <v>49620592228</v>
      </c>
      <c r="K11" s="118"/>
    </row>
    <row r="12" spans="1:13" ht="25.5" customHeight="1" thickBot="1">
      <c r="A12" s="7">
        <v>2015</v>
      </c>
      <c r="B12" s="8">
        <v>79009333944</v>
      </c>
      <c r="C12" s="9">
        <v>0.10350842638923503</v>
      </c>
      <c r="D12" s="8">
        <v>48713673280</v>
      </c>
      <c r="E12" s="9">
        <v>7.4368232203213896E-2</v>
      </c>
      <c r="F12" s="10">
        <v>127723007224</v>
      </c>
      <c r="G12" s="17">
        <f t="shared" si="0"/>
        <v>143.36773870986607</v>
      </c>
      <c r="H12" s="120">
        <v>30295660664</v>
      </c>
      <c r="J12" t="s">
        <v>495</v>
      </c>
      <c r="K12" s="118"/>
    </row>
    <row r="13" spans="1:13" ht="25.5" customHeight="1" thickBot="1">
      <c r="A13" s="12">
        <v>2016</v>
      </c>
      <c r="B13" s="13">
        <v>80557813041</v>
      </c>
      <c r="C13" s="14">
        <v>0.11701789564676286</v>
      </c>
      <c r="D13" s="13">
        <v>41032782631</v>
      </c>
      <c r="E13" s="14">
        <v>7.8063118840101836E-2</v>
      </c>
      <c r="F13" s="15">
        <v>121590595672</v>
      </c>
      <c r="G13" s="16">
        <f t="shared" si="0"/>
        <v>136.48417093177125</v>
      </c>
      <c r="H13" s="121">
        <v>39525030410</v>
      </c>
      <c r="K13" s="118"/>
    </row>
    <row r="14" spans="1:13" ht="25.5" customHeight="1" thickBot="1">
      <c r="A14" s="7">
        <v>2017</v>
      </c>
      <c r="B14" s="8">
        <v>93704520779</v>
      </c>
      <c r="C14" s="9">
        <v>0.11264169798004771</v>
      </c>
      <c r="D14" s="8">
        <v>45379287735</v>
      </c>
      <c r="E14" s="9">
        <v>8.9958553054701323E-2</v>
      </c>
      <c r="F14" s="10">
        <v>139083808514</v>
      </c>
      <c r="G14" s="17">
        <f t="shared" si="0"/>
        <v>156.12011924239533</v>
      </c>
      <c r="H14" s="120">
        <v>48325233044</v>
      </c>
      <c r="K14" s="118"/>
    </row>
    <row r="15" spans="1:13" ht="25.5" customHeight="1" thickBot="1">
      <c r="A15" s="12">
        <v>2018</v>
      </c>
      <c r="B15" s="13">
        <v>102403230241</v>
      </c>
      <c r="C15" s="14">
        <v>9.2764910914111945E-2</v>
      </c>
      <c r="D15" s="13">
        <v>56924184559</v>
      </c>
      <c r="E15" s="14">
        <v>0.1107490157826193</v>
      </c>
      <c r="F15" s="15">
        <v>159327414800</v>
      </c>
      <c r="G15" s="16">
        <v>178.84335540505978</v>
      </c>
      <c r="H15" s="121">
        <v>45479045682</v>
      </c>
      <c r="K15" s="118"/>
    </row>
    <row r="16" spans="1:13" ht="25.5" customHeight="1"/>
  </sheetData>
  <mergeCells count="2">
    <mergeCell ref="A2:H2"/>
    <mergeCell ref="J3:K3"/>
  </mergeCells>
  <hyperlinks>
    <hyperlink ref="J3:K3" location="'المحتويات Index'!A1" display="المحتويات  Index" xr:uid="{00000000-0004-0000-03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ورقة49">
    <tabColor theme="4"/>
  </sheetPr>
  <dimension ref="A1:M30"/>
  <sheetViews>
    <sheetView showGridLines="0" rightToLeft="1" zoomScaleNormal="100" workbookViewId="0">
      <selection activeCell="E22" sqref="E22:E23"/>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151</v>
      </c>
      <c r="B2" s="214"/>
      <c r="C2" s="214"/>
      <c r="D2" s="214"/>
      <c r="E2" s="214"/>
      <c r="F2" s="214"/>
      <c r="G2" s="214"/>
      <c r="H2" s="214"/>
      <c r="I2" s="214"/>
      <c r="J2" s="214"/>
      <c r="L2" s="183" t="s">
        <v>249</v>
      </c>
      <c r="M2" s="183"/>
    </row>
    <row r="3" spans="1:13" ht="28.5" customHeight="1">
      <c r="A3" s="215" t="s">
        <v>213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890365844</v>
      </c>
      <c r="C8" s="31">
        <v>48</v>
      </c>
      <c r="D8" s="32">
        <v>1.2347168470372178E-3</v>
      </c>
      <c r="E8" s="128">
        <v>1314200144</v>
      </c>
      <c r="F8" s="31">
        <v>40</v>
      </c>
      <c r="G8" s="33">
        <v>3.6679771132351732E-3</v>
      </c>
      <c r="H8" s="124">
        <v>2204565988</v>
      </c>
      <c r="I8" s="34">
        <v>49</v>
      </c>
      <c r="J8" s="132">
        <v>-423834300</v>
      </c>
    </row>
    <row r="9" spans="1:13" ht="21" customHeight="1">
      <c r="A9" s="35">
        <v>2010</v>
      </c>
      <c r="B9" s="125">
        <v>910924649</v>
      </c>
      <c r="C9" s="36">
        <v>48</v>
      </c>
      <c r="D9" s="37">
        <v>9.6723198919022716E-4</v>
      </c>
      <c r="E9" s="129">
        <v>1828920175</v>
      </c>
      <c r="F9" s="36">
        <v>36</v>
      </c>
      <c r="G9" s="38">
        <v>4.5639083125120616E-3</v>
      </c>
      <c r="H9" s="125">
        <v>2739844824</v>
      </c>
      <c r="I9" s="39">
        <v>47</v>
      </c>
      <c r="J9" s="133">
        <v>-917995526</v>
      </c>
    </row>
    <row r="10" spans="1:13" ht="21" customHeight="1">
      <c r="A10" s="40">
        <v>2011</v>
      </c>
      <c r="B10" s="126">
        <v>2474210457</v>
      </c>
      <c r="C10" s="41">
        <v>40</v>
      </c>
      <c r="D10" s="42">
        <v>1.8091361367307396E-3</v>
      </c>
      <c r="E10" s="130">
        <v>2263900879</v>
      </c>
      <c r="F10" s="41">
        <v>38</v>
      </c>
      <c r="G10" s="43">
        <v>4.5879118208919309E-3</v>
      </c>
      <c r="H10" s="124">
        <v>4738111336</v>
      </c>
      <c r="I10" s="44">
        <v>42</v>
      </c>
      <c r="J10" s="132">
        <v>210309578</v>
      </c>
    </row>
    <row r="11" spans="1:13" ht="21" customHeight="1">
      <c r="A11" s="35">
        <v>2012</v>
      </c>
      <c r="B11" s="125">
        <v>3073028009</v>
      </c>
      <c r="C11" s="36">
        <v>37</v>
      </c>
      <c r="D11" s="37">
        <v>2.1098684822539802E-3</v>
      </c>
      <c r="E11" s="129">
        <v>2389752422</v>
      </c>
      <c r="F11" s="36">
        <v>40</v>
      </c>
      <c r="G11" s="38">
        <v>4.0957373246094152E-3</v>
      </c>
      <c r="H11" s="125">
        <v>5462780431</v>
      </c>
      <c r="I11" s="39">
        <v>41</v>
      </c>
      <c r="J11" s="133">
        <v>683275587</v>
      </c>
    </row>
    <row r="12" spans="1:13" ht="21" customHeight="1">
      <c r="A12" s="40">
        <v>2013</v>
      </c>
      <c r="B12" s="126">
        <v>1812872990</v>
      </c>
      <c r="C12" s="41">
        <v>41</v>
      </c>
      <c r="D12" s="42">
        <v>1.2861603594802233E-3</v>
      </c>
      <c r="E12" s="130">
        <v>2006569959</v>
      </c>
      <c r="F12" s="41">
        <v>44</v>
      </c>
      <c r="G12" s="43">
        <v>3.1820898485246064E-3</v>
      </c>
      <c r="H12" s="124">
        <v>3819442949</v>
      </c>
      <c r="I12" s="44">
        <v>49</v>
      </c>
      <c r="J12" s="132">
        <v>-193696969</v>
      </c>
    </row>
    <row r="13" spans="1:13" ht="21" customHeight="1">
      <c r="A13" s="35">
        <v>2014</v>
      </c>
      <c r="B13" s="125">
        <v>927654520</v>
      </c>
      <c r="C13" s="36">
        <v>50</v>
      </c>
      <c r="D13" s="37">
        <v>7.2240398366090136E-4</v>
      </c>
      <c r="E13" s="129">
        <v>2665625467</v>
      </c>
      <c r="F13" s="36">
        <v>42</v>
      </c>
      <c r="G13" s="38">
        <v>4.0891618124347879E-3</v>
      </c>
      <c r="H13" s="125">
        <v>3593279987</v>
      </c>
      <c r="I13" s="39">
        <v>49</v>
      </c>
      <c r="J13" s="133">
        <v>-1737970947</v>
      </c>
    </row>
    <row r="14" spans="1:13" ht="21" customHeight="1">
      <c r="A14" s="40">
        <v>2015</v>
      </c>
      <c r="B14" s="126">
        <v>1287826403</v>
      </c>
      <c r="C14" s="41">
        <v>49</v>
      </c>
      <c r="D14" s="42">
        <v>1.687153628348765E-3</v>
      </c>
      <c r="E14" s="130">
        <v>1951924722</v>
      </c>
      <c r="F14" s="41">
        <v>45</v>
      </c>
      <c r="G14" s="43">
        <v>2.9798859579839459E-3</v>
      </c>
      <c r="H14" s="124">
        <v>3239751125</v>
      </c>
      <c r="I14" s="44">
        <v>47</v>
      </c>
      <c r="J14" s="132">
        <v>-664098319</v>
      </c>
    </row>
    <row r="15" spans="1:13" ht="21" customHeight="1">
      <c r="A15" s="35">
        <v>2016</v>
      </c>
      <c r="B15" s="125">
        <v>1412092860</v>
      </c>
      <c r="C15" s="36">
        <v>42</v>
      </c>
      <c r="D15" s="37">
        <v>2.0511993647459093E-3</v>
      </c>
      <c r="E15" s="129">
        <v>1535659434</v>
      </c>
      <c r="F15" s="36">
        <v>46</v>
      </c>
      <c r="G15" s="38">
        <v>2.9215265747953001E-3</v>
      </c>
      <c r="H15" s="125">
        <v>2947752294</v>
      </c>
      <c r="I15" s="39">
        <v>46</v>
      </c>
      <c r="J15" s="133">
        <v>-123566574</v>
      </c>
    </row>
    <row r="16" spans="1:13" ht="21" customHeight="1">
      <c r="A16" s="40">
        <v>2017</v>
      </c>
      <c r="B16" s="126">
        <v>1007157336</v>
      </c>
      <c r="C16" s="41">
        <v>50</v>
      </c>
      <c r="D16" s="42">
        <v>1.2106983901840316E-3</v>
      </c>
      <c r="E16" s="130">
        <v>1778252169</v>
      </c>
      <c r="F16" s="41">
        <v>43</v>
      </c>
      <c r="G16" s="43">
        <v>3.5251543176215128E-3</v>
      </c>
      <c r="H16" s="126">
        <v>2785409505</v>
      </c>
      <c r="I16" s="44">
        <v>50</v>
      </c>
      <c r="J16" s="134">
        <v>-771094833</v>
      </c>
    </row>
    <row r="17" spans="1:10" ht="21" customHeight="1">
      <c r="A17" s="45">
        <v>2018</v>
      </c>
      <c r="B17" s="127">
        <v>1176259095</v>
      </c>
      <c r="C17" s="46">
        <v>50</v>
      </c>
      <c r="D17" s="47">
        <v>1.065548126780687E-3</v>
      </c>
      <c r="E17" s="131">
        <v>1785967125</v>
      </c>
      <c r="F17" s="46">
        <v>43</v>
      </c>
      <c r="G17" s="48">
        <v>3.4746936538095018E-3</v>
      </c>
      <c r="H17" s="127">
        <v>2962226220</v>
      </c>
      <c r="I17" s="49">
        <v>52</v>
      </c>
      <c r="J17" s="135">
        <v>-609708030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611298906</v>
      </c>
      <c r="F20" s="236" t="s">
        <v>349</v>
      </c>
      <c r="G20" s="233"/>
      <c r="H20" s="233"/>
      <c r="I20" s="234"/>
      <c r="J20" s="213">
        <v>1187105494</v>
      </c>
    </row>
    <row r="21" spans="1:10" ht="14.25" customHeight="1">
      <c r="A21" s="193" t="s">
        <v>342</v>
      </c>
      <c r="B21" s="194"/>
      <c r="C21" s="194"/>
      <c r="D21" s="195"/>
      <c r="E21" s="192"/>
      <c r="F21" s="196" t="s">
        <v>350</v>
      </c>
      <c r="G21" s="194"/>
      <c r="H21" s="194"/>
      <c r="I21" s="195"/>
      <c r="J21" s="192"/>
    </row>
    <row r="22" spans="1:10" ht="14.25" customHeight="1">
      <c r="A22" s="197" t="s">
        <v>386</v>
      </c>
      <c r="B22" s="198"/>
      <c r="C22" s="198"/>
      <c r="D22" s="199"/>
      <c r="E22" s="211">
        <v>470079058</v>
      </c>
      <c r="F22" s="202" t="s">
        <v>392</v>
      </c>
      <c r="G22" s="198"/>
      <c r="H22" s="198"/>
      <c r="I22" s="199"/>
      <c r="J22" s="211">
        <v>224845825</v>
      </c>
    </row>
    <row r="23" spans="1:10" ht="14.25" customHeight="1">
      <c r="A23" s="205" t="s">
        <v>387</v>
      </c>
      <c r="B23" s="206"/>
      <c r="C23" s="206"/>
      <c r="D23" s="207"/>
      <c r="E23" s="212"/>
      <c r="F23" s="208" t="s">
        <v>393</v>
      </c>
      <c r="G23" s="206"/>
      <c r="H23" s="206"/>
      <c r="I23" s="207"/>
      <c r="J23" s="212"/>
    </row>
    <row r="24" spans="1:10" ht="14.25" customHeight="1">
      <c r="A24" s="185" t="s">
        <v>343</v>
      </c>
      <c r="B24" s="186"/>
      <c r="C24" s="186"/>
      <c r="D24" s="187"/>
      <c r="E24" s="191">
        <v>29832506</v>
      </c>
      <c r="F24" s="190" t="s">
        <v>363</v>
      </c>
      <c r="G24" s="186"/>
      <c r="H24" s="186"/>
      <c r="I24" s="187"/>
      <c r="J24" s="191">
        <v>86437279</v>
      </c>
    </row>
    <row r="25" spans="1:10" ht="14.25" customHeight="1">
      <c r="A25" s="193" t="s">
        <v>344</v>
      </c>
      <c r="B25" s="194"/>
      <c r="C25" s="194"/>
      <c r="D25" s="195"/>
      <c r="E25" s="192"/>
      <c r="F25" s="196" t="s">
        <v>364</v>
      </c>
      <c r="G25" s="194"/>
      <c r="H25" s="194"/>
      <c r="I25" s="195"/>
      <c r="J25" s="192"/>
    </row>
    <row r="26" spans="1:10" ht="14.25" customHeight="1">
      <c r="A26" s="197" t="s">
        <v>440</v>
      </c>
      <c r="B26" s="198"/>
      <c r="C26" s="198"/>
      <c r="D26" s="199"/>
      <c r="E26" s="203">
        <v>21217121</v>
      </c>
      <c r="F26" s="202" t="s">
        <v>373</v>
      </c>
      <c r="G26" s="198"/>
      <c r="H26" s="198"/>
      <c r="I26" s="199"/>
      <c r="J26" s="203">
        <v>49819081</v>
      </c>
    </row>
    <row r="27" spans="1:10" ht="14.25" customHeight="1">
      <c r="A27" s="205" t="s">
        <v>441</v>
      </c>
      <c r="B27" s="206"/>
      <c r="C27" s="206"/>
      <c r="D27" s="207"/>
      <c r="E27" s="204"/>
      <c r="F27" s="208" t="s">
        <v>374</v>
      </c>
      <c r="G27" s="206"/>
      <c r="H27" s="206"/>
      <c r="I27" s="207"/>
      <c r="J27" s="204"/>
    </row>
    <row r="28" spans="1:10" ht="14.25" customHeight="1">
      <c r="A28" s="185" t="s">
        <v>420</v>
      </c>
      <c r="B28" s="186"/>
      <c r="C28" s="186"/>
      <c r="D28" s="187"/>
      <c r="E28" s="191">
        <v>9981235</v>
      </c>
      <c r="F28" s="190" t="s">
        <v>402</v>
      </c>
      <c r="G28" s="186"/>
      <c r="H28" s="186"/>
      <c r="I28" s="187"/>
      <c r="J28" s="191">
        <v>40918147</v>
      </c>
    </row>
    <row r="29" spans="1:10" ht="14.25" customHeight="1">
      <c r="A29" s="193" t="s">
        <v>421</v>
      </c>
      <c r="B29" s="194"/>
      <c r="C29" s="194"/>
      <c r="D29" s="195"/>
      <c r="E29" s="192"/>
      <c r="F29" s="196" t="s">
        <v>403</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6" priority="1" operator="lessThan">
      <formula>0</formula>
    </cfRule>
  </conditionalFormatting>
  <hyperlinks>
    <hyperlink ref="L2:M2" location="'المحتويات Index'!A1" display="المحتويات  Index" xr:uid="{00000000-0004-0000-30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ورقة50">
    <tabColor rgb="FF002060"/>
  </sheetPr>
  <dimension ref="A1:M16"/>
  <sheetViews>
    <sheetView showGridLines="0" rightToLeft="1" topLeftCell="A4" zoomScaleNormal="100" workbookViewId="0">
      <selection activeCell="G6" sqref="G6"/>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39" t="s">
        <v>214</v>
      </c>
      <c r="B2" s="239"/>
      <c r="C2" s="239"/>
      <c r="D2" s="239"/>
      <c r="E2" s="239"/>
      <c r="F2" s="239"/>
      <c r="G2" s="239"/>
      <c r="H2" s="239"/>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10">
        <v>91014328897</v>
      </c>
      <c r="C6" s="9">
        <v>0.12621432635606827</v>
      </c>
      <c r="D6" s="10">
        <v>56167416990</v>
      </c>
      <c r="E6" s="9">
        <v>0.15676516318267608</v>
      </c>
      <c r="F6" s="10">
        <v>147181745887</v>
      </c>
      <c r="G6" s="11">
        <f>(F6/$F$6)*100</f>
        <v>100</v>
      </c>
      <c r="H6" s="10">
        <v>34846911907</v>
      </c>
      <c r="I6" s="138"/>
      <c r="J6" s="138"/>
      <c r="K6" s="118"/>
      <c r="M6" s="119"/>
    </row>
    <row r="7" spans="1:13" ht="25.5" customHeight="1" thickBot="1">
      <c r="A7" s="12">
        <v>2010</v>
      </c>
      <c r="B7" s="15">
        <v>131997284899</v>
      </c>
      <c r="C7" s="14">
        <v>0.14015648449158269</v>
      </c>
      <c r="D7" s="15">
        <v>58216407588</v>
      </c>
      <c r="E7" s="14">
        <v>0.14527388901238592</v>
      </c>
      <c r="F7" s="15">
        <v>190213692487</v>
      </c>
      <c r="G7" s="16">
        <f t="shared" ref="G7:G14" si="0">(F7/$F$6)*100</f>
        <v>129.23728505913914</v>
      </c>
      <c r="H7" s="15">
        <v>73780877311</v>
      </c>
      <c r="I7" s="138"/>
      <c r="J7" s="138"/>
      <c r="K7" s="118"/>
      <c r="M7" s="119"/>
    </row>
    <row r="8" spans="1:13" ht="25.5" customHeight="1" thickBot="1">
      <c r="A8" s="7">
        <v>2011</v>
      </c>
      <c r="B8" s="10">
        <v>196844000203</v>
      </c>
      <c r="C8" s="9">
        <v>0.14393181188704368</v>
      </c>
      <c r="D8" s="10">
        <v>68009808566</v>
      </c>
      <c r="E8" s="9">
        <v>0.1378253825292802</v>
      </c>
      <c r="F8" s="10">
        <v>264853808769</v>
      </c>
      <c r="G8" s="17">
        <f t="shared" si="0"/>
        <v>179.95017464485284</v>
      </c>
      <c r="H8" s="10">
        <v>128834191637</v>
      </c>
      <c r="I8" s="138"/>
      <c r="J8" s="138"/>
      <c r="K8" s="118"/>
    </row>
    <row r="9" spans="1:13" ht="25.5" customHeight="1" thickBot="1">
      <c r="A9" s="12">
        <v>2012</v>
      </c>
      <c r="B9" s="15">
        <v>218096654598</v>
      </c>
      <c r="C9" s="14">
        <v>0.14974001417289159</v>
      </c>
      <c r="D9" s="15">
        <v>87344142831</v>
      </c>
      <c r="E9" s="14">
        <v>0.14969695713481007</v>
      </c>
      <c r="F9" s="15">
        <v>305440797429</v>
      </c>
      <c r="G9" s="16">
        <f t="shared" si="0"/>
        <v>207.52627684108646</v>
      </c>
      <c r="H9" s="15">
        <v>130752511767</v>
      </c>
      <c r="I9" s="138"/>
      <c r="J9" s="138"/>
      <c r="K9" s="118"/>
    </row>
    <row r="10" spans="1:13" ht="25.5" customHeight="1" thickBot="1">
      <c r="A10" s="7">
        <v>2013</v>
      </c>
      <c r="B10" s="10">
        <v>208773756364</v>
      </c>
      <c r="C10" s="9">
        <v>0.14811657022655447</v>
      </c>
      <c r="D10" s="10">
        <v>91884765827</v>
      </c>
      <c r="E10" s="9">
        <v>0.14571412238119597</v>
      </c>
      <c r="F10" s="10">
        <v>300658522191</v>
      </c>
      <c r="G10" s="17">
        <f t="shared" si="0"/>
        <v>204.27704562074774</v>
      </c>
      <c r="H10" s="10">
        <v>116888990537</v>
      </c>
      <c r="I10" s="138"/>
      <c r="J10" s="138"/>
      <c r="K10" s="118"/>
    </row>
    <row r="11" spans="1:13" ht="25.5" customHeight="1" thickBot="1">
      <c r="A11" s="12">
        <v>2014</v>
      </c>
      <c r="B11" s="15">
        <v>170750851869</v>
      </c>
      <c r="C11" s="14">
        <v>0.13302291300865129</v>
      </c>
      <c r="D11" s="15">
        <v>91164839626</v>
      </c>
      <c r="E11" s="14">
        <v>0.13985002223696902</v>
      </c>
      <c r="F11" s="15">
        <v>261915691495</v>
      </c>
      <c r="G11" s="16">
        <f t="shared" si="0"/>
        <v>177.95392350902532</v>
      </c>
      <c r="H11" s="15">
        <v>79586012243</v>
      </c>
      <c r="I11" s="138"/>
      <c r="J11" s="138"/>
      <c r="K11" s="118"/>
    </row>
    <row r="12" spans="1:13" ht="25.5" customHeight="1" thickBot="1">
      <c r="A12" s="7">
        <v>2015</v>
      </c>
      <c r="B12" s="10">
        <v>86533127258</v>
      </c>
      <c r="C12" s="9">
        <v>0.11336518593313863</v>
      </c>
      <c r="D12" s="10">
        <v>96000282289</v>
      </c>
      <c r="E12" s="9">
        <v>0.14655785129990581</v>
      </c>
      <c r="F12" s="10">
        <v>182533409547</v>
      </c>
      <c r="G12" s="17">
        <f t="shared" si="0"/>
        <v>124.019054432974</v>
      </c>
      <c r="H12" s="10">
        <v>-9467155031</v>
      </c>
      <c r="I12" s="138"/>
      <c r="J12" s="138"/>
      <c r="K12" s="118"/>
    </row>
    <row r="13" spans="1:13" ht="25.5" customHeight="1" thickBot="1">
      <c r="A13" s="12">
        <v>2016</v>
      </c>
      <c r="B13" s="15">
        <v>71054442501</v>
      </c>
      <c r="C13" s="14">
        <v>0.10321334485072457</v>
      </c>
      <c r="D13" s="15">
        <v>81762572694</v>
      </c>
      <c r="E13" s="14">
        <v>0.15554980724271289</v>
      </c>
      <c r="F13" s="15">
        <v>152817015195</v>
      </c>
      <c r="G13" s="16">
        <f t="shared" si="0"/>
        <v>103.82878275701835</v>
      </c>
      <c r="H13" s="15">
        <v>-10708130193</v>
      </c>
      <c r="I13" s="138"/>
      <c r="J13" s="138"/>
      <c r="K13" s="118"/>
    </row>
    <row r="14" spans="1:13" ht="25.5" customHeight="1" thickBot="1">
      <c r="A14" s="7">
        <v>2017</v>
      </c>
      <c r="B14" s="10">
        <v>76623459924</v>
      </c>
      <c r="C14" s="9">
        <v>9.2108647044911618E-2</v>
      </c>
      <c r="D14" s="10">
        <v>72347433070</v>
      </c>
      <c r="E14" s="9">
        <v>0.143419403896447</v>
      </c>
      <c r="F14" s="10">
        <v>148970892994</v>
      </c>
      <c r="G14" s="17">
        <f t="shared" si="0"/>
        <v>101.2156039434222</v>
      </c>
      <c r="H14" s="10">
        <v>4276026854</v>
      </c>
      <c r="I14" s="138"/>
      <c r="J14" s="138"/>
      <c r="K14" s="118"/>
    </row>
    <row r="15" spans="1:13" ht="25.5" customHeight="1" thickBot="1">
      <c r="A15" s="12">
        <v>2018</v>
      </c>
      <c r="B15" s="15">
        <v>106492432186</v>
      </c>
      <c r="C15" s="14">
        <v>9.646923208879557E-2</v>
      </c>
      <c r="D15" s="15">
        <v>76965156149</v>
      </c>
      <c r="E15" s="14">
        <v>0.1497397873872521</v>
      </c>
      <c r="F15" s="15">
        <v>183457588335</v>
      </c>
      <c r="G15" s="16">
        <v>124.6469711507914</v>
      </c>
      <c r="H15" s="121">
        <v>29527276037</v>
      </c>
      <c r="I15" s="138"/>
      <c r="J15" s="138"/>
      <c r="K15" s="118"/>
    </row>
    <row r="16" spans="1:13" ht="25.5" customHeight="1"/>
  </sheetData>
  <mergeCells count="2">
    <mergeCell ref="A2:H2"/>
    <mergeCell ref="J3:K3"/>
  </mergeCells>
  <conditionalFormatting sqref="H6:H15">
    <cfRule type="cellIs" dxfId="35" priority="1" operator="lessThan">
      <formula>0</formula>
    </cfRule>
  </conditionalFormatting>
  <hyperlinks>
    <hyperlink ref="J3:K3" location="'المحتويات Index'!A1" display="المحتويات  Index" xr:uid="{00000000-0004-0000-31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ورقة51">
    <tabColor theme="4"/>
  </sheetPr>
  <dimension ref="A1:M30"/>
  <sheetViews>
    <sheetView showGridLines="0" rightToLeft="1" zoomScaleNormal="100" workbookViewId="0">
      <selection activeCell="J20" sqref="J20:J29"/>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152</v>
      </c>
      <c r="B2" s="214"/>
      <c r="C2" s="214"/>
      <c r="D2" s="214"/>
      <c r="E2" s="214"/>
      <c r="F2" s="214"/>
      <c r="G2" s="214"/>
      <c r="H2" s="214"/>
      <c r="I2" s="214"/>
      <c r="J2" s="214"/>
      <c r="L2" s="183" t="s">
        <v>249</v>
      </c>
      <c r="M2" s="183"/>
    </row>
    <row r="3" spans="1:13" ht="28.5" customHeight="1">
      <c r="A3" s="215" t="s">
        <v>215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85532067655</v>
      </c>
      <c r="C8" s="31">
        <v>2</v>
      </c>
      <c r="D8" s="32">
        <v>0.1186117881848527</v>
      </c>
      <c r="E8" s="128">
        <v>50998881119</v>
      </c>
      <c r="F8" s="31">
        <v>1</v>
      </c>
      <c r="G8" s="33">
        <v>0.1423396045108738</v>
      </c>
      <c r="H8" s="124">
        <v>136530948774</v>
      </c>
      <c r="I8" s="34">
        <v>1</v>
      </c>
      <c r="J8" s="132">
        <v>34533186536</v>
      </c>
    </row>
    <row r="9" spans="1:13" ht="21" customHeight="1">
      <c r="A9" s="35">
        <v>2010</v>
      </c>
      <c r="B9" s="125">
        <v>124674704824</v>
      </c>
      <c r="C9" s="36">
        <v>2</v>
      </c>
      <c r="D9" s="37">
        <v>0.13238127092180807</v>
      </c>
      <c r="E9" s="129">
        <v>52749396948</v>
      </c>
      <c r="F9" s="36">
        <v>1</v>
      </c>
      <c r="G9" s="38">
        <v>0.13163144816365513</v>
      </c>
      <c r="H9" s="125">
        <v>177424101772</v>
      </c>
      <c r="I9" s="39">
        <v>1</v>
      </c>
      <c r="J9" s="133">
        <v>71925307876</v>
      </c>
    </row>
    <row r="10" spans="1:13" ht="21" customHeight="1">
      <c r="A10" s="40">
        <v>2011</v>
      </c>
      <c r="B10" s="126">
        <v>187522359730</v>
      </c>
      <c r="C10" s="41">
        <v>1</v>
      </c>
      <c r="D10" s="42">
        <v>0.13711585304829396</v>
      </c>
      <c r="E10" s="130">
        <v>61943326796</v>
      </c>
      <c r="F10" s="41">
        <v>2</v>
      </c>
      <c r="G10" s="43">
        <v>0.12553134453407325</v>
      </c>
      <c r="H10" s="124">
        <v>249465686526</v>
      </c>
      <c r="I10" s="44">
        <v>1</v>
      </c>
      <c r="J10" s="132">
        <v>125579032934</v>
      </c>
    </row>
    <row r="11" spans="1:13" ht="21" customHeight="1">
      <c r="A11" s="35">
        <v>2012</v>
      </c>
      <c r="B11" s="125">
        <v>208338675545</v>
      </c>
      <c r="C11" s="36">
        <v>1</v>
      </c>
      <c r="D11" s="37">
        <v>0.14304041612363111</v>
      </c>
      <c r="E11" s="129">
        <v>78769895690</v>
      </c>
      <c r="F11" s="36">
        <v>1</v>
      </c>
      <c r="G11" s="38">
        <v>0.13500176790829224</v>
      </c>
      <c r="H11" s="125">
        <v>287108571235</v>
      </c>
      <c r="I11" s="39">
        <v>1</v>
      </c>
      <c r="J11" s="133">
        <v>129568779855</v>
      </c>
    </row>
    <row r="12" spans="1:13" ht="21" customHeight="1">
      <c r="A12" s="40">
        <v>2013</v>
      </c>
      <c r="B12" s="126">
        <v>199060366165</v>
      </c>
      <c r="C12" s="41">
        <v>1</v>
      </c>
      <c r="D12" s="42">
        <v>0.1412253111593004</v>
      </c>
      <c r="E12" s="130">
        <v>85375664574</v>
      </c>
      <c r="F12" s="41">
        <v>1</v>
      </c>
      <c r="G12" s="43">
        <v>0.13539175862443342</v>
      </c>
      <c r="H12" s="124">
        <v>284436030739</v>
      </c>
      <c r="I12" s="44">
        <v>1</v>
      </c>
      <c r="J12" s="132">
        <v>113684701591</v>
      </c>
    </row>
    <row r="13" spans="1:13" ht="21" customHeight="1">
      <c r="A13" s="35">
        <v>2014</v>
      </c>
      <c r="B13" s="125">
        <v>162459717617</v>
      </c>
      <c r="C13" s="36">
        <v>1</v>
      </c>
      <c r="D13" s="37">
        <v>0.12651428377769983</v>
      </c>
      <c r="E13" s="129">
        <v>84729874530</v>
      </c>
      <c r="F13" s="36">
        <v>2</v>
      </c>
      <c r="G13" s="38">
        <v>0.12997856285129308</v>
      </c>
      <c r="H13" s="125">
        <v>247189592147</v>
      </c>
      <c r="I13" s="39">
        <v>2</v>
      </c>
      <c r="J13" s="133">
        <v>77729843087</v>
      </c>
    </row>
    <row r="14" spans="1:13" ht="21" customHeight="1">
      <c r="A14" s="40">
        <v>2015</v>
      </c>
      <c r="B14" s="126">
        <v>80524880859</v>
      </c>
      <c r="C14" s="41">
        <v>3</v>
      </c>
      <c r="D14" s="42">
        <v>0.10549391175482357</v>
      </c>
      <c r="E14" s="130">
        <v>89678212736</v>
      </c>
      <c r="F14" s="41">
        <v>2</v>
      </c>
      <c r="G14" s="43">
        <v>0.13690632833180719</v>
      </c>
      <c r="H14" s="124">
        <v>170203093595</v>
      </c>
      <c r="I14" s="44">
        <v>2</v>
      </c>
      <c r="J14" s="132">
        <v>-9153331877</v>
      </c>
    </row>
    <row r="15" spans="1:13" ht="21" customHeight="1">
      <c r="A15" s="35">
        <v>2016</v>
      </c>
      <c r="B15" s="125">
        <v>66128136463</v>
      </c>
      <c r="C15" s="36">
        <v>3</v>
      </c>
      <c r="D15" s="37">
        <v>9.6057416156566641E-2</v>
      </c>
      <c r="E15" s="129">
        <v>77727740881</v>
      </c>
      <c r="F15" s="36">
        <v>1</v>
      </c>
      <c r="G15" s="38">
        <v>0.14787371181066478</v>
      </c>
      <c r="H15" s="125">
        <v>143855877344</v>
      </c>
      <c r="I15" s="39">
        <v>2</v>
      </c>
      <c r="J15" s="133">
        <v>-11599604418</v>
      </c>
    </row>
    <row r="16" spans="1:13" ht="21" customHeight="1">
      <c r="A16" s="40">
        <v>2017</v>
      </c>
      <c r="B16" s="126">
        <v>68866804196</v>
      </c>
      <c r="C16" s="41">
        <v>5</v>
      </c>
      <c r="D16" s="42">
        <v>8.2784413116975111E-2</v>
      </c>
      <c r="E16" s="130">
        <v>68086489281</v>
      </c>
      <c r="F16" s="41">
        <v>2</v>
      </c>
      <c r="G16" s="43">
        <v>0.13497263540276216</v>
      </c>
      <c r="H16" s="126">
        <v>136953293477</v>
      </c>
      <c r="I16" s="44">
        <v>2</v>
      </c>
      <c r="J16" s="134">
        <v>780314915</v>
      </c>
    </row>
    <row r="17" spans="1:11" ht="21" customHeight="1">
      <c r="A17" s="45">
        <v>2018</v>
      </c>
      <c r="B17" s="127">
        <v>95621737444</v>
      </c>
      <c r="C17" s="46">
        <v>5</v>
      </c>
      <c r="D17" s="47">
        <v>8.6621700649182967E-2</v>
      </c>
      <c r="E17" s="131">
        <v>70642227339</v>
      </c>
      <c r="F17" s="46">
        <v>2</v>
      </c>
      <c r="G17" s="48">
        <v>0.13743819558033096</v>
      </c>
      <c r="H17" s="127">
        <v>166263964783</v>
      </c>
      <c r="I17" s="49">
        <v>2</v>
      </c>
      <c r="J17" s="135">
        <v>24979510105</v>
      </c>
      <c r="K17" s="139"/>
    </row>
    <row r="18" spans="1:11" ht="7.5" customHeight="1">
      <c r="A18" s="50"/>
      <c r="B18" s="51"/>
      <c r="C18" s="52"/>
      <c r="D18" s="53"/>
      <c r="E18" s="51"/>
      <c r="F18" s="54"/>
      <c r="G18" s="53"/>
      <c r="H18" s="55"/>
      <c r="I18" s="54"/>
      <c r="J18" s="55"/>
    </row>
    <row r="19" spans="1:11" ht="31.5" customHeight="1" thickBot="1">
      <c r="A19" s="229" t="s">
        <v>497</v>
      </c>
      <c r="B19" s="229"/>
      <c r="C19" s="229"/>
      <c r="D19" s="229"/>
      <c r="E19" s="56" t="s">
        <v>26</v>
      </c>
      <c r="F19" s="230" t="s">
        <v>498</v>
      </c>
      <c r="G19" s="231"/>
      <c r="H19" s="231"/>
      <c r="I19" s="231"/>
      <c r="J19" s="56" t="s">
        <v>26</v>
      </c>
    </row>
    <row r="20" spans="1:11" ht="14.25" customHeight="1" thickTop="1">
      <c r="A20" s="232" t="s">
        <v>341</v>
      </c>
      <c r="B20" s="233"/>
      <c r="C20" s="233"/>
      <c r="D20" s="234"/>
      <c r="E20" s="213">
        <v>88263633739</v>
      </c>
      <c r="F20" s="236" t="s">
        <v>361</v>
      </c>
      <c r="G20" s="233"/>
      <c r="H20" s="233"/>
      <c r="I20" s="234"/>
      <c r="J20" s="213">
        <v>12615936019</v>
      </c>
    </row>
    <row r="21" spans="1:11" ht="14.25" customHeight="1">
      <c r="A21" s="193" t="s">
        <v>342</v>
      </c>
      <c r="B21" s="194"/>
      <c r="C21" s="194"/>
      <c r="D21" s="195"/>
      <c r="E21" s="192"/>
      <c r="F21" s="196" t="s">
        <v>362</v>
      </c>
      <c r="G21" s="194"/>
      <c r="H21" s="194"/>
      <c r="I21" s="195"/>
      <c r="J21" s="192"/>
    </row>
    <row r="22" spans="1:11" ht="14.25" customHeight="1">
      <c r="A22" s="197" t="s">
        <v>347</v>
      </c>
      <c r="B22" s="198"/>
      <c r="C22" s="198"/>
      <c r="D22" s="199"/>
      <c r="E22" s="211">
        <v>1195929243</v>
      </c>
      <c r="F22" s="202" t="s">
        <v>462</v>
      </c>
      <c r="G22" s="198"/>
      <c r="H22" s="198"/>
      <c r="I22" s="199"/>
      <c r="J22" s="211">
        <v>10360006392</v>
      </c>
    </row>
    <row r="23" spans="1:11" ht="14.25" customHeight="1">
      <c r="A23" s="205" t="s">
        <v>348</v>
      </c>
      <c r="B23" s="206"/>
      <c r="C23" s="206"/>
      <c r="D23" s="207"/>
      <c r="E23" s="212"/>
      <c r="F23" s="208" t="s">
        <v>385</v>
      </c>
      <c r="G23" s="206"/>
      <c r="H23" s="206"/>
      <c r="I23" s="207"/>
      <c r="J23" s="212"/>
    </row>
    <row r="24" spans="1:11" ht="14.25" customHeight="1">
      <c r="A24" s="185" t="s">
        <v>355</v>
      </c>
      <c r="B24" s="186"/>
      <c r="C24" s="186"/>
      <c r="D24" s="187"/>
      <c r="E24" s="191">
        <v>850410859</v>
      </c>
      <c r="F24" s="190" t="s">
        <v>446</v>
      </c>
      <c r="G24" s="186"/>
      <c r="H24" s="186"/>
      <c r="I24" s="187"/>
      <c r="J24" s="191">
        <v>6559924888</v>
      </c>
    </row>
    <row r="25" spans="1:11" ht="14.25" customHeight="1">
      <c r="A25" s="193" t="s">
        <v>356</v>
      </c>
      <c r="B25" s="194"/>
      <c r="C25" s="194"/>
      <c r="D25" s="195"/>
      <c r="E25" s="192"/>
      <c r="F25" s="196" t="s">
        <v>447</v>
      </c>
      <c r="G25" s="194"/>
      <c r="H25" s="194"/>
      <c r="I25" s="195"/>
      <c r="J25" s="192"/>
    </row>
    <row r="26" spans="1:11" ht="14.25" customHeight="1">
      <c r="A26" s="197" t="s">
        <v>386</v>
      </c>
      <c r="B26" s="198"/>
      <c r="C26" s="198"/>
      <c r="D26" s="199"/>
      <c r="E26" s="203">
        <v>634197034</v>
      </c>
      <c r="F26" s="202" t="s">
        <v>369</v>
      </c>
      <c r="G26" s="198"/>
      <c r="H26" s="198"/>
      <c r="I26" s="199"/>
      <c r="J26" s="203">
        <v>5254227724</v>
      </c>
    </row>
    <row r="27" spans="1:11" ht="14.25" customHeight="1">
      <c r="A27" s="205" t="s">
        <v>387</v>
      </c>
      <c r="B27" s="206"/>
      <c r="C27" s="206"/>
      <c r="D27" s="207"/>
      <c r="E27" s="204"/>
      <c r="F27" s="208" t="s">
        <v>370</v>
      </c>
      <c r="G27" s="206"/>
      <c r="H27" s="206"/>
      <c r="I27" s="207"/>
      <c r="J27" s="204"/>
    </row>
    <row r="28" spans="1:11" ht="14.25" customHeight="1">
      <c r="A28" s="185" t="s">
        <v>353</v>
      </c>
      <c r="B28" s="186"/>
      <c r="C28" s="186"/>
      <c r="D28" s="187"/>
      <c r="E28" s="191">
        <v>443180960</v>
      </c>
      <c r="F28" s="190" t="s">
        <v>434</v>
      </c>
      <c r="G28" s="186"/>
      <c r="H28" s="186"/>
      <c r="I28" s="187"/>
      <c r="J28" s="191">
        <v>4143954524</v>
      </c>
    </row>
    <row r="29" spans="1:11" ht="14.25" customHeight="1">
      <c r="A29" s="193" t="s">
        <v>354</v>
      </c>
      <c r="B29" s="194"/>
      <c r="C29" s="194"/>
      <c r="D29" s="195"/>
      <c r="E29" s="192"/>
      <c r="F29" s="196" t="s">
        <v>435</v>
      </c>
      <c r="G29" s="194"/>
      <c r="H29" s="194"/>
      <c r="I29" s="195"/>
      <c r="J29" s="192"/>
    </row>
    <row r="30" spans="1:11"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4" priority="1" operator="lessThan">
      <formula>0</formula>
    </cfRule>
  </conditionalFormatting>
  <hyperlinks>
    <hyperlink ref="L2:M2" location="'المحتويات Index'!A1" display="المحتويات  Index" xr:uid="{00000000-0004-0000-32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ورقة52">
    <tabColor theme="4"/>
  </sheetPr>
  <dimension ref="A1:M30"/>
  <sheetViews>
    <sheetView showGridLines="0" rightToLeft="1" zoomScaleNormal="100" workbookViewId="0">
      <selection activeCell="H14" sqref="H14"/>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153</v>
      </c>
      <c r="B2" s="214"/>
      <c r="C2" s="214"/>
      <c r="D2" s="214"/>
      <c r="E2" s="214"/>
      <c r="F2" s="214"/>
      <c r="G2" s="214"/>
      <c r="H2" s="214"/>
      <c r="I2" s="214"/>
      <c r="J2" s="214"/>
      <c r="L2" s="183" t="s">
        <v>249</v>
      </c>
      <c r="M2" s="183"/>
    </row>
    <row r="3" spans="1:13" ht="28.5" customHeight="1">
      <c r="A3" s="215" t="s">
        <v>216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5482261242</v>
      </c>
      <c r="C8" s="31">
        <v>25</v>
      </c>
      <c r="D8" s="32">
        <v>7.6025381712155858E-3</v>
      </c>
      <c r="E8" s="128">
        <v>5168535871</v>
      </c>
      <c r="F8" s="31">
        <v>18</v>
      </c>
      <c r="G8" s="33">
        <v>1.4425558671802292E-2</v>
      </c>
      <c r="H8" s="124">
        <v>10650797113</v>
      </c>
      <c r="I8" s="34">
        <v>25</v>
      </c>
      <c r="J8" s="132">
        <v>313725371</v>
      </c>
    </row>
    <row r="9" spans="1:13" ht="21" customHeight="1">
      <c r="A9" s="35">
        <v>2010</v>
      </c>
      <c r="B9" s="125">
        <v>7322580075</v>
      </c>
      <c r="C9" s="36">
        <v>25</v>
      </c>
      <c r="D9" s="37">
        <v>7.775213569774609E-3</v>
      </c>
      <c r="E9" s="129">
        <v>5467010640</v>
      </c>
      <c r="F9" s="36">
        <v>17</v>
      </c>
      <c r="G9" s="38">
        <v>1.3642440848730801E-2</v>
      </c>
      <c r="H9" s="125">
        <v>12789590715</v>
      </c>
      <c r="I9" s="39">
        <v>25</v>
      </c>
      <c r="J9" s="133">
        <v>1855569435</v>
      </c>
    </row>
    <row r="10" spans="1:13" ht="21" customHeight="1">
      <c r="A10" s="40">
        <v>2011</v>
      </c>
      <c r="B10" s="126">
        <v>9321640473</v>
      </c>
      <c r="C10" s="41">
        <v>26</v>
      </c>
      <c r="D10" s="42">
        <v>6.8159588387497159E-3</v>
      </c>
      <c r="E10" s="130">
        <v>6066481770</v>
      </c>
      <c r="F10" s="41">
        <v>19</v>
      </c>
      <c r="G10" s="43">
        <v>1.2294037995206945E-2</v>
      </c>
      <c r="H10" s="124">
        <v>15388122243</v>
      </c>
      <c r="I10" s="44">
        <v>26</v>
      </c>
      <c r="J10" s="132">
        <v>3255158703</v>
      </c>
    </row>
    <row r="11" spans="1:13" ht="21" customHeight="1">
      <c r="A11" s="35">
        <v>2012</v>
      </c>
      <c r="B11" s="125">
        <v>9757979053</v>
      </c>
      <c r="C11" s="36">
        <v>26</v>
      </c>
      <c r="D11" s="37">
        <v>6.6995980492604882E-3</v>
      </c>
      <c r="E11" s="129">
        <v>8574247141</v>
      </c>
      <c r="F11" s="36">
        <v>15</v>
      </c>
      <c r="G11" s="38">
        <v>1.4695189226517819E-2</v>
      </c>
      <c r="H11" s="125">
        <v>18332226194</v>
      </c>
      <c r="I11" s="39">
        <v>23</v>
      </c>
      <c r="J11" s="133">
        <v>1183731912</v>
      </c>
    </row>
    <row r="12" spans="1:13" ht="21" customHeight="1">
      <c r="A12" s="40">
        <v>2013</v>
      </c>
      <c r="B12" s="126">
        <v>9713390199</v>
      </c>
      <c r="C12" s="41">
        <v>26</v>
      </c>
      <c r="D12" s="42">
        <v>6.891259067254081E-3</v>
      </c>
      <c r="E12" s="130">
        <v>6509101253</v>
      </c>
      <c r="F12" s="41">
        <v>23</v>
      </c>
      <c r="G12" s="43">
        <v>1.0322363756762539E-2</v>
      </c>
      <c r="H12" s="124">
        <v>16222491452</v>
      </c>
      <c r="I12" s="44">
        <v>26</v>
      </c>
      <c r="J12" s="132">
        <v>3204288946</v>
      </c>
    </row>
    <row r="13" spans="1:13" ht="21" customHeight="1">
      <c r="A13" s="35">
        <v>2014</v>
      </c>
      <c r="B13" s="125">
        <v>8291134252</v>
      </c>
      <c r="C13" s="36">
        <v>27</v>
      </c>
      <c r="D13" s="37">
        <v>6.4566584688361657E-3</v>
      </c>
      <c r="E13" s="129">
        <v>6435063791</v>
      </c>
      <c r="F13" s="36">
        <v>24</v>
      </c>
      <c r="G13" s="38">
        <v>9.8716107872250606E-3</v>
      </c>
      <c r="H13" s="125">
        <v>14726198043</v>
      </c>
      <c r="I13" s="39">
        <v>27</v>
      </c>
      <c r="J13" s="133">
        <v>1856070461</v>
      </c>
    </row>
    <row r="14" spans="1:13" ht="21" customHeight="1">
      <c r="A14" s="40">
        <v>2015</v>
      </c>
      <c r="B14" s="126">
        <v>6008246399</v>
      </c>
      <c r="C14" s="41">
        <v>27</v>
      </c>
      <c r="D14" s="42">
        <v>7.8712741783150495E-3</v>
      </c>
      <c r="E14" s="130">
        <v>6322069553</v>
      </c>
      <c r="F14" s="41">
        <v>24</v>
      </c>
      <c r="G14" s="43">
        <v>9.6515229680986334E-3</v>
      </c>
      <c r="H14" s="124">
        <v>12330315952</v>
      </c>
      <c r="I14" s="44">
        <v>27</v>
      </c>
      <c r="J14" s="132">
        <v>-313823154</v>
      </c>
    </row>
    <row r="15" spans="1:13" ht="21" customHeight="1">
      <c r="A15" s="35">
        <v>2016</v>
      </c>
      <c r="B15" s="125">
        <v>4926306038</v>
      </c>
      <c r="C15" s="36">
        <v>28</v>
      </c>
      <c r="D15" s="37">
        <v>7.1559286941579306E-3</v>
      </c>
      <c r="E15" s="129">
        <v>4034831813</v>
      </c>
      <c r="F15" s="36">
        <v>29</v>
      </c>
      <c r="G15" s="38">
        <v>7.6760954320481203E-3</v>
      </c>
      <c r="H15" s="125">
        <v>8961137851</v>
      </c>
      <c r="I15" s="39">
        <v>28</v>
      </c>
      <c r="J15" s="133">
        <v>891474225</v>
      </c>
    </row>
    <row r="16" spans="1:13" ht="21" customHeight="1">
      <c r="A16" s="40">
        <v>2017</v>
      </c>
      <c r="B16" s="126">
        <v>7756655728</v>
      </c>
      <c r="C16" s="41">
        <v>22</v>
      </c>
      <c r="D16" s="42">
        <v>9.3242339279365066E-3</v>
      </c>
      <c r="E16" s="130">
        <v>4260943789</v>
      </c>
      <c r="F16" s="41">
        <v>28</v>
      </c>
      <c r="G16" s="43">
        <v>8.4467684936848329E-3</v>
      </c>
      <c r="H16" s="126">
        <v>12017599517</v>
      </c>
      <c r="I16" s="44">
        <v>26</v>
      </c>
      <c r="J16" s="134">
        <v>3495711939</v>
      </c>
    </row>
    <row r="17" spans="1:10" ht="21" customHeight="1">
      <c r="A17" s="45">
        <v>2018</v>
      </c>
      <c r="B17" s="127">
        <v>10870634742</v>
      </c>
      <c r="C17" s="46">
        <v>24</v>
      </c>
      <c r="D17" s="47">
        <v>9.8474770868871853E-3</v>
      </c>
      <c r="E17" s="131">
        <v>6322928810</v>
      </c>
      <c r="F17" s="46">
        <v>17</v>
      </c>
      <c r="G17" s="48">
        <v>1.2301592958826869E-2</v>
      </c>
      <c r="H17" s="127">
        <v>17193563552</v>
      </c>
      <c r="I17" s="49">
        <v>23</v>
      </c>
      <c r="J17" s="135">
        <v>4547705932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10315628529</v>
      </c>
      <c r="F20" s="236" t="s">
        <v>462</v>
      </c>
      <c r="G20" s="233"/>
      <c r="H20" s="233"/>
      <c r="I20" s="234"/>
      <c r="J20" s="213">
        <v>4015229788</v>
      </c>
    </row>
    <row r="21" spans="1:10" ht="14.25" customHeight="1">
      <c r="A21" s="193" t="s">
        <v>342</v>
      </c>
      <c r="B21" s="194"/>
      <c r="C21" s="194"/>
      <c r="D21" s="195"/>
      <c r="E21" s="192"/>
      <c r="F21" s="196" t="s">
        <v>385</v>
      </c>
      <c r="G21" s="194"/>
      <c r="H21" s="194"/>
      <c r="I21" s="195"/>
      <c r="J21" s="192"/>
    </row>
    <row r="22" spans="1:10" ht="14.25" customHeight="1">
      <c r="A22" s="197" t="s">
        <v>371</v>
      </c>
      <c r="B22" s="198"/>
      <c r="C22" s="198"/>
      <c r="D22" s="199"/>
      <c r="E22" s="211">
        <v>182239692</v>
      </c>
      <c r="F22" s="202" t="s">
        <v>361</v>
      </c>
      <c r="G22" s="198"/>
      <c r="H22" s="198"/>
      <c r="I22" s="199"/>
      <c r="J22" s="211">
        <v>613466249</v>
      </c>
    </row>
    <row r="23" spans="1:10" ht="14.25" customHeight="1">
      <c r="A23" s="205" t="s">
        <v>372</v>
      </c>
      <c r="B23" s="206"/>
      <c r="C23" s="206"/>
      <c r="D23" s="207"/>
      <c r="E23" s="212"/>
      <c r="F23" s="208" t="s">
        <v>362</v>
      </c>
      <c r="G23" s="206"/>
      <c r="H23" s="206"/>
      <c r="I23" s="207"/>
      <c r="J23" s="212"/>
    </row>
    <row r="24" spans="1:10" ht="14.25" customHeight="1">
      <c r="A24" s="185" t="s">
        <v>355</v>
      </c>
      <c r="B24" s="186"/>
      <c r="C24" s="186"/>
      <c r="D24" s="187"/>
      <c r="E24" s="191">
        <v>74910641</v>
      </c>
      <c r="F24" s="190" t="s">
        <v>369</v>
      </c>
      <c r="G24" s="186"/>
      <c r="H24" s="186"/>
      <c r="I24" s="187"/>
      <c r="J24" s="191">
        <v>270085506</v>
      </c>
    </row>
    <row r="25" spans="1:10" ht="14.25" customHeight="1">
      <c r="A25" s="193" t="s">
        <v>356</v>
      </c>
      <c r="B25" s="194"/>
      <c r="C25" s="194"/>
      <c r="D25" s="195"/>
      <c r="E25" s="192"/>
      <c r="F25" s="196" t="s">
        <v>370</v>
      </c>
      <c r="G25" s="194"/>
      <c r="H25" s="194"/>
      <c r="I25" s="195"/>
      <c r="J25" s="192"/>
    </row>
    <row r="26" spans="1:10" ht="14.25" customHeight="1">
      <c r="A26" s="197" t="s">
        <v>359</v>
      </c>
      <c r="B26" s="198"/>
      <c r="C26" s="198"/>
      <c r="D26" s="199"/>
      <c r="E26" s="203">
        <v>72693750</v>
      </c>
      <c r="F26" s="202" t="s">
        <v>375</v>
      </c>
      <c r="G26" s="198"/>
      <c r="H26" s="198"/>
      <c r="I26" s="199"/>
      <c r="J26" s="203">
        <v>239828640</v>
      </c>
    </row>
    <row r="27" spans="1:10" ht="14.25" customHeight="1">
      <c r="A27" s="205" t="s">
        <v>360</v>
      </c>
      <c r="B27" s="206"/>
      <c r="C27" s="206"/>
      <c r="D27" s="207"/>
      <c r="E27" s="204"/>
      <c r="F27" s="208" t="s">
        <v>376</v>
      </c>
      <c r="G27" s="206"/>
      <c r="H27" s="206"/>
      <c r="I27" s="207"/>
      <c r="J27" s="204"/>
    </row>
    <row r="28" spans="1:10" ht="14.25" customHeight="1">
      <c r="A28" s="185" t="s">
        <v>343</v>
      </c>
      <c r="B28" s="186"/>
      <c r="C28" s="186"/>
      <c r="D28" s="187"/>
      <c r="E28" s="191">
        <v>66365395</v>
      </c>
      <c r="F28" s="190" t="s">
        <v>353</v>
      </c>
      <c r="G28" s="186"/>
      <c r="H28" s="186"/>
      <c r="I28" s="187"/>
      <c r="J28" s="191">
        <v>145817048</v>
      </c>
    </row>
    <row r="29" spans="1:10" ht="14.25" customHeight="1">
      <c r="A29" s="193" t="s">
        <v>344</v>
      </c>
      <c r="B29" s="194"/>
      <c r="C29" s="194"/>
      <c r="D29" s="195"/>
      <c r="E29" s="192"/>
      <c r="F29" s="196" t="s">
        <v>354</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3" priority="1" operator="lessThan">
      <formula>0</formula>
    </cfRule>
  </conditionalFormatting>
  <hyperlinks>
    <hyperlink ref="L2:M2" location="'المحتويات Index'!A1" display="المحتويات  Index" xr:uid="{00000000-0004-0000-33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ورقة53">
    <tabColor rgb="FF002060"/>
  </sheetPr>
  <dimension ref="A1:M16"/>
  <sheetViews>
    <sheetView showGridLines="0" rightToLeft="1" zoomScaleNormal="100" workbookViewId="0">
      <selection activeCell="G6" sqref="G6"/>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39" t="s">
        <v>217</v>
      </c>
      <c r="B2" s="239"/>
      <c r="C2" s="239"/>
      <c r="D2" s="239"/>
      <c r="E2" s="239"/>
      <c r="F2" s="239"/>
      <c r="G2" s="239"/>
      <c r="H2" s="239"/>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10">
        <v>7475730359</v>
      </c>
      <c r="C6" s="9">
        <v>1.0366985975896094E-2</v>
      </c>
      <c r="D6" s="10">
        <v>13137200907</v>
      </c>
      <c r="E6" s="9">
        <v>3.6666372682156972E-2</v>
      </c>
      <c r="F6" s="10">
        <v>20612931266</v>
      </c>
      <c r="G6" s="11">
        <f>(F6/$F$6)*100</f>
        <v>100</v>
      </c>
      <c r="H6" s="10">
        <v>-5661470548</v>
      </c>
      <c r="K6" s="118"/>
      <c r="M6" s="119"/>
    </row>
    <row r="7" spans="1:13" ht="25.5" customHeight="1" thickBot="1">
      <c r="A7" s="12">
        <v>2010</v>
      </c>
      <c r="B7" s="15">
        <v>10221172538</v>
      </c>
      <c r="C7" s="14">
        <v>1.0852977857871385E-2</v>
      </c>
      <c r="D7" s="15">
        <v>16772396767</v>
      </c>
      <c r="E7" s="14">
        <v>4.1854030630758245E-2</v>
      </c>
      <c r="F7" s="15">
        <v>26993569305</v>
      </c>
      <c r="G7" s="16">
        <f t="shared" ref="G7:G14" si="0">(F7/$F$6)*100</f>
        <v>130.95453992768387</v>
      </c>
      <c r="H7" s="15">
        <v>-6551224229</v>
      </c>
      <c r="K7" s="118"/>
      <c r="M7" s="119"/>
    </row>
    <row r="8" spans="1:13" ht="25.5" customHeight="1" thickBot="1">
      <c r="A8" s="7">
        <v>2011</v>
      </c>
      <c r="B8" s="10">
        <v>17616286102</v>
      </c>
      <c r="C8" s="9">
        <v>1.2880981766101921E-2</v>
      </c>
      <c r="D8" s="10">
        <v>21729531433</v>
      </c>
      <c r="E8" s="9">
        <v>4.4036015467222876E-2</v>
      </c>
      <c r="F8" s="10">
        <v>39345817535</v>
      </c>
      <c r="G8" s="17">
        <f t="shared" si="0"/>
        <v>190.87929332932362</v>
      </c>
      <c r="H8" s="10">
        <v>-4113245331</v>
      </c>
      <c r="K8" s="118"/>
    </row>
    <row r="9" spans="1:13" ht="25.5" customHeight="1" thickBot="1">
      <c r="A9" s="12">
        <v>2012</v>
      </c>
      <c r="B9" s="15">
        <v>14228381136</v>
      </c>
      <c r="C9" s="14">
        <v>9.7688705812064344E-3</v>
      </c>
      <c r="D9" s="15">
        <v>20999857788</v>
      </c>
      <c r="E9" s="14">
        <v>3.5991134714205682E-2</v>
      </c>
      <c r="F9" s="15">
        <v>35228238924</v>
      </c>
      <c r="G9" s="16">
        <f t="shared" si="0"/>
        <v>170.90358702212927</v>
      </c>
      <c r="H9" s="15">
        <v>-6771476652</v>
      </c>
      <c r="K9" s="118"/>
    </row>
    <row r="10" spans="1:13" ht="25.5" customHeight="1" thickBot="1">
      <c r="A10" s="7">
        <v>2013</v>
      </c>
      <c r="B10" s="10">
        <v>15384831294</v>
      </c>
      <c r="C10" s="9">
        <v>1.0914918064741881E-2</v>
      </c>
      <c r="D10" s="10">
        <v>27018066833</v>
      </c>
      <c r="E10" s="9">
        <v>4.2846209179217887E-2</v>
      </c>
      <c r="F10" s="10">
        <v>42402898127</v>
      </c>
      <c r="G10" s="17">
        <f t="shared" si="0"/>
        <v>205.71018056486446</v>
      </c>
      <c r="H10" s="10">
        <v>-11633235539</v>
      </c>
      <c r="K10" s="118"/>
    </row>
    <row r="11" spans="1:13" ht="25.5" customHeight="1" thickBot="1">
      <c r="A11" s="12">
        <v>2014</v>
      </c>
      <c r="B11" s="15">
        <v>14661582763</v>
      </c>
      <c r="C11" s="14">
        <v>1.1422059843941394E-2</v>
      </c>
      <c r="D11" s="15">
        <v>22832014822</v>
      </c>
      <c r="E11" s="14">
        <v>3.5025101713236098E-2</v>
      </c>
      <c r="F11" s="15">
        <v>37493597585</v>
      </c>
      <c r="G11" s="16">
        <f t="shared" si="0"/>
        <v>181.89357496594295</v>
      </c>
      <c r="H11" s="15">
        <v>-8170432059</v>
      </c>
      <c r="K11" s="118"/>
    </row>
    <row r="12" spans="1:13" ht="25.5" customHeight="1" thickBot="1">
      <c r="A12" s="7">
        <v>2015</v>
      </c>
      <c r="B12" s="10">
        <v>8318863702</v>
      </c>
      <c r="C12" s="9">
        <v>1.0898364131899336E-2</v>
      </c>
      <c r="D12" s="10">
        <v>20285686225</v>
      </c>
      <c r="E12" s="9">
        <v>3.0968935865522511E-2</v>
      </c>
      <c r="F12" s="10">
        <v>28604549927</v>
      </c>
      <c r="G12" s="17">
        <f t="shared" si="0"/>
        <v>138.76992824490603</v>
      </c>
      <c r="H12" s="10">
        <v>-11966822523</v>
      </c>
      <c r="K12" s="118"/>
    </row>
    <row r="13" spans="1:13" ht="25.5" customHeight="1" thickBot="1">
      <c r="A13" s="12">
        <v>2016</v>
      </c>
      <c r="B13" s="15">
        <v>7719081816</v>
      </c>
      <c r="C13" s="14">
        <v>1.1212701491459209E-2</v>
      </c>
      <c r="D13" s="15">
        <v>18662037443</v>
      </c>
      <c r="E13" s="14">
        <v>3.5503730268849072E-2</v>
      </c>
      <c r="F13" s="15">
        <v>26381119259</v>
      </c>
      <c r="G13" s="16">
        <f t="shared" si="0"/>
        <v>127.98334656320492</v>
      </c>
      <c r="H13" s="15">
        <v>-10942955627</v>
      </c>
      <c r="K13" s="118"/>
    </row>
    <row r="14" spans="1:13" ht="25.5" customHeight="1" thickBot="1">
      <c r="A14" s="7">
        <v>2017</v>
      </c>
      <c r="B14" s="10">
        <v>7508812993</v>
      </c>
      <c r="C14" s="9">
        <v>9.0263035157180649E-3</v>
      </c>
      <c r="D14" s="10">
        <v>17744100902</v>
      </c>
      <c r="E14" s="9">
        <v>3.5175378946492419E-2</v>
      </c>
      <c r="F14" s="10">
        <v>25252913895</v>
      </c>
      <c r="G14" s="17">
        <f t="shared" si="0"/>
        <v>122.51005725058337</v>
      </c>
      <c r="H14" s="10">
        <v>-10235287909</v>
      </c>
      <c r="K14" s="118"/>
    </row>
    <row r="15" spans="1:13" ht="25.5" customHeight="1" thickBot="1">
      <c r="A15" s="12">
        <v>2018</v>
      </c>
      <c r="B15" s="15">
        <v>11400423436</v>
      </c>
      <c r="C15" s="14">
        <v>1.0327401410431978E-2</v>
      </c>
      <c r="D15" s="15">
        <v>18065465632</v>
      </c>
      <c r="E15" s="14">
        <v>3.5147320139914215E-2</v>
      </c>
      <c r="F15" s="15">
        <v>29465889068</v>
      </c>
      <c r="G15" s="16">
        <v>142.94856315075631</v>
      </c>
      <c r="H15" s="121">
        <v>-6665042196</v>
      </c>
      <c r="K15" s="118"/>
    </row>
    <row r="16" spans="1:13" ht="25.5" customHeight="1"/>
  </sheetData>
  <mergeCells count="2">
    <mergeCell ref="A2:H2"/>
    <mergeCell ref="J3:K3"/>
  </mergeCells>
  <conditionalFormatting sqref="H6:H15">
    <cfRule type="cellIs" dxfId="32" priority="1" operator="lessThan">
      <formula>0</formula>
    </cfRule>
  </conditionalFormatting>
  <hyperlinks>
    <hyperlink ref="J3:K3" location="'المحتويات Index'!A1" display="المحتويات  Index" xr:uid="{00000000-0004-0000-34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ورقة54">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154</v>
      </c>
      <c r="B2" s="214"/>
      <c r="C2" s="214"/>
      <c r="D2" s="214"/>
      <c r="E2" s="214"/>
      <c r="F2" s="214"/>
      <c r="G2" s="214"/>
      <c r="H2" s="214"/>
      <c r="I2" s="214"/>
      <c r="J2" s="214"/>
      <c r="L2" s="183" t="s">
        <v>249</v>
      </c>
      <c r="M2" s="183"/>
    </row>
    <row r="3" spans="1:13" ht="28.5" customHeight="1">
      <c r="A3" s="215" t="s">
        <v>218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5508543961</v>
      </c>
      <c r="C8" s="31">
        <v>24</v>
      </c>
      <c r="D8" s="32">
        <v>7.6389857912067738E-3</v>
      </c>
      <c r="E8" s="128">
        <v>8963812123</v>
      </c>
      <c r="F8" s="31">
        <v>11</v>
      </c>
      <c r="G8" s="33">
        <v>2.50183032353282E-2</v>
      </c>
      <c r="H8" s="124">
        <v>14472356084</v>
      </c>
      <c r="I8" s="34">
        <v>17</v>
      </c>
      <c r="J8" s="132">
        <v>-3455268162</v>
      </c>
    </row>
    <row r="9" spans="1:13" ht="21" customHeight="1">
      <c r="A9" s="35">
        <v>2010</v>
      </c>
      <c r="B9" s="125">
        <v>7626588777</v>
      </c>
      <c r="C9" s="36">
        <v>24</v>
      </c>
      <c r="D9" s="37">
        <v>8.0980140801015597E-3</v>
      </c>
      <c r="E9" s="129">
        <v>11699085387</v>
      </c>
      <c r="F9" s="36">
        <v>11</v>
      </c>
      <c r="G9" s="38">
        <v>2.9194031416115627E-2</v>
      </c>
      <c r="H9" s="125">
        <v>19325674164</v>
      </c>
      <c r="I9" s="39">
        <v>15</v>
      </c>
      <c r="J9" s="133">
        <v>-4072496610</v>
      </c>
    </row>
    <row r="10" spans="1:13" ht="21" customHeight="1">
      <c r="A10" s="40">
        <v>2011</v>
      </c>
      <c r="B10" s="126">
        <v>12746047891</v>
      </c>
      <c r="C10" s="41">
        <v>21</v>
      </c>
      <c r="D10" s="42">
        <v>9.3198764781183413E-3</v>
      </c>
      <c r="E10" s="130">
        <v>14222156190</v>
      </c>
      <c r="F10" s="41">
        <v>11</v>
      </c>
      <c r="G10" s="43">
        <v>2.8821932580146474E-2</v>
      </c>
      <c r="H10" s="124">
        <v>26968204081</v>
      </c>
      <c r="I10" s="44">
        <v>16</v>
      </c>
      <c r="J10" s="132">
        <v>-1476108299</v>
      </c>
    </row>
    <row r="11" spans="1:13" ht="21" customHeight="1">
      <c r="A11" s="35">
        <v>2012</v>
      </c>
      <c r="B11" s="125">
        <v>10987481103</v>
      </c>
      <c r="C11" s="36">
        <v>23</v>
      </c>
      <c r="D11" s="37">
        <v>7.5437451304339537E-3</v>
      </c>
      <c r="E11" s="129">
        <v>11810326920</v>
      </c>
      <c r="F11" s="36">
        <v>14</v>
      </c>
      <c r="G11" s="38">
        <v>2.0241425989057267E-2</v>
      </c>
      <c r="H11" s="125">
        <v>22797808023</v>
      </c>
      <c r="I11" s="39">
        <v>21</v>
      </c>
      <c r="J11" s="133">
        <v>-822845817</v>
      </c>
    </row>
    <row r="12" spans="1:13" ht="21" customHeight="1">
      <c r="A12" s="40">
        <v>2013</v>
      </c>
      <c r="B12" s="126">
        <v>12670243407</v>
      </c>
      <c r="C12" s="41">
        <v>21</v>
      </c>
      <c r="D12" s="42">
        <v>8.9890273091051184E-3</v>
      </c>
      <c r="E12" s="130">
        <v>12499800335</v>
      </c>
      <c r="F12" s="41">
        <v>13</v>
      </c>
      <c r="G12" s="43">
        <v>1.9822626954113576E-2</v>
      </c>
      <c r="H12" s="124">
        <v>25170043742</v>
      </c>
      <c r="I12" s="44">
        <v>21</v>
      </c>
      <c r="J12" s="132">
        <v>170443072</v>
      </c>
    </row>
    <row r="13" spans="1:13" ht="21" customHeight="1">
      <c r="A13" s="35">
        <v>2014</v>
      </c>
      <c r="B13" s="125">
        <v>11399582551</v>
      </c>
      <c r="C13" s="36">
        <v>23</v>
      </c>
      <c r="D13" s="37">
        <v>8.877339213432282E-3</v>
      </c>
      <c r="E13" s="129">
        <v>11225087135</v>
      </c>
      <c r="F13" s="36">
        <v>13</v>
      </c>
      <c r="G13" s="38">
        <v>1.7219672539126075E-2</v>
      </c>
      <c r="H13" s="125">
        <v>22624669686</v>
      </c>
      <c r="I13" s="39">
        <v>22</v>
      </c>
      <c r="J13" s="133">
        <v>174495416</v>
      </c>
    </row>
    <row r="14" spans="1:13" ht="21" customHeight="1">
      <c r="A14" s="40">
        <v>2015</v>
      </c>
      <c r="B14" s="126">
        <v>6068885843</v>
      </c>
      <c r="C14" s="41">
        <v>26</v>
      </c>
      <c r="D14" s="42">
        <v>7.9507166076108957E-3</v>
      </c>
      <c r="E14" s="130">
        <v>11888549918</v>
      </c>
      <c r="F14" s="41">
        <v>14</v>
      </c>
      <c r="G14" s="43">
        <v>1.8149533412917852E-2</v>
      </c>
      <c r="H14" s="124">
        <v>17957435761</v>
      </c>
      <c r="I14" s="44">
        <v>21</v>
      </c>
      <c r="J14" s="132">
        <v>-5819664075</v>
      </c>
    </row>
    <row r="15" spans="1:13" ht="21" customHeight="1">
      <c r="A15" s="35">
        <v>2016</v>
      </c>
      <c r="B15" s="125">
        <v>5451970930</v>
      </c>
      <c r="C15" s="36">
        <v>25</v>
      </c>
      <c r="D15" s="37">
        <v>7.9195070133200474E-3</v>
      </c>
      <c r="E15" s="129">
        <v>10518070844</v>
      </c>
      <c r="F15" s="36">
        <v>13</v>
      </c>
      <c r="G15" s="38">
        <v>2.0010181167763812E-2</v>
      </c>
      <c r="H15" s="125">
        <v>15970041774</v>
      </c>
      <c r="I15" s="39">
        <v>20</v>
      </c>
      <c r="J15" s="133">
        <v>-5066099914</v>
      </c>
    </row>
    <row r="16" spans="1:13" ht="21" customHeight="1">
      <c r="A16" s="40">
        <v>2017</v>
      </c>
      <c r="B16" s="126">
        <v>6130326195</v>
      </c>
      <c r="C16" s="41">
        <v>26</v>
      </c>
      <c r="D16" s="42">
        <v>7.3692319862023025E-3</v>
      </c>
      <c r="E16" s="130">
        <v>10135435827</v>
      </c>
      <c r="F16" s="41">
        <v>12</v>
      </c>
      <c r="G16" s="43">
        <v>2.0092187142736345E-2</v>
      </c>
      <c r="H16" s="126">
        <v>16265762022</v>
      </c>
      <c r="I16" s="44">
        <v>21</v>
      </c>
      <c r="J16" s="134">
        <v>-4005109632</v>
      </c>
    </row>
    <row r="17" spans="1:10" ht="21" customHeight="1">
      <c r="A17" s="45">
        <v>2018</v>
      </c>
      <c r="B17" s="127">
        <v>8839957313</v>
      </c>
      <c r="C17" s="46">
        <v>26</v>
      </c>
      <c r="D17" s="47">
        <v>8.0079295418229134E-3</v>
      </c>
      <c r="E17" s="131">
        <v>8823565845</v>
      </c>
      <c r="F17" s="46">
        <v>13</v>
      </c>
      <c r="G17" s="48">
        <v>1.7166714782385357E-2</v>
      </c>
      <c r="H17" s="127">
        <v>17663523158</v>
      </c>
      <c r="I17" s="49">
        <v>22</v>
      </c>
      <c r="J17" s="135">
        <v>16391468</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6540412555</v>
      </c>
      <c r="F20" s="236" t="s">
        <v>392</v>
      </c>
      <c r="G20" s="233"/>
      <c r="H20" s="233"/>
      <c r="I20" s="234"/>
      <c r="J20" s="213">
        <v>4132710520</v>
      </c>
    </row>
    <row r="21" spans="1:10" ht="14.25" customHeight="1">
      <c r="A21" s="193" t="s">
        <v>342</v>
      </c>
      <c r="B21" s="194"/>
      <c r="C21" s="194"/>
      <c r="D21" s="195"/>
      <c r="E21" s="192"/>
      <c r="F21" s="196" t="s">
        <v>393</v>
      </c>
      <c r="G21" s="194"/>
      <c r="H21" s="194"/>
      <c r="I21" s="195"/>
      <c r="J21" s="192"/>
    </row>
    <row r="22" spans="1:10" ht="14.25" customHeight="1">
      <c r="A22" s="197" t="s">
        <v>383</v>
      </c>
      <c r="B22" s="198"/>
      <c r="C22" s="198"/>
      <c r="D22" s="199"/>
      <c r="E22" s="211">
        <v>868459204</v>
      </c>
      <c r="F22" s="202" t="s">
        <v>381</v>
      </c>
      <c r="G22" s="198"/>
      <c r="H22" s="198"/>
      <c r="I22" s="199"/>
      <c r="J22" s="211">
        <v>1372305743</v>
      </c>
    </row>
    <row r="23" spans="1:10" ht="14.25" customHeight="1">
      <c r="A23" s="205" t="s">
        <v>384</v>
      </c>
      <c r="B23" s="206"/>
      <c r="C23" s="206"/>
      <c r="D23" s="207"/>
      <c r="E23" s="212"/>
      <c r="F23" s="208" t="s">
        <v>382</v>
      </c>
      <c r="G23" s="206"/>
      <c r="H23" s="206"/>
      <c r="I23" s="207"/>
      <c r="J23" s="212"/>
    </row>
    <row r="24" spans="1:10" ht="14.25" customHeight="1">
      <c r="A24" s="185" t="s">
        <v>343</v>
      </c>
      <c r="B24" s="186"/>
      <c r="C24" s="186"/>
      <c r="D24" s="187"/>
      <c r="E24" s="191">
        <v>727854376</v>
      </c>
      <c r="F24" s="190" t="s">
        <v>390</v>
      </c>
      <c r="G24" s="186"/>
      <c r="H24" s="186"/>
      <c r="I24" s="187"/>
      <c r="J24" s="191">
        <v>512726552</v>
      </c>
    </row>
    <row r="25" spans="1:10" ht="14.25" customHeight="1">
      <c r="A25" s="193" t="s">
        <v>344</v>
      </c>
      <c r="B25" s="194"/>
      <c r="C25" s="194"/>
      <c r="D25" s="195"/>
      <c r="E25" s="192"/>
      <c r="F25" s="196" t="s">
        <v>391</v>
      </c>
      <c r="G25" s="194"/>
      <c r="H25" s="194"/>
      <c r="I25" s="195"/>
      <c r="J25" s="192"/>
    </row>
    <row r="26" spans="1:10" ht="14.25" customHeight="1">
      <c r="A26" s="197" t="s">
        <v>347</v>
      </c>
      <c r="B26" s="198"/>
      <c r="C26" s="198"/>
      <c r="D26" s="199"/>
      <c r="E26" s="203">
        <v>241699841</v>
      </c>
      <c r="F26" s="202" t="s">
        <v>396</v>
      </c>
      <c r="G26" s="198"/>
      <c r="H26" s="198"/>
      <c r="I26" s="199"/>
      <c r="J26" s="203">
        <v>367509897</v>
      </c>
    </row>
    <row r="27" spans="1:10" ht="14.25" customHeight="1">
      <c r="A27" s="205" t="s">
        <v>348</v>
      </c>
      <c r="B27" s="206"/>
      <c r="C27" s="206"/>
      <c r="D27" s="207"/>
      <c r="E27" s="204"/>
      <c r="F27" s="208" t="s">
        <v>397</v>
      </c>
      <c r="G27" s="206"/>
      <c r="H27" s="206"/>
      <c r="I27" s="207"/>
      <c r="J27" s="204"/>
    </row>
    <row r="28" spans="1:10" ht="14.25" customHeight="1">
      <c r="A28" s="185" t="s">
        <v>355</v>
      </c>
      <c r="B28" s="186"/>
      <c r="C28" s="186"/>
      <c r="D28" s="187"/>
      <c r="E28" s="191">
        <v>175135448</v>
      </c>
      <c r="F28" s="190" t="s">
        <v>371</v>
      </c>
      <c r="G28" s="186"/>
      <c r="H28" s="186"/>
      <c r="I28" s="187"/>
      <c r="J28" s="191">
        <v>364602720</v>
      </c>
    </row>
    <row r="29" spans="1:10" ht="14.25" customHeight="1">
      <c r="A29" s="193" t="s">
        <v>356</v>
      </c>
      <c r="B29" s="194"/>
      <c r="C29" s="194"/>
      <c r="D29" s="195"/>
      <c r="E29" s="192"/>
      <c r="F29" s="196" t="s">
        <v>372</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1" priority="1" operator="lessThan">
      <formula>0</formula>
    </cfRule>
  </conditionalFormatting>
  <hyperlinks>
    <hyperlink ref="L2:M2" location="'المحتويات Index'!A1" display="المحتويات  Index" xr:uid="{00000000-0004-0000-35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ورقة55">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156</v>
      </c>
      <c r="B2" s="214"/>
      <c r="C2" s="214"/>
      <c r="D2" s="214"/>
      <c r="E2" s="214"/>
      <c r="F2" s="214"/>
      <c r="G2" s="214"/>
      <c r="H2" s="214"/>
      <c r="I2" s="214"/>
      <c r="J2" s="214"/>
      <c r="L2" s="183" t="s">
        <v>249</v>
      </c>
      <c r="M2" s="183"/>
    </row>
    <row r="3" spans="1:13" ht="28.5" customHeight="1">
      <c r="A3" s="215" t="s">
        <v>220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5101162</v>
      </c>
      <c r="C8" s="31">
        <v>111</v>
      </c>
      <c r="D8" s="32">
        <v>7.0740479358124031E-6</v>
      </c>
      <c r="E8" s="128">
        <v>1318384507</v>
      </c>
      <c r="F8" s="31">
        <v>39</v>
      </c>
      <c r="G8" s="33">
        <v>3.6796558120905493E-3</v>
      </c>
      <c r="H8" s="124">
        <v>1323485669</v>
      </c>
      <c r="I8" s="34">
        <v>57</v>
      </c>
      <c r="J8" s="132">
        <v>-1313283345</v>
      </c>
    </row>
    <row r="9" spans="1:13" ht="21" customHeight="1">
      <c r="A9" s="35">
        <v>2010</v>
      </c>
      <c r="B9" s="125">
        <v>205756857</v>
      </c>
      <c r="C9" s="36">
        <v>60</v>
      </c>
      <c r="D9" s="37">
        <v>2.1847538575678517E-4</v>
      </c>
      <c r="E9" s="129">
        <v>1538234261</v>
      </c>
      <c r="F9" s="36">
        <v>41</v>
      </c>
      <c r="G9" s="38">
        <v>3.8385273596584103E-3</v>
      </c>
      <c r="H9" s="125">
        <v>1743991118</v>
      </c>
      <c r="I9" s="39">
        <v>56</v>
      </c>
      <c r="J9" s="133">
        <v>-1332477404</v>
      </c>
    </row>
    <row r="10" spans="1:13" ht="21" customHeight="1">
      <c r="A10" s="40">
        <v>2011</v>
      </c>
      <c r="B10" s="126">
        <v>76054266</v>
      </c>
      <c r="C10" s="41">
        <v>78</v>
      </c>
      <c r="D10" s="42">
        <v>5.5610677977638201E-5</v>
      </c>
      <c r="E10" s="130">
        <v>2669422315</v>
      </c>
      <c r="F10" s="41">
        <v>32</v>
      </c>
      <c r="G10" s="43">
        <v>5.4097219129800971E-3</v>
      </c>
      <c r="H10" s="124">
        <v>2745476581</v>
      </c>
      <c r="I10" s="44">
        <v>53</v>
      </c>
      <c r="J10" s="132">
        <v>-2593368049</v>
      </c>
    </row>
    <row r="11" spans="1:13" ht="21" customHeight="1">
      <c r="A11" s="35">
        <v>2012</v>
      </c>
      <c r="B11" s="125">
        <v>34371421</v>
      </c>
      <c r="C11" s="36">
        <v>89</v>
      </c>
      <c r="D11" s="37">
        <v>2.3598606210485269E-5</v>
      </c>
      <c r="E11" s="129">
        <v>3456007573</v>
      </c>
      <c r="F11" s="36">
        <v>34</v>
      </c>
      <c r="G11" s="38">
        <v>5.9231655465893686E-3</v>
      </c>
      <c r="H11" s="125">
        <v>3490378994</v>
      </c>
      <c r="I11" s="39">
        <v>52</v>
      </c>
      <c r="J11" s="133">
        <v>-3421636152</v>
      </c>
    </row>
    <row r="12" spans="1:13" ht="21" customHeight="1">
      <c r="A12" s="40">
        <v>2013</v>
      </c>
      <c r="B12" s="126">
        <v>26280730</v>
      </c>
      <c r="C12" s="41">
        <v>97</v>
      </c>
      <c r="D12" s="42">
        <v>1.8645119283399268E-5</v>
      </c>
      <c r="E12" s="130">
        <v>6065408769</v>
      </c>
      <c r="F12" s="41">
        <v>28</v>
      </c>
      <c r="G12" s="43">
        <v>9.6187404702329782E-3</v>
      </c>
      <c r="H12" s="124">
        <v>6091689499</v>
      </c>
      <c r="I12" s="44">
        <v>39</v>
      </c>
      <c r="J12" s="132">
        <v>-6039128039</v>
      </c>
    </row>
    <row r="13" spans="1:13" ht="21" customHeight="1">
      <c r="A13" s="35">
        <v>2014</v>
      </c>
      <c r="B13" s="125">
        <v>248839480</v>
      </c>
      <c r="C13" s="36">
        <v>64</v>
      </c>
      <c r="D13" s="37">
        <v>1.9378187435997962E-4</v>
      </c>
      <c r="E13" s="129">
        <v>4180752685</v>
      </c>
      <c r="F13" s="36">
        <v>34</v>
      </c>
      <c r="G13" s="38">
        <v>6.4134194538501563E-3</v>
      </c>
      <c r="H13" s="125">
        <v>4429592165</v>
      </c>
      <c r="I13" s="39">
        <v>46</v>
      </c>
      <c r="J13" s="133">
        <v>-3931913205</v>
      </c>
    </row>
    <row r="14" spans="1:13" ht="21" customHeight="1">
      <c r="A14" s="40">
        <v>2015</v>
      </c>
      <c r="B14" s="126">
        <v>550709482</v>
      </c>
      <c r="C14" s="41">
        <v>54</v>
      </c>
      <c r="D14" s="42">
        <v>7.2147262904219932E-4</v>
      </c>
      <c r="E14" s="130">
        <v>2111673083</v>
      </c>
      <c r="F14" s="41">
        <v>43</v>
      </c>
      <c r="G14" s="43">
        <v>3.2237641631163104E-3</v>
      </c>
      <c r="H14" s="124">
        <v>2662382565</v>
      </c>
      <c r="I14" s="44">
        <v>55</v>
      </c>
      <c r="J14" s="132">
        <v>-1560963601</v>
      </c>
    </row>
    <row r="15" spans="1:13" ht="21" customHeight="1">
      <c r="A15" s="35">
        <v>2016</v>
      </c>
      <c r="B15" s="125">
        <v>854366959</v>
      </c>
      <c r="C15" s="36">
        <v>51</v>
      </c>
      <c r="D15" s="37">
        <v>1.241049376569112E-3</v>
      </c>
      <c r="E15" s="129">
        <v>3109390531</v>
      </c>
      <c r="F15" s="36">
        <v>32</v>
      </c>
      <c r="G15" s="38">
        <v>5.9154828646293262E-3</v>
      </c>
      <c r="H15" s="125">
        <v>3963757490</v>
      </c>
      <c r="I15" s="39">
        <v>38</v>
      </c>
      <c r="J15" s="133">
        <v>-2255023572</v>
      </c>
    </row>
    <row r="16" spans="1:13" ht="21" customHeight="1">
      <c r="A16" s="40">
        <v>2017</v>
      </c>
      <c r="B16" s="126">
        <v>209991428</v>
      </c>
      <c r="C16" s="41">
        <v>66</v>
      </c>
      <c r="D16" s="42">
        <v>2.5242956065014055E-4</v>
      </c>
      <c r="E16" s="130">
        <v>2949421318</v>
      </c>
      <c r="F16" s="41">
        <v>34</v>
      </c>
      <c r="G16" s="43">
        <v>5.8468452758752868E-3</v>
      </c>
      <c r="H16" s="126">
        <v>3159412746</v>
      </c>
      <c r="I16" s="44">
        <v>47</v>
      </c>
      <c r="J16" s="134">
        <v>-2739429890</v>
      </c>
    </row>
    <row r="17" spans="1:10" ht="21" customHeight="1">
      <c r="A17" s="45">
        <v>2018</v>
      </c>
      <c r="B17" s="127">
        <v>538943859</v>
      </c>
      <c r="C17" s="46">
        <v>56</v>
      </c>
      <c r="D17" s="47">
        <v>4.8821779303428439E-4</v>
      </c>
      <c r="E17" s="131">
        <v>3812517783</v>
      </c>
      <c r="F17" s="46">
        <v>31</v>
      </c>
      <c r="G17" s="48">
        <v>7.4174553160523448E-3</v>
      </c>
      <c r="H17" s="127">
        <v>4351461642</v>
      </c>
      <c r="I17" s="49">
        <v>41</v>
      </c>
      <c r="J17" s="135">
        <v>-3273573924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347</v>
      </c>
      <c r="B20" s="233"/>
      <c r="C20" s="233"/>
      <c r="D20" s="234"/>
      <c r="E20" s="213">
        <v>172308867</v>
      </c>
      <c r="F20" s="236" t="s">
        <v>396</v>
      </c>
      <c r="G20" s="233"/>
      <c r="H20" s="233"/>
      <c r="I20" s="234"/>
      <c r="J20" s="213">
        <v>1793876017</v>
      </c>
    </row>
    <row r="21" spans="1:10" ht="14.25" customHeight="1">
      <c r="A21" s="193" t="s">
        <v>348</v>
      </c>
      <c r="B21" s="194"/>
      <c r="C21" s="194"/>
      <c r="D21" s="195"/>
      <c r="E21" s="192"/>
      <c r="F21" s="196" t="s">
        <v>397</v>
      </c>
      <c r="G21" s="194"/>
      <c r="H21" s="194"/>
      <c r="I21" s="195"/>
      <c r="J21" s="192"/>
    </row>
    <row r="22" spans="1:10" ht="14.25" customHeight="1">
      <c r="A22" s="197" t="s">
        <v>341</v>
      </c>
      <c r="B22" s="198"/>
      <c r="C22" s="198"/>
      <c r="D22" s="199"/>
      <c r="E22" s="211">
        <v>108304083</v>
      </c>
      <c r="F22" s="202" t="s">
        <v>448</v>
      </c>
      <c r="G22" s="198"/>
      <c r="H22" s="198"/>
      <c r="I22" s="199"/>
      <c r="J22" s="211">
        <v>1052793581</v>
      </c>
    </row>
    <row r="23" spans="1:10" ht="14.25" customHeight="1">
      <c r="A23" s="205" t="s">
        <v>342</v>
      </c>
      <c r="B23" s="206"/>
      <c r="C23" s="206"/>
      <c r="D23" s="207"/>
      <c r="E23" s="212"/>
      <c r="F23" s="208" t="s">
        <v>449</v>
      </c>
      <c r="G23" s="206"/>
      <c r="H23" s="206"/>
      <c r="I23" s="207"/>
      <c r="J23" s="212"/>
    </row>
    <row r="24" spans="1:10" ht="14.25" customHeight="1">
      <c r="A24" s="185" t="s">
        <v>343</v>
      </c>
      <c r="B24" s="186"/>
      <c r="C24" s="186"/>
      <c r="D24" s="187"/>
      <c r="E24" s="191">
        <v>53293302</v>
      </c>
      <c r="F24" s="190" t="s">
        <v>353</v>
      </c>
      <c r="G24" s="186"/>
      <c r="H24" s="186"/>
      <c r="I24" s="187"/>
      <c r="J24" s="191">
        <v>635575564</v>
      </c>
    </row>
    <row r="25" spans="1:10" ht="14.25" customHeight="1">
      <c r="A25" s="193" t="s">
        <v>344</v>
      </c>
      <c r="B25" s="194"/>
      <c r="C25" s="194"/>
      <c r="D25" s="195"/>
      <c r="E25" s="192"/>
      <c r="F25" s="196" t="s">
        <v>354</v>
      </c>
      <c r="G25" s="194"/>
      <c r="H25" s="194"/>
      <c r="I25" s="195"/>
      <c r="J25" s="192"/>
    </row>
    <row r="26" spans="1:10" ht="14.25" customHeight="1">
      <c r="A26" s="197" t="s">
        <v>386</v>
      </c>
      <c r="B26" s="198"/>
      <c r="C26" s="198"/>
      <c r="D26" s="199"/>
      <c r="E26" s="203">
        <v>38362500</v>
      </c>
      <c r="F26" s="202" t="s">
        <v>390</v>
      </c>
      <c r="G26" s="198"/>
      <c r="H26" s="198"/>
      <c r="I26" s="199"/>
      <c r="J26" s="203">
        <v>153323358</v>
      </c>
    </row>
    <row r="27" spans="1:10" ht="14.25" customHeight="1">
      <c r="A27" s="205" t="s">
        <v>387</v>
      </c>
      <c r="B27" s="206"/>
      <c r="C27" s="206"/>
      <c r="D27" s="207"/>
      <c r="E27" s="204"/>
      <c r="F27" s="208" t="s">
        <v>391</v>
      </c>
      <c r="G27" s="206"/>
      <c r="H27" s="206"/>
      <c r="I27" s="207"/>
      <c r="J27" s="204"/>
    </row>
    <row r="28" spans="1:10" ht="14.25" customHeight="1">
      <c r="A28" s="185" t="s">
        <v>424</v>
      </c>
      <c r="B28" s="186"/>
      <c r="C28" s="186"/>
      <c r="D28" s="187"/>
      <c r="E28" s="191">
        <v>3040239</v>
      </c>
      <c r="F28" s="190" t="s">
        <v>349</v>
      </c>
      <c r="G28" s="186"/>
      <c r="H28" s="186"/>
      <c r="I28" s="187"/>
      <c r="J28" s="191">
        <v>54026798</v>
      </c>
    </row>
    <row r="29" spans="1:10" ht="14.25" customHeight="1">
      <c r="A29" s="193" t="s">
        <v>425</v>
      </c>
      <c r="B29" s="194"/>
      <c r="C29" s="194"/>
      <c r="D29" s="195"/>
      <c r="E29" s="192"/>
      <c r="F29" s="196" t="s">
        <v>350</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0" priority="1" operator="lessThan">
      <formula>0</formula>
    </cfRule>
  </conditionalFormatting>
  <hyperlinks>
    <hyperlink ref="L2:M2" location="'المحتويات Index'!A1" display="المحتويات  Index" xr:uid="{00000000-0004-0000-36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ورقة56">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155</v>
      </c>
      <c r="B2" s="214"/>
      <c r="C2" s="214"/>
      <c r="D2" s="214"/>
      <c r="E2" s="214"/>
      <c r="F2" s="214"/>
      <c r="G2" s="214"/>
      <c r="H2" s="214"/>
      <c r="I2" s="214"/>
      <c r="J2" s="214"/>
      <c r="L2" s="183" t="s">
        <v>249</v>
      </c>
      <c r="M2" s="183"/>
    </row>
    <row r="3" spans="1:13" ht="28.5" customHeight="1">
      <c r="A3" s="215" t="s">
        <v>219</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1363600203</v>
      </c>
      <c r="C8" s="31">
        <v>41</v>
      </c>
      <c r="D8" s="32">
        <v>1.8909756642320954E-3</v>
      </c>
      <c r="E8" s="128">
        <v>1448325328</v>
      </c>
      <c r="F8" s="31">
        <v>38</v>
      </c>
      <c r="G8" s="33">
        <v>4.0423250445350929E-3</v>
      </c>
      <c r="H8" s="124">
        <v>2811925531</v>
      </c>
      <c r="I8" s="34">
        <v>42</v>
      </c>
      <c r="J8" s="132">
        <v>-84725125</v>
      </c>
    </row>
    <row r="9" spans="1:13" ht="21" customHeight="1">
      <c r="A9" s="35">
        <v>2010</v>
      </c>
      <c r="B9" s="125">
        <v>1502527670</v>
      </c>
      <c r="C9" s="36">
        <v>42</v>
      </c>
      <c r="D9" s="37">
        <v>1.5954039981933316E-3</v>
      </c>
      <c r="E9" s="129">
        <v>1486227462</v>
      </c>
      <c r="F9" s="36">
        <v>42</v>
      </c>
      <c r="G9" s="38">
        <v>3.7087489989034122E-3</v>
      </c>
      <c r="H9" s="125">
        <v>2988755132</v>
      </c>
      <c r="I9" s="39">
        <v>44</v>
      </c>
      <c r="J9" s="133">
        <v>16300208</v>
      </c>
    </row>
    <row r="10" spans="1:13" ht="21" customHeight="1">
      <c r="A10" s="40">
        <v>2011</v>
      </c>
      <c r="B10" s="126">
        <v>2797715588</v>
      </c>
      <c r="C10" s="41">
        <v>39</v>
      </c>
      <c r="D10" s="42">
        <v>2.045682232174678E-3</v>
      </c>
      <c r="E10" s="130">
        <v>2636346309</v>
      </c>
      <c r="F10" s="41">
        <v>33</v>
      </c>
      <c r="G10" s="43">
        <v>5.3426916819647166E-3</v>
      </c>
      <c r="H10" s="124">
        <v>5434061897</v>
      </c>
      <c r="I10" s="44">
        <v>38</v>
      </c>
      <c r="J10" s="132">
        <v>161369279</v>
      </c>
    </row>
    <row r="11" spans="1:13" ht="21" customHeight="1">
      <c r="A11" s="35">
        <v>2012</v>
      </c>
      <c r="B11" s="125">
        <v>2149008386</v>
      </c>
      <c r="C11" s="36">
        <v>40</v>
      </c>
      <c r="D11" s="37">
        <v>1.4754584235619622E-3</v>
      </c>
      <c r="E11" s="129">
        <v>3774731061</v>
      </c>
      <c r="F11" s="36">
        <v>33</v>
      </c>
      <c r="G11" s="38">
        <v>6.4694178169140059E-3</v>
      </c>
      <c r="H11" s="125">
        <v>5923739447</v>
      </c>
      <c r="I11" s="39">
        <v>37</v>
      </c>
      <c r="J11" s="133">
        <v>-1625722675</v>
      </c>
    </row>
    <row r="12" spans="1:13" ht="21" customHeight="1">
      <c r="A12" s="40">
        <v>2013</v>
      </c>
      <c r="B12" s="126">
        <v>1204835480</v>
      </c>
      <c r="C12" s="41">
        <v>47</v>
      </c>
      <c r="D12" s="42">
        <v>8.5478223936213385E-4</v>
      </c>
      <c r="E12" s="130">
        <v>6156316521</v>
      </c>
      <c r="F12" s="41">
        <v>26</v>
      </c>
      <c r="G12" s="43">
        <v>9.7629052094158359E-3</v>
      </c>
      <c r="H12" s="124">
        <v>7361152001</v>
      </c>
      <c r="I12" s="44">
        <v>36</v>
      </c>
      <c r="J12" s="132">
        <v>-4951481041</v>
      </c>
    </row>
    <row r="13" spans="1:13" ht="21" customHeight="1">
      <c r="A13" s="35">
        <v>2014</v>
      </c>
      <c r="B13" s="125">
        <v>1258546192</v>
      </c>
      <c r="C13" s="36">
        <v>45</v>
      </c>
      <c r="D13" s="37">
        <v>9.8008338570059221E-4</v>
      </c>
      <c r="E13" s="129">
        <v>5926370595</v>
      </c>
      <c r="F13" s="36">
        <v>27</v>
      </c>
      <c r="G13" s="38">
        <v>9.0912578017511986E-3</v>
      </c>
      <c r="H13" s="125">
        <v>7184916787</v>
      </c>
      <c r="I13" s="39">
        <v>37</v>
      </c>
      <c r="J13" s="133">
        <v>-4667824403</v>
      </c>
    </row>
    <row r="14" spans="1:13" ht="21" customHeight="1">
      <c r="A14" s="40">
        <v>2015</v>
      </c>
      <c r="B14" s="126">
        <v>140856819</v>
      </c>
      <c r="C14" s="41">
        <v>72</v>
      </c>
      <c r="D14" s="42">
        <v>1.8453348424905315E-4</v>
      </c>
      <c r="E14" s="130">
        <v>4387352227</v>
      </c>
      <c r="F14" s="41">
        <v>32</v>
      </c>
      <c r="G14" s="43">
        <v>6.6979065056213235E-3</v>
      </c>
      <c r="H14" s="124">
        <v>4528209046</v>
      </c>
      <c r="I14" s="44">
        <v>40</v>
      </c>
      <c r="J14" s="132">
        <v>-4246495408</v>
      </c>
    </row>
    <row r="15" spans="1:13" ht="21" customHeight="1">
      <c r="A15" s="35">
        <v>2016</v>
      </c>
      <c r="B15" s="125">
        <v>359236959</v>
      </c>
      <c r="C15" s="36">
        <v>60</v>
      </c>
      <c r="D15" s="37">
        <v>5.2182589613409159E-4</v>
      </c>
      <c r="E15" s="129">
        <v>3087136968</v>
      </c>
      <c r="F15" s="36">
        <v>34</v>
      </c>
      <c r="G15" s="38">
        <v>5.8731464101727318E-3</v>
      </c>
      <c r="H15" s="125">
        <v>3446373927</v>
      </c>
      <c r="I15" s="39">
        <v>43</v>
      </c>
      <c r="J15" s="133">
        <v>-2727900009</v>
      </c>
    </row>
    <row r="16" spans="1:13" ht="21" customHeight="1">
      <c r="A16" s="40">
        <v>2017</v>
      </c>
      <c r="B16" s="126">
        <v>67673783</v>
      </c>
      <c r="C16" s="41">
        <v>89</v>
      </c>
      <c r="D16" s="42">
        <v>8.135028878523055E-5</v>
      </c>
      <c r="E16" s="130">
        <v>2386369685</v>
      </c>
      <c r="F16" s="41">
        <v>40</v>
      </c>
      <c r="G16" s="43">
        <v>4.7306684311536687E-3</v>
      </c>
      <c r="H16" s="126">
        <v>2454043468</v>
      </c>
      <c r="I16" s="44">
        <v>55</v>
      </c>
      <c r="J16" s="134">
        <v>-2318695902</v>
      </c>
    </row>
    <row r="17" spans="1:10" ht="21" customHeight="1">
      <c r="A17" s="45">
        <v>2018</v>
      </c>
      <c r="B17" s="127">
        <v>148367301</v>
      </c>
      <c r="C17" s="46">
        <v>73</v>
      </c>
      <c r="D17" s="47">
        <v>1.344027861957202E-4</v>
      </c>
      <c r="E17" s="131">
        <v>2835172657</v>
      </c>
      <c r="F17" s="46">
        <v>36</v>
      </c>
      <c r="G17" s="48">
        <v>5.515978598280259E-3</v>
      </c>
      <c r="H17" s="127">
        <v>2983539958</v>
      </c>
      <c r="I17" s="49">
        <v>51</v>
      </c>
      <c r="J17" s="135">
        <v>-2686805356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98411375</v>
      </c>
      <c r="F20" s="236" t="s">
        <v>369</v>
      </c>
      <c r="G20" s="233"/>
      <c r="H20" s="233"/>
      <c r="I20" s="234"/>
      <c r="J20" s="213">
        <v>577662119</v>
      </c>
    </row>
    <row r="21" spans="1:10" ht="14.25" customHeight="1">
      <c r="A21" s="193" t="s">
        <v>344</v>
      </c>
      <c r="B21" s="194"/>
      <c r="C21" s="194"/>
      <c r="D21" s="195"/>
      <c r="E21" s="192"/>
      <c r="F21" s="196" t="s">
        <v>370</v>
      </c>
      <c r="G21" s="194"/>
      <c r="H21" s="194"/>
      <c r="I21" s="195"/>
      <c r="J21" s="192"/>
    </row>
    <row r="22" spans="1:10" ht="14.25" customHeight="1">
      <c r="A22" s="197" t="s">
        <v>347</v>
      </c>
      <c r="B22" s="198"/>
      <c r="C22" s="198"/>
      <c r="D22" s="199"/>
      <c r="E22" s="211">
        <v>16883659</v>
      </c>
      <c r="F22" s="202" t="s">
        <v>361</v>
      </c>
      <c r="G22" s="198"/>
      <c r="H22" s="198"/>
      <c r="I22" s="199"/>
      <c r="J22" s="211">
        <v>550213143</v>
      </c>
    </row>
    <row r="23" spans="1:10" ht="14.25" customHeight="1">
      <c r="A23" s="205" t="s">
        <v>348</v>
      </c>
      <c r="B23" s="206"/>
      <c r="C23" s="206"/>
      <c r="D23" s="207"/>
      <c r="E23" s="212"/>
      <c r="F23" s="208" t="s">
        <v>362</v>
      </c>
      <c r="G23" s="206"/>
      <c r="H23" s="206"/>
      <c r="I23" s="207"/>
      <c r="J23" s="212"/>
    </row>
    <row r="24" spans="1:10" ht="14.25" customHeight="1">
      <c r="A24" s="185" t="s">
        <v>440</v>
      </c>
      <c r="B24" s="186"/>
      <c r="C24" s="186"/>
      <c r="D24" s="187"/>
      <c r="E24" s="191">
        <v>10227851</v>
      </c>
      <c r="F24" s="190" t="s">
        <v>434</v>
      </c>
      <c r="G24" s="186"/>
      <c r="H24" s="186"/>
      <c r="I24" s="187"/>
      <c r="J24" s="191">
        <v>469842195</v>
      </c>
    </row>
    <row r="25" spans="1:10" ht="14.25" customHeight="1">
      <c r="A25" s="193" t="s">
        <v>441</v>
      </c>
      <c r="B25" s="194"/>
      <c r="C25" s="194"/>
      <c r="D25" s="195"/>
      <c r="E25" s="192"/>
      <c r="F25" s="196" t="s">
        <v>435</v>
      </c>
      <c r="G25" s="194"/>
      <c r="H25" s="194"/>
      <c r="I25" s="195"/>
      <c r="J25" s="192"/>
    </row>
    <row r="26" spans="1:10" ht="14.25" customHeight="1">
      <c r="A26" s="197" t="s">
        <v>355</v>
      </c>
      <c r="B26" s="198"/>
      <c r="C26" s="198"/>
      <c r="D26" s="199"/>
      <c r="E26" s="203">
        <v>5342921</v>
      </c>
      <c r="F26" s="202" t="s">
        <v>462</v>
      </c>
      <c r="G26" s="198"/>
      <c r="H26" s="198"/>
      <c r="I26" s="199"/>
      <c r="J26" s="203">
        <v>416898686</v>
      </c>
    </row>
    <row r="27" spans="1:10" ht="14.25" customHeight="1">
      <c r="A27" s="205" t="s">
        <v>356</v>
      </c>
      <c r="B27" s="206"/>
      <c r="C27" s="206"/>
      <c r="D27" s="207"/>
      <c r="E27" s="204"/>
      <c r="F27" s="208" t="s">
        <v>385</v>
      </c>
      <c r="G27" s="206"/>
      <c r="H27" s="206"/>
      <c r="I27" s="207"/>
      <c r="J27" s="204"/>
    </row>
    <row r="28" spans="1:10" ht="14.25" customHeight="1">
      <c r="A28" s="185" t="s">
        <v>426</v>
      </c>
      <c r="B28" s="186"/>
      <c r="C28" s="186"/>
      <c r="D28" s="187"/>
      <c r="E28" s="191">
        <v>1203101</v>
      </c>
      <c r="F28" s="240" t="s">
        <v>404</v>
      </c>
      <c r="G28" s="241"/>
      <c r="H28" s="241"/>
      <c r="I28" s="242"/>
      <c r="J28" s="191">
        <v>370449341</v>
      </c>
    </row>
    <row r="29" spans="1:10" ht="14.25" customHeight="1">
      <c r="A29" s="193" t="s">
        <v>427</v>
      </c>
      <c r="B29" s="194"/>
      <c r="C29" s="194"/>
      <c r="D29" s="195"/>
      <c r="E29" s="192"/>
      <c r="F29" s="196" t="s">
        <v>405</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9" priority="1" operator="lessThan">
      <formula>0</formula>
    </cfRule>
  </conditionalFormatting>
  <hyperlinks>
    <hyperlink ref="L2:M2" location="'المحتويات Index'!A1" display="المحتويات  Index" xr:uid="{00000000-0004-0000-37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ورقة57">
    <tabColor rgb="FF002060"/>
  </sheetPr>
  <dimension ref="A1:M16"/>
  <sheetViews>
    <sheetView showGridLines="0" rightToLeft="1" zoomScale="85" zoomScaleNormal="85" workbookViewId="0">
      <selection activeCell="G6" sqref="G6"/>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39" t="s">
        <v>221</v>
      </c>
      <c r="B2" s="239"/>
      <c r="C2" s="239"/>
      <c r="D2" s="239"/>
      <c r="E2" s="239"/>
      <c r="F2" s="239"/>
      <c r="G2" s="239"/>
      <c r="H2" s="239"/>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10">
        <v>66424449943</v>
      </c>
      <c r="C6" s="9">
        <v>9.2114256125712821E-2</v>
      </c>
      <c r="D6" s="10">
        <v>108706870724</v>
      </c>
      <c r="E6" s="9">
        <v>0.3034045580404735</v>
      </c>
      <c r="F6" s="10">
        <v>175131320667</v>
      </c>
      <c r="G6" s="11">
        <f>(F6/$F$6)*100</f>
        <v>100</v>
      </c>
      <c r="H6" s="10">
        <v>-42282420781</v>
      </c>
      <c r="K6" s="118"/>
      <c r="M6" s="119"/>
    </row>
    <row r="7" spans="1:13" ht="25.5" customHeight="1" thickBot="1">
      <c r="A7" s="12">
        <v>2010</v>
      </c>
      <c r="B7" s="15">
        <v>89473272822</v>
      </c>
      <c r="C7" s="14">
        <v>9.5003919090329667E-2</v>
      </c>
      <c r="D7" s="15">
        <v>113673694057</v>
      </c>
      <c r="E7" s="14">
        <v>0.28366263564274763</v>
      </c>
      <c r="F7" s="15">
        <v>203146966879</v>
      </c>
      <c r="G7" s="16">
        <f t="shared" ref="G7:G14" si="0">(F7/$F$6)*100</f>
        <v>115.99693653042782</v>
      </c>
      <c r="H7" s="15">
        <v>-24200421235</v>
      </c>
      <c r="K7" s="118"/>
      <c r="M7" s="119"/>
    </row>
    <row r="8" spans="1:13" ht="25.5" customHeight="1" thickBot="1">
      <c r="A8" s="7">
        <v>2011</v>
      </c>
      <c r="B8" s="10">
        <v>163984710171</v>
      </c>
      <c r="C8" s="9">
        <v>0.11990518599674359</v>
      </c>
      <c r="D8" s="10">
        <v>133338217916</v>
      </c>
      <c r="E8" s="9">
        <v>0.27021677133837124</v>
      </c>
      <c r="F8" s="10">
        <v>297322928087</v>
      </c>
      <c r="G8" s="17">
        <f t="shared" si="0"/>
        <v>169.77141892987765</v>
      </c>
      <c r="H8" s="10">
        <v>30646492255</v>
      </c>
      <c r="K8" s="118"/>
    </row>
    <row r="9" spans="1:13" ht="25.5" customHeight="1" thickBot="1">
      <c r="A9" s="12">
        <v>2012</v>
      </c>
      <c r="B9" s="15">
        <v>176214374025</v>
      </c>
      <c r="C9" s="14">
        <v>0.12098462909761977</v>
      </c>
      <c r="D9" s="15">
        <v>147655229181</v>
      </c>
      <c r="E9" s="14">
        <v>0.25306263015490688</v>
      </c>
      <c r="F9" s="15">
        <v>323869603206</v>
      </c>
      <c r="G9" s="16">
        <f t="shared" si="0"/>
        <v>184.92957283284323</v>
      </c>
      <c r="H9" s="15">
        <v>28559144844</v>
      </c>
      <c r="K9" s="118"/>
    </row>
    <row r="10" spans="1:13" ht="25.5" customHeight="1" thickBot="1">
      <c r="A10" s="7">
        <v>2013</v>
      </c>
      <c r="B10" s="10">
        <v>163153758917</v>
      </c>
      <c r="C10" s="9">
        <v>0.11575101972214745</v>
      </c>
      <c r="D10" s="10">
        <v>159668962902</v>
      </c>
      <c r="E10" s="9">
        <v>0.2532087075738515</v>
      </c>
      <c r="F10" s="10">
        <v>322822721819</v>
      </c>
      <c r="G10" s="17">
        <f t="shared" si="0"/>
        <v>184.33180346582603</v>
      </c>
      <c r="H10" s="10">
        <v>3484796015</v>
      </c>
      <c r="K10" s="118"/>
    </row>
    <row r="11" spans="1:13" ht="25.5" customHeight="1" thickBot="1">
      <c r="A11" s="12">
        <v>2014</v>
      </c>
      <c r="B11" s="15">
        <v>156468256094</v>
      </c>
      <c r="C11" s="14">
        <v>0.12189610178329256</v>
      </c>
      <c r="D11" s="15">
        <v>171440173149</v>
      </c>
      <c r="E11" s="14">
        <v>0.26299516486353358</v>
      </c>
      <c r="F11" s="15">
        <v>327908429243</v>
      </c>
      <c r="G11" s="16">
        <f t="shared" si="0"/>
        <v>187.23574286663151</v>
      </c>
      <c r="H11" s="15">
        <v>-14971917055</v>
      </c>
      <c r="K11" s="118"/>
    </row>
    <row r="12" spans="1:13" ht="25.5" customHeight="1" thickBot="1">
      <c r="A12" s="7">
        <v>2015</v>
      </c>
      <c r="B12" s="10">
        <v>88997074905</v>
      </c>
      <c r="C12" s="9">
        <v>0.1165931506673711</v>
      </c>
      <c r="D12" s="10">
        <v>168482820598</v>
      </c>
      <c r="E12" s="9">
        <v>0.25721257874488279</v>
      </c>
      <c r="F12" s="10">
        <v>257479895503</v>
      </c>
      <c r="G12" s="17">
        <f t="shared" si="0"/>
        <v>147.02104370729899</v>
      </c>
      <c r="H12" s="10">
        <v>-79485745693</v>
      </c>
      <c r="K12" s="118"/>
    </row>
    <row r="13" spans="1:13" ht="25.5" customHeight="1" thickBot="1">
      <c r="A13" s="12">
        <v>2016</v>
      </c>
      <c r="B13" s="15">
        <v>81310614558</v>
      </c>
      <c r="C13" s="14">
        <v>0.11811141154588735</v>
      </c>
      <c r="D13" s="15">
        <v>136611121499</v>
      </c>
      <c r="E13" s="14">
        <v>0.25989683196379731</v>
      </c>
      <c r="F13" s="15">
        <v>217921736057</v>
      </c>
      <c r="G13" s="16">
        <f t="shared" si="0"/>
        <v>124.43333107238024</v>
      </c>
      <c r="H13" s="15">
        <v>-55300506941</v>
      </c>
      <c r="K13" s="118"/>
    </row>
    <row r="14" spans="1:13" ht="25.5" customHeight="1" thickBot="1">
      <c r="A14" s="7">
        <v>2017</v>
      </c>
      <c r="B14" s="10">
        <v>97297815008</v>
      </c>
      <c r="C14" s="9">
        <v>0.1169611775519146</v>
      </c>
      <c r="D14" s="10">
        <v>136211429633</v>
      </c>
      <c r="E14" s="9">
        <v>0.27002149506736739</v>
      </c>
      <c r="F14" s="10">
        <v>233509244641</v>
      </c>
      <c r="G14" s="17">
        <f t="shared" si="0"/>
        <v>133.33379988894251</v>
      </c>
      <c r="H14" s="10">
        <v>-38913614625</v>
      </c>
      <c r="K14" s="118"/>
    </row>
    <row r="15" spans="1:13" ht="25.5" customHeight="1" thickBot="1">
      <c r="A15" s="12">
        <v>2018</v>
      </c>
      <c r="B15" s="15">
        <v>148179878985</v>
      </c>
      <c r="C15" s="14">
        <v>0.13423300457375476</v>
      </c>
      <c r="D15" s="15">
        <v>132846368857</v>
      </c>
      <c r="E15" s="14">
        <v>0.2584596461976269</v>
      </c>
      <c r="F15" s="15">
        <v>281026247842</v>
      </c>
      <c r="G15" s="16">
        <v>160.46601303050286</v>
      </c>
      <c r="H15" s="121">
        <v>15333510128</v>
      </c>
      <c r="K15" s="118"/>
    </row>
    <row r="16" spans="1:13" ht="25.5" customHeight="1"/>
  </sheetData>
  <mergeCells count="2">
    <mergeCell ref="A2:H2"/>
    <mergeCell ref="J3:K3"/>
  </mergeCells>
  <conditionalFormatting sqref="H6:H15">
    <cfRule type="cellIs" dxfId="28" priority="1" operator="lessThan">
      <formula>0</formula>
    </cfRule>
  </conditionalFormatting>
  <hyperlinks>
    <hyperlink ref="J3:K3" location="'المحتويات Index'!A1" display="المحتويات  Index" xr:uid="{00000000-0004-0000-38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ورقة58">
    <tabColor theme="4"/>
  </sheetPr>
  <dimension ref="A1:M30"/>
  <sheetViews>
    <sheetView showGridLines="0" rightToLeft="1" zoomScaleNormal="100" workbookViewId="0"/>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161</v>
      </c>
      <c r="B2" s="214"/>
      <c r="C2" s="214"/>
      <c r="D2" s="214"/>
      <c r="E2" s="214"/>
      <c r="F2" s="214"/>
      <c r="G2" s="214"/>
      <c r="H2" s="214"/>
      <c r="I2" s="214"/>
      <c r="J2" s="214"/>
      <c r="L2" s="183" t="s">
        <v>249</v>
      </c>
      <c r="M2" s="183"/>
    </row>
    <row r="3" spans="1:13" ht="28.5" customHeight="1">
      <c r="A3" s="215" t="s">
        <v>228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13436463955</v>
      </c>
      <c r="C8" s="31">
        <v>11</v>
      </c>
      <c r="D8" s="32">
        <v>1.8633046765714461E-2</v>
      </c>
      <c r="E8" s="128">
        <v>4493896045</v>
      </c>
      <c r="F8" s="31">
        <v>21</v>
      </c>
      <c r="G8" s="33">
        <v>1.2542616067707615E-2</v>
      </c>
      <c r="H8" s="124">
        <v>17930360000</v>
      </c>
      <c r="I8" s="34">
        <v>14</v>
      </c>
      <c r="J8" s="132">
        <v>8942567910</v>
      </c>
    </row>
    <row r="9" spans="1:13" ht="21" customHeight="1">
      <c r="A9" s="35">
        <v>2010</v>
      </c>
      <c r="B9" s="125">
        <v>12730068223</v>
      </c>
      <c r="C9" s="36">
        <v>17</v>
      </c>
      <c r="D9" s="37">
        <v>1.3516956889218605E-2</v>
      </c>
      <c r="E9" s="129">
        <v>4581695813</v>
      </c>
      <c r="F9" s="36">
        <v>20</v>
      </c>
      <c r="G9" s="38">
        <v>1.1433216108708739E-2</v>
      </c>
      <c r="H9" s="125">
        <v>17311764036</v>
      </c>
      <c r="I9" s="39">
        <v>18</v>
      </c>
      <c r="J9" s="133">
        <v>8148372410</v>
      </c>
    </row>
    <row r="10" spans="1:13" ht="21" customHeight="1">
      <c r="A10" s="40">
        <v>2011</v>
      </c>
      <c r="B10" s="126">
        <v>31667009039</v>
      </c>
      <c r="C10" s="41">
        <v>11</v>
      </c>
      <c r="D10" s="42">
        <v>2.3154833184279064E-2</v>
      </c>
      <c r="E10" s="130">
        <v>5534252755</v>
      </c>
      <c r="F10" s="41">
        <v>21</v>
      </c>
      <c r="G10" s="43">
        <v>1.1215448463310674E-2</v>
      </c>
      <c r="H10" s="124">
        <v>37201261794</v>
      </c>
      <c r="I10" s="44">
        <v>12</v>
      </c>
      <c r="J10" s="132">
        <v>26132756284</v>
      </c>
    </row>
    <row r="11" spans="1:13" ht="21" customHeight="1">
      <c r="A11" s="35">
        <v>2012</v>
      </c>
      <c r="B11" s="125">
        <v>33297933178</v>
      </c>
      <c r="C11" s="36">
        <v>11</v>
      </c>
      <c r="D11" s="37">
        <v>2.2861574815038178E-2</v>
      </c>
      <c r="E11" s="129">
        <v>6273872253</v>
      </c>
      <c r="F11" s="36">
        <v>22</v>
      </c>
      <c r="G11" s="38">
        <v>1.0752633837666829E-2</v>
      </c>
      <c r="H11" s="125">
        <v>39571805431</v>
      </c>
      <c r="I11" s="39">
        <v>14</v>
      </c>
      <c r="J11" s="133">
        <v>27024060925</v>
      </c>
    </row>
    <row r="12" spans="1:13" ht="21" customHeight="1">
      <c r="A12" s="40">
        <v>2013</v>
      </c>
      <c r="B12" s="126">
        <v>23113451306</v>
      </c>
      <c r="C12" s="41">
        <v>15</v>
      </c>
      <c r="D12" s="42">
        <v>1.6398062635680614E-2</v>
      </c>
      <c r="E12" s="130">
        <v>6771460126</v>
      </c>
      <c r="F12" s="41">
        <v>20</v>
      </c>
      <c r="G12" s="43">
        <v>1.0738421767946817E-2</v>
      </c>
      <c r="H12" s="124">
        <v>29884911432</v>
      </c>
      <c r="I12" s="44">
        <v>16</v>
      </c>
      <c r="J12" s="132">
        <v>16341991180</v>
      </c>
    </row>
    <row r="13" spans="1:13" ht="21" customHeight="1">
      <c r="A13" s="35">
        <v>2014</v>
      </c>
      <c r="B13" s="125">
        <v>24000195386</v>
      </c>
      <c r="C13" s="36">
        <v>14</v>
      </c>
      <c r="D13" s="37">
        <v>1.8689971731595062E-2</v>
      </c>
      <c r="E13" s="129">
        <v>7088806851</v>
      </c>
      <c r="F13" s="36">
        <v>23</v>
      </c>
      <c r="G13" s="38">
        <v>1.0874475289080551E-2</v>
      </c>
      <c r="H13" s="125">
        <v>31089002237</v>
      </c>
      <c r="I13" s="39">
        <v>15</v>
      </c>
      <c r="J13" s="133">
        <v>16911388535</v>
      </c>
    </row>
    <row r="14" spans="1:13" ht="21" customHeight="1">
      <c r="A14" s="40">
        <v>2015</v>
      </c>
      <c r="B14" s="126">
        <v>13006960922</v>
      </c>
      <c r="C14" s="41">
        <v>15</v>
      </c>
      <c r="D14" s="42">
        <v>1.7040139309321876E-2</v>
      </c>
      <c r="E14" s="130">
        <v>6616347151</v>
      </c>
      <c r="F14" s="41">
        <v>22</v>
      </c>
      <c r="G14" s="43">
        <v>1.0100778860063019E-2</v>
      </c>
      <c r="H14" s="124">
        <v>19623308073</v>
      </c>
      <c r="I14" s="44">
        <v>19</v>
      </c>
      <c r="J14" s="132">
        <v>6390613771</v>
      </c>
    </row>
    <row r="15" spans="1:13" ht="21" customHeight="1">
      <c r="A15" s="35">
        <v>2016</v>
      </c>
      <c r="B15" s="125">
        <v>13594865272</v>
      </c>
      <c r="C15" s="36">
        <v>13</v>
      </c>
      <c r="D15" s="37">
        <v>1.9747836562060531E-2</v>
      </c>
      <c r="E15" s="129">
        <v>5593917295</v>
      </c>
      <c r="F15" s="36">
        <v>19</v>
      </c>
      <c r="G15" s="38">
        <v>1.0642189064004111E-2</v>
      </c>
      <c r="H15" s="125">
        <v>19188782567</v>
      </c>
      <c r="I15" s="39">
        <v>18</v>
      </c>
      <c r="J15" s="133">
        <v>8000947977</v>
      </c>
    </row>
    <row r="16" spans="1:13" ht="21" customHeight="1">
      <c r="A16" s="40">
        <v>2017</v>
      </c>
      <c r="B16" s="126">
        <v>20228145032</v>
      </c>
      <c r="C16" s="41">
        <v>10</v>
      </c>
      <c r="D16" s="42">
        <v>2.4316143815142219E-2</v>
      </c>
      <c r="E16" s="130">
        <v>5771072815</v>
      </c>
      <c r="F16" s="41">
        <v>19</v>
      </c>
      <c r="G16" s="43">
        <v>1.1440403451072854E-2</v>
      </c>
      <c r="H16" s="126">
        <v>25999217847</v>
      </c>
      <c r="I16" s="44">
        <v>14</v>
      </c>
      <c r="J16" s="134">
        <v>14457072217</v>
      </c>
    </row>
    <row r="17" spans="1:10" ht="21" customHeight="1">
      <c r="A17" s="45">
        <v>2018</v>
      </c>
      <c r="B17" s="127">
        <v>35503727797</v>
      </c>
      <c r="C17" s="46">
        <v>8</v>
      </c>
      <c r="D17" s="47">
        <v>3.2162072802357167E-2</v>
      </c>
      <c r="E17" s="131">
        <v>6856951127</v>
      </c>
      <c r="F17" s="46">
        <v>16</v>
      </c>
      <c r="G17" s="48">
        <v>1.3340561666536171E-2</v>
      </c>
      <c r="H17" s="127">
        <v>42360678924</v>
      </c>
      <c r="I17" s="49">
        <v>8</v>
      </c>
      <c r="J17" s="135">
        <v>28646776670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32621913128</v>
      </c>
      <c r="F20" s="236" t="s">
        <v>341</v>
      </c>
      <c r="G20" s="233"/>
      <c r="H20" s="233"/>
      <c r="I20" s="234"/>
      <c r="J20" s="213">
        <v>1614226990</v>
      </c>
    </row>
    <row r="21" spans="1:10" ht="14.25" customHeight="1">
      <c r="A21" s="193" t="s">
        <v>342</v>
      </c>
      <c r="B21" s="194"/>
      <c r="C21" s="194"/>
      <c r="D21" s="195"/>
      <c r="E21" s="192"/>
      <c r="F21" s="196" t="s">
        <v>342</v>
      </c>
      <c r="G21" s="194"/>
      <c r="H21" s="194"/>
      <c r="I21" s="195"/>
      <c r="J21" s="192"/>
    </row>
    <row r="22" spans="1:10" ht="14.25" customHeight="1">
      <c r="A22" s="197" t="s">
        <v>347</v>
      </c>
      <c r="B22" s="198"/>
      <c r="C22" s="198"/>
      <c r="D22" s="199"/>
      <c r="E22" s="211">
        <v>1493008063</v>
      </c>
      <c r="F22" s="202" t="s">
        <v>361</v>
      </c>
      <c r="G22" s="198"/>
      <c r="H22" s="198"/>
      <c r="I22" s="199"/>
      <c r="J22" s="211">
        <v>881104453</v>
      </c>
    </row>
    <row r="23" spans="1:10" ht="14.25" customHeight="1">
      <c r="A23" s="205" t="s">
        <v>348</v>
      </c>
      <c r="B23" s="206"/>
      <c r="C23" s="206"/>
      <c r="D23" s="207"/>
      <c r="E23" s="212"/>
      <c r="F23" s="208" t="s">
        <v>362</v>
      </c>
      <c r="G23" s="206"/>
      <c r="H23" s="206"/>
      <c r="I23" s="207"/>
      <c r="J23" s="212"/>
    </row>
    <row r="24" spans="1:10" ht="14.25" customHeight="1">
      <c r="A24" s="185" t="s">
        <v>343</v>
      </c>
      <c r="B24" s="186"/>
      <c r="C24" s="186"/>
      <c r="D24" s="187"/>
      <c r="E24" s="191">
        <v>475587931</v>
      </c>
      <c r="F24" s="190" t="s">
        <v>367</v>
      </c>
      <c r="G24" s="186"/>
      <c r="H24" s="186"/>
      <c r="I24" s="187"/>
      <c r="J24" s="191">
        <v>472876803</v>
      </c>
    </row>
    <row r="25" spans="1:10" ht="14.25" customHeight="1">
      <c r="A25" s="193" t="s">
        <v>344</v>
      </c>
      <c r="B25" s="194"/>
      <c r="C25" s="194"/>
      <c r="D25" s="195"/>
      <c r="E25" s="192"/>
      <c r="F25" s="196" t="s">
        <v>368</v>
      </c>
      <c r="G25" s="194"/>
      <c r="H25" s="194"/>
      <c r="I25" s="195"/>
      <c r="J25" s="192"/>
    </row>
    <row r="26" spans="1:10" ht="14.25" customHeight="1">
      <c r="A26" s="197" t="s">
        <v>355</v>
      </c>
      <c r="B26" s="198"/>
      <c r="C26" s="198"/>
      <c r="D26" s="199"/>
      <c r="E26" s="203">
        <v>377458116</v>
      </c>
      <c r="F26" s="202" t="s">
        <v>349</v>
      </c>
      <c r="G26" s="198"/>
      <c r="H26" s="198"/>
      <c r="I26" s="199"/>
      <c r="J26" s="203">
        <v>454966942</v>
      </c>
    </row>
    <row r="27" spans="1:10" ht="14.25" customHeight="1">
      <c r="A27" s="205" t="s">
        <v>356</v>
      </c>
      <c r="B27" s="206"/>
      <c r="C27" s="206"/>
      <c r="D27" s="207"/>
      <c r="E27" s="204"/>
      <c r="F27" s="208" t="s">
        <v>350</v>
      </c>
      <c r="G27" s="206"/>
      <c r="H27" s="206"/>
      <c r="I27" s="207"/>
      <c r="J27" s="204"/>
    </row>
    <row r="28" spans="1:10" ht="14.25" customHeight="1">
      <c r="A28" s="185" t="s">
        <v>373</v>
      </c>
      <c r="B28" s="186"/>
      <c r="C28" s="186"/>
      <c r="D28" s="187"/>
      <c r="E28" s="191">
        <v>144105748</v>
      </c>
      <c r="F28" s="190" t="s">
        <v>347</v>
      </c>
      <c r="G28" s="186"/>
      <c r="H28" s="186"/>
      <c r="I28" s="187"/>
      <c r="J28" s="191">
        <v>340629853</v>
      </c>
    </row>
    <row r="29" spans="1:10" ht="14.25" customHeight="1">
      <c r="A29" s="193" t="s">
        <v>374</v>
      </c>
      <c r="B29" s="194"/>
      <c r="C29" s="194"/>
      <c r="D29" s="195"/>
      <c r="E29" s="192"/>
      <c r="F29" s="196" t="s">
        <v>348</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7" priority="1" operator="lessThan">
      <formula>0</formula>
    </cfRule>
  </conditionalFormatting>
  <hyperlinks>
    <hyperlink ref="L2:M2" location="'المحتويات Index'!A1" display="المحتويات  Index" xr:uid="{00000000-0004-0000-39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5">
    <tabColor theme="4"/>
  </sheetPr>
  <dimension ref="B1:N30"/>
  <sheetViews>
    <sheetView showGridLines="0" rightToLeft="1" view="pageBreakPreview" zoomScaleNormal="100" zoomScaleSheetLayoutView="100" workbookViewId="0"/>
  </sheetViews>
  <sheetFormatPr defaultColWidth="9.375" defaultRowHeight="14.25"/>
  <cols>
    <col min="1" max="1" width="1.375" customWidth="1"/>
    <col min="2" max="2" width="6.875" customWidth="1"/>
    <col min="3" max="3" width="11.625" customWidth="1"/>
    <col min="4" max="5" width="6.875" customWidth="1"/>
    <col min="6" max="6" width="11.625" customWidth="1"/>
    <col min="7" max="8" width="6.875" customWidth="1"/>
    <col min="9" max="9" width="11.625" customWidth="1"/>
    <col min="10" max="10" width="6.875" customWidth="1"/>
    <col min="11" max="11" width="11.625" customWidth="1"/>
    <col min="12" max="12" width="1.5" customWidth="1"/>
  </cols>
  <sheetData>
    <row r="1" spans="2:14" ht="15.75" customHeight="1"/>
    <row r="2" spans="2:14" ht="22.5" customHeight="1">
      <c r="B2" s="214" t="s">
        <v>120</v>
      </c>
      <c r="C2" s="214"/>
      <c r="D2" s="214"/>
      <c r="E2" s="214"/>
      <c r="F2" s="214"/>
      <c r="G2" s="214"/>
      <c r="H2" s="214"/>
      <c r="I2" s="214"/>
      <c r="J2" s="214"/>
      <c r="K2" s="214"/>
      <c r="M2" s="183" t="s">
        <v>249</v>
      </c>
      <c r="N2" s="183"/>
    </row>
    <row r="3" spans="2:14" ht="28.5" customHeight="1">
      <c r="B3" s="215" t="s">
        <v>174</v>
      </c>
      <c r="C3" s="215"/>
      <c r="D3" s="215"/>
      <c r="E3" s="215"/>
      <c r="F3" s="215"/>
      <c r="G3" s="215"/>
      <c r="H3" s="215"/>
      <c r="I3" s="215"/>
      <c r="J3" s="215"/>
      <c r="K3" s="215"/>
    </row>
    <row r="4" spans="2:14" ht="13.5" customHeight="1" thickBot="1">
      <c r="B4" s="18" t="s">
        <v>0</v>
      </c>
      <c r="C4" s="19"/>
      <c r="D4" s="19"/>
      <c r="E4" s="19"/>
      <c r="F4" s="19"/>
      <c r="G4" s="19"/>
      <c r="H4" s="19"/>
      <c r="I4" s="19"/>
      <c r="J4" s="19"/>
      <c r="K4" s="18" t="s">
        <v>15</v>
      </c>
    </row>
    <row r="5" spans="2:14" ht="31.5" customHeight="1" thickTop="1">
      <c r="B5" s="216" t="s">
        <v>16</v>
      </c>
      <c r="C5" s="219" t="s">
        <v>17</v>
      </c>
      <c r="D5" s="220"/>
      <c r="E5" s="221"/>
      <c r="F5" s="222" t="s">
        <v>18</v>
      </c>
      <c r="G5" s="220"/>
      <c r="H5" s="223"/>
      <c r="I5" s="224" t="s">
        <v>19</v>
      </c>
      <c r="J5" s="225"/>
      <c r="K5" s="226" t="s">
        <v>20</v>
      </c>
    </row>
    <row r="6" spans="2:14" ht="15" customHeight="1">
      <c r="B6" s="217"/>
      <c r="C6" s="20" t="s">
        <v>21</v>
      </c>
      <c r="D6" s="21" t="s">
        <v>22</v>
      </c>
      <c r="E6" s="22" t="s">
        <v>4</v>
      </c>
      <c r="F6" s="23" t="s">
        <v>21</v>
      </c>
      <c r="G6" s="21" t="s">
        <v>22</v>
      </c>
      <c r="H6" s="24" t="s">
        <v>4</v>
      </c>
      <c r="I6" s="20" t="s">
        <v>21</v>
      </c>
      <c r="J6" s="22" t="s">
        <v>22</v>
      </c>
      <c r="K6" s="227"/>
    </row>
    <row r="7" spans="2:14" ht="15" customHeight="1" thickBot="1">
      <c r="B7" s="218"/>
      <c r="C7" s="25" t="s">
        <v>23</v>
      </c>
      <c r="D7" s="26" t="s">
        <v>24</v>
      </c>
      <c r="E7" s="27" t="s">
        <v>25</v>
      </c>
      <c r="F7" s="28" t="s">
        <v>23</v>
      </c>
      <c r="G7" s="26" t="s">
        <v>24</v>
      </c>
      <c r="H7" s="29" t="s">
        <v>25</v>
      </c>
      <c r="I7" s="25" t="s">
        <v>23</v>
      </c>
      <c r="J7" s="27" t="s">
        <v>24</v>
      </c>
      <c r="K7" s="228"/>
    </row>
    <row r="8" spans="2:14" ht="21" customHeight="1" thickTop="1" thickBot="1">
      <c r="B8" s="30">
        <v>2009</v>
      </c>
      <c r="C8" s="120">
        <v>31920950573</v>
      </c>
      <c r="D8" s="31">
        <v>6</v>
      </c>
      <c r="E8" s="32">
        <v>4.4266450371523269E-2</v>
      </c>
      <c r="F8" s="120">
        <v>10789741709</v>
      </c>
      <c r="G8" s="31">
        <v>10</v>
      </c>
      <c r="H8" s="33">
        <v>3.0114534553217154E-2</v>
      </c>
      <c r="I8" s="120">
        <v>42710692282</v>
      </c>
      <c r="J8" s="34">
        <v>6</v>
      </c>
      <c r="K8" s="120">
        <v>21131208864</v>
      </c>
    </row>
    <row r="9" spans="2:14" ht="21" customHeight="1" thickBot="1">
      <c r="B9" s="35">
        <v>2010</v>
      </c>
      <c r="C9" s="121">
        <v>32923100614</v>
      </c>
      <c r="D9" s="36">
        <v>8</v>
      </c>
      <c r="E9" s="37">
        <v>3.4958189057840733E-2</v>
      </c>
      <c r="F9" s="121">
        <v>14189596870</v>
      </c>
      <c r="G9" s="36">
        <v>8</v>
      </c>
      <c r="H9" s="38">
        <v>3.5408882241778614E-2</v>
      </c>
      <c r="I9" s="121">
        <v>47112697484</v>
      </c>
      <c r="J9" s="39">
        <v>6</v>
      </c>
      <c r="K9" s="121">
        <v>18733503744</v>
      </c>
    </row>
    <row r="10" spans="2:14" ht="21" customHeight="1" thickBot="1">
      <c r="B10" s="40">
        <v>2011</v>
      </c>
      <c r="C10" s="120">
        <v>37881328893</v>
      </c>
      <c r="D10" s="41">
        <v>9</v>
      </c>
      <c r="E10" s="42">
        <v>2.769872741173552E-2</v>
      </c>
      <c r="F10" s="120">
        <v>20425799593</v>
      </c>
      <c r="G10" s="41">
        <v>6</v>
      </c>
      <c r="H10" s="43">
        <v>4.1393935694432088E-2</v>
      </c>
      <c r="I10" s="120">
        <v>58307128486</v>
      </c>
      <c r="J10" s="44">
        <v>7</v>
      </c>
      <c r="K10" s="120">
        <v>17455529300</v>
      </c>
    </row>
    <row r="11" spans="2:14" ht="21" customHeight="1" thickBot="1">
      <c r="B11" s="35">
        <v>2012</v>
      </c>
      <c r="C11" s="121">
        <v>38927242432</v>
      </c>
      <c r="D11" s="36">
        <v>10</v>
      </c>
      <c r="E11" s="37">
        <v>2.6726525650855718E-2</v>
      </c>
      <c r="F11" s="121">
        <v>24495104855</v>
      </c>
      <c r="G11" s="36">
        <v>6</v>
      </c>
      <c r="H11" s="38">
        <v>4.1981551855016716E-2</v>
      </c>
      <c r="I11" s="121">
        <v>63422347287</v>
      </c>
      <c r="J11" s="39">
        <v>6</v>
      </c>
      <c r="K11" s="121">
        <v>14432137577</v>
      </c>
    </row>
    <row r="12" spans="2:14" ht="21" customHeight="1" thickBot="1">
      <c r="B12" s="40">
        <v>2013</v>
      </c>
      <c r="C12" s="120">
        <v>38895968253</v>
      </c>
      <c r="D12" s="41">
        <v>8</v>
      </c>
      <c r="E12" s="42">
        <v>2.7595122651482513E-2</v>
      </c>
      <c r="F12" s="120">
        <v>31939589521</v>
      </c>
      <c r="G12" s="41">
        <v>6</v>
      </c>
      <c r="H12" s="43">
        <v>5.0650934508890945E-2</v>
      </c>
      <c r="I12" s="120">
        <v>70835557774</v>
      </c>
      <c r="J12" s="44">
        <v>6</v>
      </c>
      <c r="K12" s="120">
        <v>6956378732</v>
      </c>
    </row>
    <row r="13" spans="2:14" ht="21" customHeight="1" thickBot="1">
      <c r="B13" s="35">
        <v>2014</v>
      </c>
      <c r="C13" s="121">
        <v>44356174835</v>
      </c>
      <c r="D13" s="36">
        <v>7</v>
      </c>
      <c r="E13" s="37">
        <v>3.4542037698219188E-2</v>
      </c>
      <c r="F13" s="121">
        <v>31018751724</v>
      </c>
      <c r="G13" s="36">
        <v>6</v>
      </c>
      <c r="H13" s="38">
        <v>4.7583839736468327E-2</v>
      </c>
      <c r="I13" s="121">
        <v>75374926559</v>
      </c>
      <c r="J13" s="39">
        <v>6</v>
      </c>
      <c r="K13" s="121">
        <v>13337423111</v>
      </c>
    </row>
    <row r="14" spans="2:14" ht="21" customHeight="1" thickBot="1">
      <c r="B14" s="40">
        <v>2015</v>
      </c>
      <c r="C14" s="120">
        <v>40160754086</v>
      </c>
      <c r="D14" s="41">
        <v>6</v>
      </c>
      <c r="E14" s="42">
        <v>5.2613738789309E-2</v>
      </c>
      <c r="F14" s="120">
        <v>33264057669</v>
      </c>
      <c r="G14" s="41">
        <v>6</v>
      </c>
      <c r="H14" s="43">
        <v>5.0782234189777981E-2</v>
      </c>
      <c r="I14" s="120">
        <v>73424811755</v>
      </c>
      <c r="J14" s="44">
        <v>6</v>
      </c>
      <c r="K14" s="120">
        <v>6896696417</v>
      </c>
    </row>
    <row r="15" spans="2:14" ht="21" customHeight="1" thickBot="1">
      <c r="B15" s="35">
        <v>2016</v>
      </c>
      <c r="C15" s="121">
        <v>45154390789</v>
      </c>
      <c r="D15" s="36">
        <v>6</v>
      </c>
      <c r="E15" s="37">
        <v>6.5591053057151877E-2</v>
      </c>
      <c r="F15" s="121">
        <v>28616260899</v>
      </c>
      <c r="G15" s="36">
        <v>4</v>
      </c>
      <c r="H15" s="38">
        <v>5.4441215829957354E-2</v>
      </c>
      <c r="I15" s="121">
        <v>73770651688</v>
      </c>
      <c r="J15" s="39">
        <v>6</v>
      </c>
      <c r="K15" s="121">
        <v>16538129890</v>
      </c>
    </row>
    <row r="16" spans="2:14" ht="21" customHeight="1" thickBot="1">
      <c r="B16" s="40">
        <v>2017</v>
      </c>
      <c r="C16" s="120">
        <v>57428494260</v>
      </c>
      <c r="D16" s="41">
        <v>6</v>
      </c>
      <c r="E16" s="42">
        <v>6.9034482563978358E-2</v>
      </c>
      <c r="F16" s="120">
        <v>32830811847</v>
      </c>
      <c r="G16" s="41">
        <v>3</v>
      </c>
      <c r="H16" s="43">
        <v>6.5082826919060865E-2</v>
      </c>
      <c r="I16" s="120">
        <v>90259306107</v>
      </c>
      <c r="J16" s="44">
        <v>6</v>
      </c>
      <c r="K16" s="120">
        <v>24597682413</v>
      </c>
    </row>
    <row r="17" spans="2:11" ht="21" customHeight="1" thickBot="1">
      <c r="B17" s="45">
        <v>2018</v>
      </c>
      <c r="C17" s="121">
        <v>62073099140</v>
      </c>
      <c r="D17" s="46">
        <v>6</v>
      </c>
      <c r="E17" s="47">
        <v>5.623070188638913E-2</v>
      </c>
      <c r="F17" s="121">
        <v>43441250952</v>
      </c>
      <c r="G17" s="46">
        <v>3</v>
      </c>
      <c r="H17" s="48">
        <v>8.4517255039876726E-2</v>
      </c>
      <c r="I17" s="121">
        <v>105514350092</v>
      </c>
      <c r="J17" s="49">
        <v>6</v>
      </c>
      <c r="K17" s="121">
        <v>18631848188</v>
      </c>
    </row>
    <row r="18" spans="2:11" ht="7.5" customHeight="1">
      <c r="B18" s="50"/>
      <c r="C18" s="51"/>
      <c r="D18" s="52"/>
      <c r="E18" s="53"/>
      <c r="F18" s="51"/>
      <c r="G18" s="54"/>
      <c r="H18" s="53"/>
      <c r="I18" s="55"/>
      <c r="J18" s="54"/>
      <c r="K18" s="55"/>
    </row>
    <row r="19" spans="2:11" ht="31.5" customHeight="1" thickBot="1">
      <c r="B19" s="229" t="s">
        <v>497</v>
      </c>
      <c r="C19" s="229"/>
      <c r="D19" s="229"/>
      <c r="E19" s="229"/>
      <c r="F19" s="56" t="s">
        <v>26</v>
      </c>
      <c r="G19" s="230" t="s">
        <v>498</v>
      </c>
      <c r="H19" s="231"/>
      <c r="I19" s="231"/>
      <c r="J19" s="231"/>
      <c r="K19" s="56" t="s">
        <v>26</v>
      </c>
    </row>
    <row r="20" spans="2:11" ht="14.25" customHeight="1" thickTop="1">
      <c r="B20" s="232" t="s">
        <v>341</v>
      </c>
      <c r="C20" s="233"/>
      <c r="D20" s="233"/>
      <c r="E20" s="234"/>
      <c r="F20" s="235">
        <v>32516</v>
      </c>
      <c r="G20" s="236" t="s">
        <v>345</v>
      </c>
      <c r="H20" s="233"/>
      <c r="I20" s="233"/>
      <c r="J20" s="234"/>
      <c r="K20" s="213">
        <v>10640875191</v>
      </c>
    </row>
    <row r="21" spans="2:11" ht="14.25" customHeight="1">
      <c r="B21" s="193" t="s">
        <v>342</v>
      </c>
      <c r="C21" s="194"/>
      <c r="D21" s="194"/>
      <c r="E21" s="195"/>
      <c r="F21" s="189"/>
      <c r="G21" s="196" t="s">
        <v>346</v>
      </c>
      <c r="H21" s="194"/>
      <c r="I21" s="194"/>
      <c r="J21" s="195"/>
      <c r="K21" s="192"/>
    </row>
    <row r="22" spans="2:11" ht="14.25" customHeight="1">
      <c r="B22" s="197" t="s">
        <v>343</v>
      </c>
      <c r="C22" s="198"/>
      <c r="D22" s="198"/>
      <c r="E22" s="199"/>
      <c r="F22" s="209">
        <v>4948</v>
      </c>
      <c r="G22" s="202" t="s">
        <v>341</v>
      </c>
      <c r="H22" s="198"/>
      <c r="I22" s="198"/>
      <c r="J22" s="199"/>
      <c r="K22" s="211">
        <v>4952405931</v>
      </c>
    </row>
    <row r="23" spans="2:11" ht="14.25" customHeight="1">
      <c r="B23" s="205" t="s">
        <v>344</v>
      </c>
      <c r="C23" s="206"/>
      <c r="D23" s="206"/>
      <c r="E23" s="207"/>
      <c r="F23" s="210"/>
      <c r="G23" s="208" t="s">
        <v>342</v>
      </c>
      <c r="H23" s="206"/>
      <c r="I23" s="206"/>
      <c r="J23" s="207"/>
      <c r="K23" s="212"/>
    </row>
    <row r="24" spans="2:11" ht="14.25" customHeight="1">
      <c r="B24" s="185" t="s">
        <v>347</v>
      </c>
      <c r="C24" s="186"/>
      <c r="D24" s="186"/>
      <c r="E24" s="187"/>
      <c r="F24" s="188">
        <v>3356</v>
      </c>
      <c r="G24" s="190" t="s">
        <v>462</v>
      </c>
      <c r="H24" s="186"/>
      <c r="I24" s="186"/>
      <c r="J24" s="187"/>
      <c r="K24" s="191">
        <v>3979654231</v>
      </c>
    </row>
    <row r="25" spans="2:11" ht="14.25" customHeight="1">
      <c r="B25" s="193" t="s">
        <v>348</v>
      </c>
      <c r="C25" s="194"/>
      <c r="D25" s="194"/>
      <c r="E25" s="195"/>
      <c r="F25" s="189"/>
      <c r="G25" s="196" t="s">
        <v>385</v>
      </c>
      <c r="H25" s="194"/>
      <c r="I25" s="194"/>
      <c r="J25" s="195"/>
      <c r="K25" s="192"/>
    </row>
    <row r="26" spans="2:11" ht="14.25" customHeight="1">
      <c r="B26" s="197" t="s">
        <v>349</v>
      </c>
      <c r="C26" s="198"/>
      <c r="D26" s="198"/>
      <c r="E26" s="199"/>
      <c r="F26" s="200">
        <v>1265</v>
      </c>
      <c r="G26" s="202" t="s">
        <v>351</v>
      </c>
      <c r="H26" s="198"/>
      <c r="I26" s="198"/>
      <c r="J26" s="199"/>
      <c r="K26" s="203">
        <v>2973854484</v>
      </c>
    </row>
    <row r="27" spans="2:11" ht="14.25" customHeight="1">
      <c r="B27" s="205" t="s">
        <v>350</v>
      </c>
      <c r="C27" s="206"/>
      <c r="D27" s="206"/>
      <c r="E27" s="207"/>
      <c r="F27" s="201"/>
      <c r="G27" s="208" t="s">
        <v>352</v>
      </c>
      <c r="H27" s="206"/>
      <c r="I27" s="206"/>
      <c r="J27" s="207"/>
      <c r="K27" s="204"/>
    </row>
    <row r="28" spans="2:11" ht="14.25" customHeight="1">
      <c r="B28" s="185" t="s">
        <v>369</v>
      </c>
      <c r="C28" s="186"/>
      <c r="D28" s="186"/>
      <c r="E28" s="187"/>
      <c r="F28" s="188">
        <v>1224</v>
      </c>
      <c r="G28" s="190" t="s">
        <v>436</v>
      </c>
      <c r="H28" s="186"/>
      <c r="I28" s="186"/>
      <c r="J28" s="187"/>
      <c r="K28" s="191">
        <v>1771783534</v>
      </c>
    </row>
    <row r="29" spans="2:11" ht="14.25" customHeight="1">
      <c r="B29" s="193" t="s">
        <v>370</v>
      </c>
      <c r="C29" s="194"/>
      <c r="D29" s="194"/>
      <c r="E29" s="195"/>
      <c r="F29" s="189"/>
      <c r="G29" s="196" t="s">
        <v>437</v>
      </c>
      <c r="H29" s="194"/>
      <c r="I29" s="194"/>
      <c r="J29" s="195"/>
      <c r="K29" s="192"/>
    </row>
    <row r="30" spans="2:11" ht="21" customHeight="1">
      <c r="B30" s="184"/>
      <c r="C30" s="184"/>
      <c r="D30" s="184"/>
      <c r="E30" s="184"/>
      <c r="F30" s="57"/>
      <c r="G30" s="184"/>
      <c r="H30" s="184"/>
      <c r="I30" s="184"/>
      <c r="J30" s="184"/>
      <c r="K30" s="57"/>
    </row>
  </sheetData>
  <mergeCells count="42">
    <mergeCell ref="K20:K21"/>
    <mergeCell ref="B21:E21"/>
    <mergeCell ref="G21:J21"/>
    <mergeCell ref="B2:K2"/>
    <mergeCell ref="B3:K3"/>
    <mergeCell ref="B5:B7"/>
    <mergeCell ref="C5:E5"/>
    <mergeCell ref="F5:H5"/>
    <mergeCell ref="I5:J5"/>
    <mergeCell ref="K5:K7"/>
    <mergeCell ref="B19:E19"/>
    <mergeCell ref="G19:J19"/>
    <mergeCell ref="B20:E20"/>
    <mergeCell ref="F20:F21"/>
    <mergeCell ref="G20:J20"/>
    <mergeCell ref="B22:E22"/>
    <mergeCell ref="F22:F23"/>
    <mergeCell ref="G22:J22"/>
    <mergeCell ref="K22:K23"/>
    <mergeCell ref="B23:E23"/>
    <mergeCell ref="G23:J23"/>
    <mergeCell ref="F24:F25"/>
    <mergeCell ref="G24:J24"/>
    <mergeCell ref="K24:K25"/>
    <mergeCell ref="B25:E25"/>
    <mergeCell ref="G25:J25"/>
    <mergeCell ref="M2:N2"/>
    <mergeCell ref="B30:E30"/>
    <mergeCell ref="G30:J30"/>
    <mergeCell ref="B28:E28"/>
    <mergeCell ref="F28:F29"/>
    <mergeCell ref="G28:J28"/>
    <mergeCell ref="K28:K29"/>
    <mergeCell ref="B29:E29"/>
    <mergeCell ref="G29:J29"/>
    <mergeCell ref="B26:E26"/>
    <mergeCell ref="F26:F27"/>
    <mergeCell ref="G26:J26"/>
    <mergeCell ref="K26:K27"/>
    <mergeCell ref="B27:E27"/>
    <mergeCell ref="G27:J27"/>
    <mergeCell ref="B24:E24"/>
  </mergeCells>
  <hyperlinks>
    <hyperlink ref="M2:N2" location="'المحتويات Index'!A1" display="المحتويات  Index" xr:uid="{00000000-0004-0000-0400-000000000000}"/>
  </hyperlinks>
  <printOptions horizontalCentered="1"/>
  <pageMargins left="0.39370078740157483" right="0.39370078740157483" top="0.9375" bottom="0.45833333333333331" header="0.3125" footer="0.31496062992125984"/>
  <pageSetup paperSize="9" scale="90"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ورقة59">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158</v>
      </c>
      <c r="B2" s="214"/>
      <c r="C2" s="214"/>
      <c r="D2" s="214"/>
      <c r="E2" s="214"/>
      <c r="F2" s="214"/>
      <c r="G2" s="214"/>
      <c r="H2" s="214"/>
      <c r="I2" s="214"/>
      <c r="J2" s="214"/>
      <c r="L2" s="183" t="s">
        <v>249</v>
      </c>
      <c r="M2" s="183"/>
    </row>
    <row r="3" spans="1:13" ht="28.5" customHeight="1">
      <c r="A3" s="215" t="s">
        <v>223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11557099650</v>
      </c>
      <c r="C8" s="31">
        <v>13</v>
      </c>
      <c r="D8" s="32">
        <v>1.6026834067034285E-2</v>
      </c>
      <c r="E8" s="128">
        <v>14346127421</v>
      </c>
      <c r="F8" s="31">
        <v>6</v>
      </c>
      <c r="G8" s="33">
        <v>4.0040527528494574E-2</v>
      </c>
      <c r="H8" s="124">
        <v>25903227071</v>
      </c>
      <c r="I8" s="34">
        <v>11</v>
      </c>
      <c r="J8" s="132">
        <v>-2789027771</v>
      </c>
    </row>
    <row r="9" spans="1:13" ht="21" customHeight="1">
      <c r="A9" s="35">
        <v>2010</v>
      </c>
      <c r="B9" s="125">
        <v>15739413896</v>
      </c>
      <c r="C9" s="36">
        <v>12</v>
      </c>
      <c r="D9" s="37">
        <v>1.6712320418630348E-2</v>
      </c>
      <c r="E9" s="129">
        <v>16394735147</v>
      </c>
      <c r="F9" s="36">
        <v>6</v>
      </c>
      <c r="G9" s="38">
        <v>4.0911609506864864E-2</v>
      </c>
      <c r="H9" s="125">
        <v>32134149043</v>
      </c>
      <c r="I9" s="39">
        <v>10</v>
      </c>
      <c r="J9" s="133">
        <v>-655321251</v>
      </c>
    </row>
    <row r="10" spans="1:13" ht="21" customHeight="1">
      <c r="A10" s="40">
        <v>2011</v>
      </c>
      <c r="B10" s="126">
        <v>24678839499</v>
      </c>
      <c r="C10" s="41">
        <v>13</v>
      </c>
      <c r="D10" s="42">
        <v>1.8045102114859764E-2</v>
      </c>
      <c r="E10" s="130">
        <v>18178155874</v>
      </c>
      <c r="F10" s="41">
        <v>7</v>
      </c>
      <c r="G10" s="43">
        <v>3.6838969846232694E-2</v>
      </c>
      <c r="H10" s="124">
        <v>42856995373</v>
      </c>
      <c r="I10" s="44">
        <v>10</v>
      </c>
      <c r="J10" s="132">
        <v>6500683625</v>
      </c>
    </row>
    <row r="11" spans="1:13" ht="21" customHeight="1">
      <c r="A11" s="35">
        <v>2012</v>
      </c>
      <c r="B11" s="125">
        <v>26001699563</v>
      </c>
      <c r="C11" s="36">
        <v>15</v>
      </c>
      <c r="D11" s="37">
        <v>1.7852153066077306E-2</v>
      </c>
      <c r="E11" s="129">
        <v>18603066629</v>
      </c>
      <c r="F11" s="36">
        <v>8</v>
      </c>
      <c r="G11" s="38">
        <v>3.1883333873064759E-2</v>
      </c>
      <c r="H11" s="125">
        <v>44604766192</v>
      </c>
      <c r="I11" s="39">
        <v>10</v>
      </c>
      <c r="J11" s="133">
        <v>7398632934</v>
      </c>
    </row>
    <row r="12" spans="1:13" ht="21" customHeight="1">
      <c r="A12" s="40">
        <v>2013</v>
      </c>
      <c r="B12" s="126">
        <v>32190632584</v>
      </c>
      <c r="C12" s="41">
        <v>11</v>
      </c>
      <c r="D12" s="42">
        <v>2.2837957101524926E-2</v>
      </c>
      <c r="E12" s="130">
        <v>19662716358</v>
      </c>
      <c r="F12" s="41">
        <v>10</v>
      </c>
      <c r="G12" s="43">
        <v>3.1181833375195329E-2</v>
      </c>
      <c r="H12" s="124">
        <v>51853348942</v>
      </c>
      <c r="I12" s="44">
        <v>9</v>
      </c>
      <c r="J12" s="132">
        <v>12527916226</v>
      </c>
    </row>
    <row r="13" spans="1:13" ht="21" customHeight="1">
      <c r="A13" s="35">
        <v>2014</v>
      </c>
      <c r="B13" s="125">
        <v>31662285778</v>
      </c>
      <c r="C13" s="36">
        <v>10</v>
      </c>
      <c r="D13" s="37">
        <v>2.4656767023392614E-2</v>
      </c>
      <c r="E13" s="129">
        <v>22132198691</v>
      </c>
      <c r="F13" s="36">
        <v>8</v>
      </c>
      <c r="G13" s="38">
        <v>3.3951559524343485E-2</v>
      </c>
      <c r="H13" s="125">
        <v>53794484469</v>
      </c>
      <c r="I13" s="39">
        <v>7</v>
      </c>
      <c r="J13" s="133">
        <v>9530087087</v>
      </c>
    </row>
    <row r="14" spans="1:13" ht="21" customHeight="1">
      <c r="A14" s="40">
        <v>2015</v>
      </c>
      <c r="B14" s="126">
        <v>15836774971</v>
      </c>
      <c r="C14" s="41">
        <v>10</v>
      </c>
      <c r="D14" s="42">
        <v>2.0747417735358823E-2</v>
      </c>
      <c r="E14" s="130">
        <v>20462340663</v>
      </c>
      <c r="F14" s="41">
        <v>8</v>
      </c>
      <c r="G14" s="43">
        <v>3.123862356058504E-2</v>
      </c>
      <c r="H14" s="124">
        <v>36299115634</v>
      </c>
      <c r="I14" s="44">
        <v>8</v>
      </c>
      <c r="J14" s="132">
        <v>-4625565692</v>
      </c>
    </row>
    <row r="15" spans="1:13" ht="21" customHeight="1">
      <c r="A15" s="35">
        <v>2016</v>
      </c>
      <c r="B15" s="125">
        <v>12634665562</v>
      </c>
      <c r="C15" s="36">
        <v>14</v>
      </c>
      <c r="D15" s="37">
        <v>1.8353055035312208E-2</v>
      </c>
      <c r="E15" s="129">
        <v>18507197079</v>
      </c>
      <c r="F15" s="36">
        <v>8</v>
      </c>
      <c r="G15" s="38">
        <v>3.520915308053417E-2</v>
      </c>
      <c r="H15" s="125">
        <v>31141862641</v>
      </c>
      <c r="I15" s="39">
        <v>9</v>
      </c>
      <c r="J15" s="133">
        <v>-5872531517</v>
      </c>
    </row>
    <row r="16" spans="1:13" ht="21" customHeight="1">
      <c r="A16" s="40">
        <v>2017</v>
      </c>
      <c r="B16" s="126">
        <v>12247077878</v>
      </c>
      <c r="C16" s="41">
        <v>17</v>
      </c>
      <c r="D16" s="42">
        <v>1.4722146124896087E-2</v>
      </c>
      <c r="E16" s="130">
        <v>21853435846</v>
      </c>
      <c r="F16" s="41">
        <v>5</v>
      </c>
      <c r="G16" s="43">
        <v>4.332160256591349E-2</v>
      </c>
      <c r="H16" s="126">
        <v>34100513724</v>
      </c>
      <c r="I16" s="44">
        <v>8</v>
      </c>
      <c r="J16" s="134">
        <v>-9606357968</v>
      </c>
    </row>
    <row r="17" spans="1:10" ht="21" customHeight="1">
      <c r="A17" s="45">
        <v>2018</v>
      </c>
      <c r="B17" s="127">
        <v>19418996873</v>
      </c>
      <c r="C17" s="46">
        <v>13</v>
      </c>
      <c r="D17" s="47">
        <v>1.7591256747719487E-2</v>
      </c>
      <c r="E17" s="131">
        <v>19777344467</v>
      </c>
      <c r="F17" s="46">
        <v>7</v>
      </c>
      <c r="G17" s="48">
        <v>3.8477871371058618E-2</v>
      </c>
      <c r="H17" s="127">
        <v>39196341340</v>
      </c>
      <c r="I17" s="49">
        <v>9</v>
      </c>
      <c r="J17" s="135">
        <v>-358347594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17740106867</v>
      </c>
      <c r="F20" s="236" t="s">
        <v>462</v>
      </c>
      <c r="G20" s="233"/>
      <c r="H20" s="233"/>
      <c r="I20" s="234"/>
      <c r="J20" s="213">
        <v>5031256686</v>
      </c>
    </row>
    <row r="21" spans="1:10" ht="14.25" customHeight="1">
      <c r="A21" s="193" t="s">
        <v>342</v>
      </c>
      <c r="B21" s="194"/>
      <c r="C21" s="194"/>
      <c r="D21" s="195"/>
      <c r="E21" s="192"/>
      <c r="F21" s="196" t="s">
        <v>385</v>
      </c>
      <c r="G21" s="194"/>
      <c r="H21" s="194"/>
      <c r="I21" s="195"/>
      <c r="J21" s="192"/>
    </row>
    <row r="22" spans="1:10" ht="14.25" customHeight="1">
      <c r="A22" s="197" t="s">
        <v>355</v>
      </c>
      <c r="B22" s="198"/>
      <c r="C22" s="198"/>
      <c r="D22" s="199"/>
      <c r="E22" s="211">
        <v>89367718</v>
      </c>
      <c r="F22" s="202" t="s">
        <v>375</v>
      </c>
      <c r="G22" s="198"/>
      <c r="H22" s="198"/>
      <c r="I22" s="199"/>
      <c r="J22" s="211">
        <v>2383406028</v>
      </c>
    </row>
    <row r="23" spans="1:10" ht="14.25" customHeight="1">
      <c r="A23" s="205" t="s">
        <v>356</v>
      </c>
      <c r="B23" s="206"/>
      <c r="C23" s="206"/>
      <c r="D23" s="207"/>
      <c r="E23" s="212"/>
      <c r="F23" s="208" t="s">
        <v>376</v>
      </c>
      <c r="G23" s="206"/>
      <c r="H23" s="206"/>
      <c r="I23" s="207"/>
      <c r="J23" s="212"/>
    </row>
    <row r="24" spans="1:10" ht="14.25" customHeight="1">
      <c r="A24" s="185" t="s">
        <v>347</v>
      </c>
      <c r="B24" s="186"/>
      <c r="C24" s="186"/>
      <c r="D24" s="187"/>
      <c r="E24" s="191">
        <v>64723083</v>
      </c>
      <c r="F24" s="190" t="s">
        <v>361</v>
      </c>
      <c r="G24" s="186"/>
      <c r="H24" s="186"/>
      <c r="I24" s="187"/>
      <c r="J24" s="191">
        <v>1822480338</v>
      </c>
    </row>
    <row r="25" spans="1:10" ht="14.25" customHeight="1">
      <c r="A25" s="193" t="s">
        <v>348</v>
      </c>
      <c r="B25" s="194"/>
      <c r="C25" s="194"/>
      <c r="D25" s="195"/>
      <c r="E25" s="192"/>
      <c r="F25" s="196" t="s">
        <v>362</v>
      </c>
      <c r="G25" s="194"/>
      <c r="H25" s="194"/>
      <c r="I25" s="195"/>
      <c r="J25" s="192"/>
    </row>
    <row r="26" spans="1:10" ht="14.25" customHeight="1">
      <c r="A26" s="197" t="s">
        <v>343</v>
      </c>
      <c r="B26" s="198"/>
      <c r="C26" s="198"/>
      <c r="D26" s="199"/>
      <c r="E26" s="203">
        <v>54881762</v>
      </c>
      <c r="F26" s="202" t="s">
        <v>414</v>
      </c>
      <c r="G26" s="198"/>
      <c r="H26" s="198"/>
      <c r="I26" s="199"/>
      <c r="J26" s="203">
        <v>1281813185</v>
      </c>
    </row>
    <row r="27" spans="1:10" ht="14.25" customHeight="1">
      <c r="A27" s="205" t="s">
        <v>344</v>
      </c>
      <c r="B27" s="206"/>
      <c r="C27" s="206"/>
      <c r="D27" s="207"/>
      <c r="E27" s="204"/>
      <c r="F27" s="208" t="s">
        <v>415</v>
      </c>
      <c r="G27" s="206"/>
      <c r="H27" s="206"/>
      <c r="I27" s="207"/>
      <c r="J27" s="204"/>
    </row>
    <row r="28" spans="1:10" ht="14.25" customHeight="1">
      <c r="A28" s="185" t="s">
        <v>426</v>
      </c>
      <c r="B28" s="186"/>
      <c r="C28" s="186"/>
      <c r="D28" s="187"/>
      <c r="E28" s="191">
        <v>49417189</v>
      </c>
      <c r="F28" s="190" t="s">
        <v>396</v>
      </c>
      <c r="G28" s="186"/>
      <c r="H28" s="186"/>
      <c r="I28" s="187"/>
      <c r="J28" s="191">
        <v>1226912131</v>
      </c>
    </row>
    <row r="29" spans="1:10" ht="14.25" customHeight="1">
      <c r="A29" s="193" t="s">
        <v>427</v>
      </c>
      <c r="B29" s="194"/>
      <c r="C29" s="194"/>
      <c r="D29" s="195"/>
      <c r="E29" s="192"/>
      <c r="F29" s="196" t="s">
        <v>397</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6" priority="1" operator="lessThan">
      <formula>0</formula>
    </cfRule>
  </conditionalFormatting>
  <hyperlinks>
    <hyperlink ref="L2:M2" location="'المحتويات Index'!A1" display="المحتويات  Index" xr:uid="{00000000-0004-0000-3A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ورقة60">
    <tabColor theme="4"/>
  </sheetPr>
  <dimension ref="A1:M30"/>
  <sheetViews>
    <sheetView showGridLines="0" rightToLeft="1" zoomScaleNormal="100" workbookViewId="0">
      <selection activeCell="I17" sqref="I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333</v>
      </c>
      <c r="B2" s="214"/>
      <c r="C2" s="214"/>
      <c r="D2" s="214"/>
      <c r="E2" s="214"/>
      <c r="F2" s="214"/>
      <c r="G2" s="214"/>
      <c r="H2" s="214"/>
      <c r="I2" s="214"/>
      <c r="J2" s="214"/>
      <c r="L2" s="183" t="s">
        <v>249</v>
      </c>
      <c r="M2" s="183"/>
    </row>
    <row r="3" spans="1:13" ht="28.5" customHeight="1">
      <c r="A3" s="215" t="s">
        <v>224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9653081502</v>
      </c>
      <c r="C8" s="31">
        <v>17</v>
      </c>
      <c r="D8" s="32">
        <v>1.3386432595838358E-2</v>
      </c>
      <c r="E8" s="128">
        <v>13250192182</v>
      </c>
      <c r="F8" s="31">
        <v>7</v>
      </c>
      <c r="G8" s="33">
        <v>3.6981735157642484E-2</v>
      </c>
      <c r="H8" s="124">
        <v>22903273684</v>
      </c>
      <c r="I8" s="34">
        <v>12</v>
      </c>
      <c r="J8" s="132">
        <v>-3597110680</v>
      </c>
    </row>
    <row r="9" spans="1:13" ht="21" customHeight="1">
      <c r="A9" s="35">
        <v>2010</v>
      </c>
      <c r="B9" s="125">
        <v>15529207896</v>
      </c>
      <c r="C9" s="36">
        <v>13</v>
      </c>
      <c r="D9" s="37">
        <v>1.6489120873264089E-2</v>
      </c>
      <c r="E9" s="129">
        <v>12681714272</v>
      </c>
      <c r="F9" s="36">
        <v>10</v>
      </c>
      <c r="G9" s="38">
        <v>3.1646094768943998E-2</v>
      </c>
      <c r="H9" s="125">
        <v>28210922168</v>
      </c>
      <c r="I9" s="39">
        <v>12</v>
      </c>
      <c r="J9" s="133">
        <v>2847493624</v>
      </c>
    </row>
    <row r="10" spans="1:13" ht="21" customHeight="1">
      <c r="A10" s="40">
        <v>2011</v>
      </c>
      <c r="B10" s="126">
        <v>38611127761</v>
      </c>
      <c r="C10" s="41">
        <v>8</v>
      </c>
      <c r="D10" s="42">
        <v>2.8232354412182713E-2</v>
      </c>
      <c r="E10" s="130">
        <v>17289754717</v>
      </c>
      <c r="F10" s="41">
        <v>8</v>
      </c>
      <c r="G10" s="43">
        <v>3.5038579110179463E-2</v>
      </c>
      <c r="H10" s="124">
        <v>55900882478</v>
      </c>
      <c r="I10" s="44">
        <v>8</v>
      </c>
      <c r="J10" s="132">
        <v>21321373044</v>
      </c>
    </row>
    <row r="11" spans="1:13" ht="21" customHeight="1">
      <c r="A11" s="35">
        <v>2012</v>
      </c>
      <c r="B11" s="125">
        <v>39325603340</v>
      </c>
      <c r="C11" s="36">
        <v>8</v>
      </c>
      <c r="D11" s="37">
        <v>2.7000030845696028E-2</v>
      </c>
      <c r="E11" s="129">
        <v>17484411717</v>
      </c>
      <c r="F11" s="36">
        <v>9</v>
      </c>
      <c r="G11" s="38">
        <v>2.9966099002097835E-2</v>
      </c>
      <c r="H11" s="125">
        <v>56810015057</v>
      </c>
      <c r="I11" s="39">
        <v>9</v>
      </c>
      <c r="J11" s="133">
        <v>21841191623</v>
      </c>
    </row>
    <row r="12" spans="1:13" ht="21" customHeight="1">
      <c r="A12" s="40">
        <v>2013</v>
      </c>
      <c r="B12" s="126">
        <v>34115041456</v>
      </c>
      <c r="C12" s="41">
        <v>10</v>
      </c>
      <c r="D12" s="42">
        <v>2.4203247676348072E-2</v>
      </c>
      <c r="E12" s="130">
        <v>20374073609</v>
      </c>
      <c r="F12" s="41">
        <v>8</v>
      </c>
      <c r="G12" s="43">
        <v>3.2309928947905665E-2</v>
      </c>
      <c r="H12" s="124">
        <v>54489115065</v>
      </c>
      <c r="I12" s="44">
        <v>8</v>
      </c>
      <c r="J12" s="132">
        <v>13740967847</v>
      </c>
    </row>
    <row r="13" spans="1:13" ht="21" customHeight="1">
      <c r="A13" s="35">
        <v>2014</v>
      </c>
      <c r="B13" s="125">
        <v>25560310887</v>
      </c>
      <c r="C13" s="36">
        <v>12</v>
      </c>
      <c r="D13" s="37">
        <v>1.9904899949584581E-2</v>
      </c>
      <c r="E13" s="129">
        <v>21928933638</v>
      </c>
      <c r="F13" s="36">
        <v>9</v>
      </c>
      <c r="G13" s="38">
        <v>3.3639743891269731E-2</v>
      </c>
      <c r="H13" s="125">
        <v>47489244525</v>
      </c>
      <c r="I13" s="39">
        <v>11</v>
      </c>
      <c r="J13" s="133">
        <v>3631377249</v>
      </c>
    </row>
    <row r="14" spans="1:13" ht="21" customHeight="1">
      <c r="A14" s="40">
        <v>2015</v>
      </c>
      <c r="B14" s="126">
        <v>12519844546</v>
      </c>
      <c r="C14" s="41">
        <v>16</v>
      </c>
      <c r="D14" s="42">
        <v>1.6401978638534247E-2</v>
      </c>
      <c r="E14" s="130">
        <v>19834714253</v>
      </c>
      <c r="F14" s="41">
        <v>9</v>
      </c>
      <c r="G14" s="43">
        <v>3.0280464106514211E-2</v>
      </c>
      <c r="H14" s="124">
        <v>32354558799</v>
      </c>
      <c r="I14" s="44">
        <v>9</v>
      </c>
      <c r="J14" s="132">
        <v>-7314869707</v>
      </c>
    </row>
    <row r="15" spans="1:13" ht="21" customHeight="1">
      <c r="A15" s="35">
        <v>2016</v>
      </c>
      <c r="B15" s="125">
        <v>10375106638</v>
      </c>
      <c r="C15" s="36">
        <v>17</v>
      </c>
      <c r="D15" s="37">
        <v>1.5070830501215526E-2</v>
      </c>
      <c r="E15" s="129">
        <v>17338944185</v>
      </c>
      <c r="F15" s="36">
        <v>9</v>
      </c>
      <c r="G15" s="38">
        <v>3.2986601777598261E-2</v>
      </c>
      <c r="H15" s="125">
        <v>27714050823</v>
      </c>
      <c r="I15" s="39">
        <v>10</v>
      </c>
      <c r="J15" s="133">
        <v>-6963837547</v>
      </c>
    </row>
    <row r="16" spans="1:13" ht="21" customHeight="1">
      <c r="A16" s="40">
        <v>2017</v>
      </c>
      <c r="B16" s="126">
        <v>13558990559</v>
      </c>
      <c r="C16" s="41">
        <v>16</v>
      </c>
      <c r="D16" s="42">
        <v>1.6299189268181812E-2</v>
      </c>
      <c r="E16" s="130">
        <v>16979611510</v>
      </c>
      <c r="F16" s="41">
        <v>9</v>
      </c>
      <c r="G16" s="43">
        <v>3.3659877867418718E-2</v>
      </c>
      <c r="H16" s="126">
        <v>30538602069</v>
      </c>
      <c r="I16" s="44">
        <v>10</v>
      </c>
      <c r="J16" s="134">
        <v>-3420620951</v>
      </c>
    </row>
    <row r="17" spans="1:10" ht="21" customHeight="1">
      <c r="A17" s="45">
        <v>2018</v>
      </c>
      <c r="B17" s="127">
        <v>19215477579</v>
      </c>
      <c r="C17" s="46">
        <v>15</v>
      </c>
      <c r="D17" s="47">
        <v>1.7406892942663912E-2</v>
      </c>
      <c r="E17" s="131">
        <v>16088020563</v>
      </c>
      <c r="F17" s="46">
        <v>9</v>
      </c>
      <c r="G17" s="48">
        <v>3.1300096272831937E-2</v>
      </c>
      <c r="H17" s="127">
        <v>35303498142</v>
      </c>
      <c r="I17" s="49">
        <v>10</v>
      </c>
      <c r="J17" s="135">
        <v>3127457016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16377213581</v>
      </c>
      <c r="F20" s="236" t="s">
        <v>361</v>
      </c>
      <c r="G20" s="233"/>
      <c r="H20" s="233"/>
      <c r="I20" s="234"/>
      <c r="J20" s="213">
        <v>5421427814</v>
      </c>
    </row>
    <row r="21" spans="1:10" ht="14.25" customHeight="1">
      <c r="A21" s="193" t="s">
        <v>342</v>
      </c>
      <c r="B21" s="194"/>
      <c r="C21" s="194"/>
      <c r="D21" s="195"/>
      <c r="E21" s="192"/>
      <c r="F21" s="196" t="s">
        <v>362</v>
      </c>
      <c r="G21" s="194"/>
      <c r="H21" s="194"/>
      <c r="I21" s="195"/>
      <c r="J21" s="192"/>
    </row>
    <row r="22" spans="1:10" ht="14.25" customHeight="1">
      <c r="A22" s="197" t="s">
        <v>343</v>
      </c>
      <c r="B22" s="198"/>
      <c r="C22" s="198"/>
      <c r="D22" s="199"/>
      <c r="E22" s="211">
        <v>1349134014</v>
      </c>
      <c r="F22" s="202" t="s">
        <v>369</v>
      </c>
      <c r="G22" s="198"/>
      <c r="H22" s="198"/>
      <c r="I22" s="199"/>
      <c r="J22" s="211">
        <v>1174708526</v>
      </c>
    </row>
    <row r="23" spans="1:10" ht="14.25" customHeight="1">
      <c r="A23" s="205" t="s">
        <v>344</v>
      </c>
      <c r="B23" s="206"/>
      <c r="C23" s="206"/>
      <c r="D23" s="207"/>
      <c r="E23" s="212"/>
      <c r="F23" s="208" t="s">
        <v>370</v>
      </c>
      <c r="G23" s="206"/>
      <c r="H23" s="206"/>
      <c r="I23" s="207"/>
      <c r="J23" s="212"/>
    </row>
    <row r="24" spans="1:10" ht="14.25" customHeight="1">
      <c r="A24" s="185" t="s">
        <v>347</v>
      </c>
      <c r="B24" s="186"/>
      <c r="C24" s="186"/>
      <c r="D24" s="187"/>
      <c r="E24" s="191">
        <v>599188677</v>
      </c>
      <c r="F24" s="190" t="s">
        <v>353</v>
      </c>
      <c r="G24" s="186"/>
      <c r="H24" s="186"/>
      <c r="I24" s="187"/>
      <c r="J24" s="191">
        <v>995938015</v>
      </c>
    </row>
    <row r="25" spans="1:10" ht="14.25" customHeight="1">
      <c r="A25" s="193" t="s">
        <v>348</v>
      </c>
      <c r="B25" s="194"/>
      <c r="C25" s="194"/>
      <c r="D25" s="195"/>
      <c r="E25" s="192"/>
      <c r="F25" s="196" t="s">
        <v>354</v>
      </c>
      <c r="G25" s="194"/>
      <c r="H25" s="194"/>
      <c r="I25" s="195"/>
      <c r="J25" s="192"/>
    </row>
    <row r="26" spans="1:10" ht="14.25" customHeight="1">
      <c r="A26" s="197" t="s">
        <v>355</v>
      </c>
      <c r="B26" s="198"/>
      <c r="C26" s="198"/>
      <c r="D26" s="199"/>
      <c r="E26" s="203">
        <v>265593196</v>
      </c>
      <c r="F26" s="202" t="s">
        <v>375</v>
      </c>
      <c r="G26" s="198"/>
      <c r="H26" s="198"/>
      <c r="I26" s="199"/>
      <c r="J26" s="203">
        <v>899699666</v>
      </c>
    </row>
    <row r="27" spans="1:10" ht="14.25" customHeight="1">
      <c r="A27" s="205" t="s">
        <v>356</v>
      </c>
      <c r="B27" s="206"/>
      <c r="C27" s="206"/>
      <c r="D27" s="207"/>
      <c r="E27" s="204"/>
      <c r="F27" s="208" t="s">
        <v>376</v>
      </c>
      <c r="G27" s="206"/>
      <c r="H27" s="206"/>
      <c r="I27" s="207"/>
      <c r="J27" s="204"/>
    </row>
    <row r="28" spans="1:10" ht="14.25" customHeight="1">
      <c r="A28" s="185" t="s">
        <v>383</v>
      </c>
      <c r="B28" s="186"/>
      <c r="C28" s="186"/>
      <c r="D28" s="187"/>
      <c r="E28" s="191">
        <v>43866857</v>
      </c>
      <c r="F28" s="190" t="s">
        <v>428</v>
      </c>
      <c r="G28" s="186"/>
      <c r="H28" s="186"/>
      <c r="I28" s="187"/>
      <c r="J28" s="191">
        <v>719758607</v>
      </c>
    </row>
    <row r="29" spans="1:10" ht="14.25" customHeight="1">
      <c r="A29" s="193" t="s">
        <v>384</v>
      </c>
      <c r="B29" s="194"/>
      <c r="C29" s="194"/>
      <c r="D29" s="195"/>
      <c r="E29" s="192"/>
      <c r="F29" s="196" t="s">
        <v>429</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5" priority="1" operator="lessThan">
      <formula>0</formula>
    </cfRule>
  </conditionalFormatting>
  <hyperlinks>
    <hyperlink ref="L2:M2" location="'المحتويات Index'!A1" display="المحتويات  Index" xr:uid="{00000000-0004-0000-3B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ورقة61">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160</v>
      </c>
      <c r="B2" s="214"/>
      <c r="C2" s="214"/>
      <c r="D2" s="214"/>
      <c r="E2" s="214"/>
      <c r="F2" s="214"/>
      <c r="G2" s="214"/>
      <c r="H2" s="214"/>
      <c r="I2" s="214"/>
      <c r="J2" s="214"/>
      <c r="L2" s="183" t="s">
        <v>249</v>
      </c>
      <c r="M2" s="183"/>
    </row>
    <row r="3" spans="1:13" ht="28.5" customHeight="1">
      <c r="A3" s="215" t="s">
        <v>227</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8806917465</v>
      </c>
      <c r="C8" s="31">
        <v>19</v>
      </c>
      <c r="D8" s="32">
        <v>1.2213012704586416E-2</v>
      </c>
      <c r="E8" s="128">
        <v>5057802485</v>
      </c>
      <c r="F8" s="31">
        <v>19</v>
      </c>
      <c r="G8" s="33">
        <v>1.4116498040989398E-2</v>
      </c>
      <c r="H8" s="124">
        <v>13864719950</v>
      </c>
      <c r="I8" s="34">
        <v>19</v>
      </c>
      <c r="J8" s="132">
        <v>3749114980</v>
      </c>
    </row>
    <row r="9" spans="1:13" ht="21" customHeight="1">
      <c r="A9" s="35">
        <v>2010</v>
      </c>
      <c r="B9" s="125">
        <v>12844584051</v>
      </c>
      <c r="C9" s="36">
        <v>16</v>
      </c>
      <c r="D9" s="37">
        <v>1.363855132870578E-2</v>
      </c>
      <c r="E9" s="129">
        <v>4535631400</v>
      </c>
      <c r="F9" s="36">
        <v>21</v>
      </c>
      <c r="G9" s="38">
        <v>1.1318266445910203E-2</v>
      </c>
      <c r="H9" s="125">
        <v>17380215451</v>
      </c>
      <c r="I9" s="39">
        <v>17</v>
      </c>
      <c r="J9" s="133">
        <v>8308952651</v>
      </c>
    </row>
    <row r="10" spans="1:13" ht="21" customHeight="1">
      <c r="A10" s="40">
        <v>2011</v>
      </c>
      <c r="B10" s="126">
        <v>18305081225</v>
      </c>
      <c r="C10" s="41">
        <v>15</v>
      </c>
      <c r="D10" s="42">
        <v>1.3384626936745218E-2</v>
      </c>
      <c r="E10" s="130">
        <v>5027639086</v>
      </c>
      <c r="F10" s="41">
        <v>23</v>
      </c>
      <c r="G10" s="43">
        <v>1.0188769750390517E-2</v>
      </c>
      <c r="H10" s="124">
        <v>23332720311</v>
      </c>
      <c r="I10" s="44">
        <v>17</v>
      </c>
      <c r="J10" s="132">
        <v>13277442139</v>
      </c>
    </row>
    <row r="11" spans="1:13" ht="21" customHeight="1">
      <c r="A11" s="35">
        <v>2012</v>
      </c>
      <c r="B11" s="125">
        <v>19793313931</v>
      </c>
      <c r="C11" s="36">
        <v>16</v>
      </c>
      <c r="D11" s="37">
        <v>1.358962206008827E-2</v>
      </c>
      <c r="E11" s="129">
        <v>5540676593</v>
      </c>
      <c r="F11" s="36">
        <v>25</v>
      </c>
      <c r="G11" s="38">
        <v>9.496028005506852E-3</v>
      </c>
      <c r="H11" s="125">
        <v>25333990524</v>
      </c>
      <c r="I11" s="39">
        <v>19</v>
      </c>
      <c r="J11" s="133">
        <v>14252637338</v>
      </c>
    </row>
    <row r="12" spans="1:13" ht="21" customHeight="1">
      <c r="A12" s="40">
        <v>2013</v>
      </c>
      <c r="B12" s="126">
        <v>20340117361</v>
      </c>
      <c r="C12" s="41">
        <v>17</v>
      </c>
      <c r="D12" s="42">
        <v>1.4430493918326672E-2</v>
      </c>
      <c r="E12" s="130">
        <v>5767259536</v>
      </c>
      <c r="F12" s="41">
        <v>30</v>
      </c>
      <c r="G12" s="43">
        <v>9.1459248360611645E-3</v>
      </c>
      <c r="H12" s="124">
        <v>26107376897</v>
      </c>
      <c r="I12" s="44">
        <v>20</v>
      </c>
      <c r="J12" s="132">
        <v>14572857825</v>
      </c>
    </row>
    <row r="13" spans="1:13" ht="21" customHeight="1">
      <c r="A13" s="35">
        <v>2014</v>
      </c>
      <c r="B13" s="125">
        <v>24042184314</v>
      </c>
      <c r="C13" s="36">
        <v>13</v>
      </c>
      <c r="D13" s="37">
        <v>1.8722670293616676E-2</v>
      </c>
      <c r="E13" s="129">
        <v>5830054742</v>
      </c>
      <c r="F13" s="36">
        <v>28</v>
      </c>
      <c r="G13" s="38">
        <v>8.943505946550424E-3</v>
      </c>
      <c r="H13" s="125">
        <v>29872239056</v>
      </c>
      <c r="I13" s="39">
        <v>17</v>
      </c>
      <c r="J13" s="133">
        <v>18212129572</v>
      </c>
    </row>
    <row r="14" spans="1:13" ht="21" customHeight="1">
      <c r="A14" s="40">
        <v>2015</v>
      </c>
      <c r="B14" s="126">
        <v>14498635339</v>
      </c>
      <c r="C14" s="41">
        <v>12</v>
      </c>
      <c r="D14" s="42">
        <v>1.8994349829539469E-2</v>
      </c>
      <c r="E14" s="130">
        <v>6413405579</v>
      </c>
      <c r="F14" s="41">
        <v>23</v>
      </c>
      <c r="G14" s="43">
        <v>9.7909601801323964E-3</v>
      </c>
      <c r="H14" s="124">
        <v>20912040918</v>
      </c>
      <c r="I14" s="44">
        <v>18</v>
      </c>
      <c r="J14" s="132">
        <v>8085229760</v>
      </c>
    </row>
    <row r="15" spans="1:13" ht="21" customHeight="1">
      <c r="A15" s="35">
        <v>2016</v>
      </c>
      <c r="B15" s="125">
        <v>16093353417</v>
      </c>
      <c r="C15" s="36">
        <v>10</v>
      </c>
      <c r="D15" s="37">
        <v>2.3377128544918645E-2</v>
      </c>
      <c r="E15" s="129">
        <v>5572421802</v>
      </c>
      <c r="F15" s="36">
        <v>21</v>
      </c>
      <c r="G15" s="38">
        <v>1.0601294805389589E-2</v>
      </c>
      <c r="H15" s="125">
        <v>21665775219</v>
      </c>
      <c r="I15" s="39">
        <v>15</v>
      </c>
      <c r="J15" s="133">
        <v>10520931615</v>
      </c>
    </row>
    <row r="16" spans="1:13" ht="21" customHeight="1">
      <c r="A16" s="40">
        <v>2017</v>
      </c>
      <c r="B16" s="126">
        <v>16135577992</v>
      </c>
      <c r="C16" s="41">
        <v>13</v>
      </c>
      <c r="D16" s="42">
        <v>1.9396491095610993E-2</v>
      </c>
      <c r="E16" s="130">
        <v>5632772174</v>
      </c>
      <c r="F16" s="41">
        <v>20</v>
      </c>
      <c r="G16" s="43">
        <v>1.1166240365403661E-2</v>
      </c>
      <c r="H16" s="126">
        <v>21768350166</v>
      </c>
      <c r="I16" s="44">
        <v>17</v>
      </c>
      <c r="J16" s="134">
        <v>10502805818</v>
      </c>
    </row>
    <row r="17" spans="1:10" ht="21" customHeight="1">
      <c r="A17" s="45">
        <v>2018</v>
      </c>
      <c r="B17" s="127">
        <v>29289310010</v>
      </c>
      <c r="C17" s="46">
        <v>9</v>
      </c>
      <c r="D17" s="47">
        <v>2.6532563742560751E-2</v>
      </c>
      <c r="E17" s="131">
        <v>5442043552</v>
      </c>
      <c r="F17" s="46">
        <v>22</v>
      </c>
      <c r="G17" s="48">
        <v>1.0587784024238028E-2</v>
      </c>
      <c r="H17" s="127">
        <v>34731353562</v>
      </c>
      <c r="I17" s="49">
        <v>11</v>
      </c>
      <c r="J17" s="135">
        <v>23847266458</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20350581877</v>
      </c>
      <c r="F20" s="236" t="s">
        <v>462</v>
      </c>
      <c r="G20" s="233"/>
      <c r="H20" s="233"/>
      <c r="I20" s="234"/>
      <c r="J20" s="213">
        <v>846305374</v>
      </c>
    </row>
    <row r="21" spans="1:10" ht="14.25" customHeight="1">
      <c r="A21" s="193" t="s">
        <v>342</v>
      </c>
      <c r="B21" s="194"/>
      <c r="C21" s="194"/>
      <c r="D21" s="195"/>
      <c r="E21" s="192"/>
      <c r="F21" s="196" t="s">
        <v>385</v>
      </c>
      <c r="G21" s="194"/>
      <c r="H21" s="194"/>
      <c r="I21" s="195"/>
      <c r="J21" s="192"/>
    </row>
    <row r="22" spans="1:10" ht="14.25" customHeight="1">
      <c r="A22" s="197" t="s">
        <v>347</v>
      </c>
      <c r="B22" s="198"/>
      <c r="C22" s="198"/>
      <c r="D22" s="199"/>
      <c r="E22" s="211">
        <v>3999371017</v>
      </c>
      <c r="F22" s="202" t="s">
        <v>375</v>
      </c>
      <c r="G22" s="198"/>
      <c r="H22" s="198"/>
      <c r="I22" s="199"/>
      <c r="J22" s="211">
        <v>667650363</v>
      </c>
    </row>
    <row r="23" spans="1:10" ht="14.25" customHeight="1">
      <c r="A23" s="205" t="s">
        <v>348</v>
      </c>
      <c r="B23" s="206"/>
      <c r="C23" s="206"/>
      <c r="D23" s="207"/>
      <c r="E23" s="212"/>
      <c r="F23" s="208" t="s">
        <v>376</v>
      </c>
      <c r="G23" s="206"/>
      <c r="H23" s="206"/>
      <c r="I23" s="207"/>
      <c r="J23" s="212"/>
    </row>
    <row r="24" spans="1:10" ht="14.25" customHeight="1">
      <c r="A24" s="185" t="s">
        <v>343</v>
      </c>
      <c r="B24" s="186"/>
      <c r="C24" s="186"/>
      <c r="D24" s="187"/>
      <c r="E24" s="191">
        <v>3972106715</v>
      </c>
      <c r="F24" s="190" t="s">
        <v>347</v>
      </c>
      <c r="G24" s="186"/>
      <c r="H24" s="186"/>
      <c r="I24" s="187"/>
      <c r="J24" s="191">
        <v>481154631</v>
      </c>
    </row>
    <row r="25" spans="1:10" ht="14.25" customHeight="1">
      <c r="A25" s="193" t="s">
        <v>344</v>
      </c>
      <c r="B25" s="194"/>
      <c r="C25" s="194"/>
      <c r="D25" s="195"/>
      <c r="E25" s="192"/>
      <c r="F25" s="196" t="s">
        <v>348</v>
      </c>
      <c r="G25" s="194"/>
      <c r="H25" s="194"/>
      <c r="I25" s="195"/>
      <c r="J25" s="192"/>
    </row>
    <row r="26" spans="1:10" ht="14.25" customHeight="1">
      <c r="A26" s="197" t="s">
        <v>432</v>
      </c>
      <c r="B26" s="198"/>
      <c r="C26" s="198"/>
      <c r="D26" s="199"/>
      <c r="E26" s="203">
        <v>164783430</v>
      </c>
      <c r="F26" s="202" t="s">
        <v>343</v>
      </c>
      <c r="G26" s="198"/>
      <c r="H26" s="198"/>
      <c r="I26" s="199"/>
      <c r="J26" s="203">
        <v>461430050</v>
      </c>
    </row>
    <row r="27" spans="1:10" ht="14.25" customHeight="1">
      <c r="A27" s="205" t="s">
        <v>433</v>
      </c>
      <c r="B27" s="206"/>
      <c r="C27" s="206"/>
      <c r="D27" s="207"/>
      <c r="E27" s="204"/>
      <c r="F27" s="208" t="s">
        <v>344</v>
      </c>
      <c r="G27" s="206"/>
      <c r="H27" s="206"/>
      <c r="I27" s="207"/>
      <c r="J27" s="204"/>
    </row>
    <row r="28" spans="1:10" ht="14.25" customHeight="1">
      <c r="A28" s="185" t="s">
        <v>450</v>
      </c>
      <c r="B28" s="186"/>
      <c r="C28" s="186"/>
      <c r="D28" s="187"/>
      <c r="E28" s="191">
        <v>116219657</v>
      </c>
      <c r="F28" s="190" t="s">
        <v>367</v>
      </c>
      <c r="G28" s="186"/>
      <c r="H28" s="186"/>
      <c r="I28" s="187"/>
      <c r="J28" s="191">
        <v>296784428</v>
      </c>
    </row>
    <row r="29" spans="1:10" ht="14.25" customHeight="1">
      <c r="A29" s="193" t="s">
        <v>451</v>
      </c>
      <c r="B29" s="194"/>
      <c r="C29" s="194"/>
      <c r="D29" s="195"/>
      <c r="E29" s="192"/>
      <c r="F29" s="196" t="s">
        <v>368</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4" priority="1" operator="lessThan">
      <formula>0</formula>
    </cfRule>
  </conditionalFormatting>
  <hyperlinks>
    <hyperlink ref="L2:M2" location="'المحتويات Index'!A1" display="المحتويات  Index" xr:uid="{00000000-0004-0000-3C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ورقة62">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157</v>
      </c>
      <c r="B2" s="214"/>
      <c r="C2" s="214"/>
      <c r="D2" s="214"/>
      <c r="E2" s="214"/>
      <c r="F2" s="214"/>
      <c r="G2" s="214"/>
      <c r="H2" s="214"/>
      <c r="I2" s="214"/>
      <c r="J2" s="214"/>
      <c r="L2" s="183" t="s">
        <v>249</v>
      </c>
      <c r="M2" s="183"/>
    </row>
    <row r="3" spans="1:13" ht="28.5" customHeight="1">
      <c r="A3" s="215" t="s">
        <v>222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1597557496</v>
      </c>
      <c r="C8" s="31">
        <v>39</v>
      </c>
      <c r="D8" s="32">
        <v>2.2154164692123933E-3</v>
      </c>
      <c r="E8" s="128">
        <v>28572398114</v>
      </c>
      <c r="F8" s="31">
        <v>3</v>
      </c>
      <c r="G8" s="33">
        <v>7.9746530869651028E-2</v>
      </c>
      <c r="H8" s="124">
        <v>30169955610</v>
      </c>
      <c r="I8" s="34">
        <v>9</v>
      </c>
      <c r="J8" s="132">
        <v>-26974840618</v>
      </c>
    </row>
    <row r="9" spans="1:13" ht="21" customHeight="1">
      <c r="A9" s="35">
        <v>2010</v>
      </c>
      <c r="B9" s="125">
        <v>951752226</v>
      </c>
      <c r="C9" s="36">
        <v>46</v>
      </c>
      <c r="D9" s="37">
        <v>1.0105832571121989E-3</v>
      </c>
      <c r="E9" s="129">
        <v>31032431751</v>
      </c>
      <c r="F9" s="36">
        <v>3</v>
      </c>
      <c r="G9" s="38">
        <v>7.743868494744563E-2</v>
      </c>
      <c r="H9" s="125">
        <v>31984183977</v>
      </c>
      <c r="I9" s="39">
        <v>11</v>
      </c>
      <c r="J9" s="133">
        <v>-30080679525</v>
      </c>
    </row>
    <row r="10" spans="1:13" ht="21" customHeight="1">
      <c r="A10" s="40">
        <v>2011</v>
      </c>
      <c r="B10" s="126">
        <v>1559715090</v>
      </c>
      <c r="C10" s="41">
        <v>45</v>
      </c>
      <c r="D10" s="42">
        <v>1.140459545120756E-3</v>
      </c>
      <c r="E10" s="130">
        <v>33964069857</v>
      </c>
      <c r="F10" s="41">
        <v>3</v>
      </c>
      <c r="G10" s="43">
        <v>6.8829938195597837E-2</v>
      </c>
      <c r="H10" s="124">
        <v>35523784947</v>
      </c>
      <c r="I10" s="44">
        <v>13</v>
      </c>
      <c r="J10" s="132">
        <v>-32404354767</v>
      </c>
    </row>
    <row r="11" spans="1:13" ht="21" customHeight="1">
      <c r="A11" s="35">
        <v>2012</v>
      </c>
      <c r="B11" s="125">
        <v>1377558604</v>
      </c>
      <c r="C11" s="36">
        <v>50</v>
      </c>
      <c r="D11" s="37">
        <v>9.4579921579796824E-4</v>
      </c>
      <c r="E11" s="129">
        <v>41367327076</v>
      </c>
      <c r="F11" s="36">
        <v>3</v>
      </c>
      <c r="G11" s="38">
        <v>7.0898434484147094E-2</v>
      </c>
      <c r="H11" s="125">
        <v>42744885680</v>
      </c>
      <c r="I11" s="39">
        <v>12</v>
      </c>
      <c r="J11" s="133">
        <v>-39989768472</v>
      </c>
    </row>
    <row r="12" spans="1:13" ht="21" customHeight="1">
      <c r="A12" s="40">
        <v>2013</v>
      </c>
      <c r="B12" s="126">
        <v>1570407291</v>
      </c>
      <c r="C12" s="41">
        <v>44</v>
      </c>
      <c r="D12" s="42">
        <v>1.1141407131466633E-3</v>
      </c>
      <c r="E12" s="130">
        <v>44811962317</v>
      </c>
      <c r="F12" s="41">
        <v>3</v>
      </c>
      <c r="G12" s="43">
        <v>7.1064400093210453E-2</v>
      </c>
      <c r="H12" s="124">
        <v>46382369608</v>
      </c>
      <c r="I12" s="44">
        <v>11</v>
      </c>
      <c r="J12" s="132">
        <v>-43241555026</v>
      </c>
    </row>
    <row r="13" spans="1:13" ht="21" customHeight="1">
      <c r="A13" s="35">
        <v>2014</v>
      </c>
      <c r="B13" s="125">
        <v>1025671824</v>
      </c>
      <c r="C13" s="36">
        <v>47</v>
      </c>
      <c r="D13" s="37">
        <v>7.9873422229036618E-4</v>
      </c>
      <c r="E13" s="129">
        <v>47092831060</v>
      </c>
      <c r="F13" s="36">
        <v>3</v>
      </c>
      <c r="G13" s="38">
        <v>7.2242034297009095E-2</v>
      </c>
      <c r="H13" s="125">
        <v>48118502884</v>
      </c>
      <c r="I13" s="39">
        <v>10</v>
      </c>
      <c r="J13" s="133">
        <v>-46067159236</v>
      </c>
    </row>
    <row r="14" spans="1:13" ht="21" customHeight="1">
      <c r="A14" s="40">
        <v>2015</v>
      </c>
      <c r="B14" s="126">
        <v>1311439655</v>
      </c>
      <c r="C14" s="41">
        <v>48</v>
      </c>
      <c r="D14" s="42">
        <v>1.7180888411197628E-3</v>
      </c>
      <c r="E14" s="130">
        <v>46115773026</v>
      </c>
      <c r="F14" s="41">
        <v>3</v>
      </c>
      <c r="G14" s="43">
        <v>7.0402174291305589E-2</v>
      </c>
      <c r="H14" s="124">
        <v>47427212681</v>
      </c>
      <c r="I14" s="44">
        <v>7</v>
      </c>
      <c r="J14" s="132">
        <v>-44804333371</v>
      </c>
    </row>
    <row r="15" spans="1:13" ht="21" customHeight="1">
      <c r="A15" s="35">
        <v>2016</v>
      </c>
      <c r="B15" s="125">
        <v>1317634484</v>
      </c>
      <c r="C15" s="36">
        <v>44</v>
      </c>
      <c r="D15" s="37">
        <v>1.9139895775325314E-3</v>
      </c>
      <c r="E15" s="129">
        <v>34330966718</v>
      </c>
      <c r="F15" s="36">
        <v>3</v>
      </c>
      <c r="G15" s="38">
        <v>6.5313199909043107E-2</v>
      </c>
      <c r="H15" s="125">
        <v>35648601202</v>
      </c>
      <c r="I15" s="39">
        <v>8</v>
      </c>
      <c r="J15" s="133">
        <v>-33013332234</v>
      </c>
    </row>
    <row r="16" spans="1:13" ht="21" customHeight="1">
      <c r="A16" s="40">
        <v>2017</v>
      </c>
      <c r="B16" s="126">
        <v>1461166433</v>
      </c>
      <c r="C16" s="41">
        <v>47</v>
      </c>
      <c r="D16" s="42">
        <v>1.7564602718874935E-3</v>
      </c>
      <c r="E16" s="130">
        <v>29496947826</v>
      </c>
      <c r="F16" s="41">
        <v>4</v>
      </c>
      <c r="G16" s="43">
        <v>5.8473873839813319E-2</v>
      </c>
      <c r="H16" s="126">
        <v>30958114259</v>
      </c>
      <c r="I16" s="44">
        <v>9</v>
      </c>
      <c r="J16" s="134">
        <v>-28035781393</v>
      </c>
    </row>
    <row r="17" spans="1:10" ht="21" customHeight="1">
      <c r="A17" s="45">
        <v>2018</v>
      </c>
      <c r="B17" s="127">
        <v>2495996180</v>
      </c>
      <c r="C17" s="46">
        <v>41</v>
      </c>
      <c r="D17" s="47">
        <v>2.2610699167862759E-3</v>
      </c>
      <c r="E17" s="131">
        <v>28306352676</v>
      </c>
      <c r="F17" s="46">
        <v>4</v>
      </c>
      <c r="G17" s="48">
        <v>5.5071508668330507E-2</v>
      </c>
      <c r="H17" s="127">
        <v>30802348856</v>
      </c>
      <c r="I17" s="49">
        <v>14</v>
      </c>
      <c r="J17" s="135">
        <v>-25810356496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1313306760</v>
      </c>
      <c r="F20" s="236" t="s">
        <v>361</v>
      </c>
      <c r="G20" s="233"/>
      <c r="H20" s="233"/>
      <c r="I20" s="234"/>
      <c r="J20" s="213">
        <v>5964746082</v>
      </c>
    </row>
    <row r="21" spans="1:10" ht="14.25" customHeight="1">
      <c r="A21" s="193" t="s">
        <v>342</v>
      </c>
      <c r="B21" s="194"/>
      <c r="C21" s="194"/>
      <c r="D21" s="195"/>
      <c r="E21" s="192"/>
      <c r="F21" s="196" t="s">
        <v>362</v>
      </c>
      <c r="G21" s="194"/>
      <c r="H21" s="194"/>
      <c r="I21" s="195"/>
      <c r="J21" s="192"/>
    </row>
    <row r="22" spans="1:10" ht="14.25" customHeight="1">
      <c r="A22" s="197" t="s">
        <v>343</v>
      </c>
      <c r="B22" s="198"/>
      <c r="C22" s="198"/>
      <c r="D22" s="199"/>
      <c r="E22" s="211">
        <v>112559584</v>
      </c>
      <c r="F22" s="202" t="s">
        <v>462</v>
      </c>
      <c r="G22" s="198"/>
      <c r="H22" s="198"/>
      <c r="I22" s="199"/>
      <c r="J22" s="211">
        <v>3497762954</v>
      </c>
    </row>
    <row r="23" spans="1:10" ht="14.25" customHeight="1">
      <c r="A23" s="205" t="s">
        <v>344</v>
      </c>
      <c r="B23" s="206"/>
      <c r="C23" s="206"/>
      <c r="D23" s="207"/>
      <c r="E23" s="212"/>
      <c r="F23" s="208" t="s">
        <v>385</v>
      </c>
      <c r="G23" s="206"/>
      <c r="H23" s="206"/>
      <c r="I23" s="207"/>
      <c r="J23" s="212"/>
    </row>
    <row r="24" spans="1:10" ht="14.25" customHeight="1">
      <c r="A24" s="185" t="s">
        <v>347</v>
      </c>
      <c r="B24" s="186"/>
      <c r="C24" s="186"/>
      <c r="D24" s="187"/>
      <c r="E24" s="191">
        <v>85753122</v>
      </c>
      <c r="F24" s="190" t="s">
        <v>375</v>
      </c>
      <c r="G24" s="186"/>
      <c r="H24" s="186"/>
      <c r="I24" s="187"/>
      <c r="J24" s="191">
        <v>3449182256</v>
      </c>
    </row>
    <row r="25" spans="1:10" ht="14.25" customHeight="1">
      <c r="A25" s="193" t="s">
        <v>348</v>
      </c>
      <c r="B25" s="194"/>
      <c r="C25" s="194"/>
      <c r="D25" s="195"/>
      <c r="E25" s="192"/>
      <c r="F25" s="196" t="s">
        <v>376</v>
      </c>
      <c r="G25" s="194"/>
      <c r="H25" s="194"/>
      <c r="I25" s="195"/>
      <c r="J25" s="192"/>
    </row>
    <row r="26" spans="1:10" ht="14.25" customHeight="1">
      <c r="A26" s="197" t="s">
        <v>432</v>
      </c>
      <c r="B26" s="198"/>
      <c r="C26" s="198"/>
      <c r="D26" s="199"/>
      <c r="E26" s="203">
        <v>31768611</v>
      </c>
      <c r="F26" s="202" t="s">
        <v>434</v>
      </c>
      <c r="G26" s="198"/>
      <c r="H26" s="198"/>
      <c r="I26" s="199"/>
      <c r="J26" s="203">
        <v>1866071134</v>
      </c>
    </row>
    <row r="27" spans="1:10" ht="14.25" customHeight="1">
      <c r="A27" s="205" t="s">
        <v>433</v>
      </c>
      <c r="B27" s="206"/>
      <c r="C27" s="206"/>
      <c r="D27" s="207"/>
      <c r="E27" s="204"/>
      <c r="F27" s="208" t="s">
        <v>435</v>
      </c>
      <c r="G27" s="206"/>
      <c r="H27" s="206"/>
      <c r="I27" s="207"/>
      <c r="J27" s="204"/>
    </row>
    <row r="28" spans="1:10" ht="14.25" customHeight="1">
      <c r="A28" s="185" t="s">
        <v>351</v>
      </c>
      <c r="B28" s="186"/>
      <c r="C28" s="186"/>
      <c r="D28" s="187"/>
      <c r="E28" s="191">
        <v>28185008</v>
      </c>
      <c r="F28" s="190" t="s">
        <v>369</v>
      </c>
      <c r="G28" s="186"/>
      <c r="H28" s="186"/>
      <c r="I28" s="187"/>
      <c r="J28" s="191">
        <v>1865633258</v>
      </c>
    </row>
    <row r="29" spans="1:10" ht="14.25" customHeight="1">
      <c r="A29" s="193" t="s">
        <v>352</v>
      </c>
      <c r="B29" s="194"/>
      <c r="C29" s="194"/>
      <c r="D29" s="195"/>
      <c r="E29" s="192"/>
      <c r="F29" s="196" t="s">
        <v>370</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3" priority="1" operator="lessThan">
      <formula>0</formula>
    </cfRule>
  </conditionalFormatting>
  <hyperlinks>
    <hyperlink ref="L2:M2" location="'المحتويات Index'!A1" display="المحتويات  Index" xr:uid="{00000000-0004-0000-3D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ورقة63">
    <tabColor theme="4"/>
  </sheetPr>
  <dimension ref="A1:M30"/>
  <sheetViews>
    <sheetView showGridLines="0" rightToLeft="1" zoomScaleNormal="100" workbookViewId="0">
      <selection activeCell="A23" sqref="A23:D23"/>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334</v>
      </c>
      <c r="B2" s="214"/>
      <c r="C2" s="214"/>
      <c r="D2" s="214"/>
      <c r="E2" s="214"/>
      <c r="F2" s="214"/>
      <c r="G2" s="214"/>
      <c r="H2" s="214"/>
      <c r="I2" s="214"/>
      <c r="J2" s="214"/>
      <c r="L2" s="183" t="s">
        <v>249</v>
      </c>
      <c r="M2" s="183"/>
    </row>
    <row r="3" spans="1:13" ht="28.5" customHeight="1">
      <c r="A3" s="215" t="s">
        <v>226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12274072348</v>
      </c>
      <c r="C8" s="31">
        <v>12</v>
      </c>
      <c r="D8" s="32">
        <v>1.7021097576862192E-2</v>
      </c>
      <c r="E8" s="128">
        <v>4622750221</v>
      </c>
      <c r="F8" s="31">
        <v>20</v>
      </c>
      <c r="G8" s="33">
        <v>1.2902252437153011E-2</v>
      </c>
      <c r="H8" s="124">
        <v>16896822569</v>
      </c>
      <c r="I8" s="34">
        <v>15</v>
      </c>
      <c r="J8" s="132">
        <v>7651322127</v>
      </c>
    </row>
    <row r="9" spans="1:13" ht="21" customHeight="1">
      <c r="A9" s="35">
        <v>2010</v>
      </c>
      <c r="B9" s="125">
        <v>17762754884</v>
      </c>
      <c r="C9" s="36">
        <v>11</v>
      </c>
      <c r="D9" s="37">
        <v>1.8860730971338269E-2</v>
      </c>
      <c r="E9" s="129">
        <v>4735470844</v>
      </c>
      <c r="F9" s="36">
        <v>19</v>
      </c>
      <c r="G9" s="38">
        <v>1.1816948078988799E-2</v>
      </c>
      <c r="H9" s="125">
        <v>22498225728</v>
      </c>
      <c r="I9" s="39">
        <v>14</v>
      </c>
      <c r="J9" s="133">
        <v>13027284040</v>
      </c>
    </row>
    <row r="10" spans="1:13" ht="21" customHeight="1">
      <c r="A10" s="40">
        <v>2011</v>
      </c>
      <c r="B10" s="126">
        <v>27769822511</v>
      </c>
      <c r="C10" s="41">
        <v>12</v>
      </c>
      <c r="D10" s="42">
        <v>2.0305220711161542E-2</v>
      </c>
      <c r="E10" s="130">
        <v>5655150016</v>
      </c>
      <c r="F10" s="41">
        <v>20</v>
      </c>
      <c r="G10" s="43">
        <v>1.1460452994207081E-2</v>
      </c>
      <c r="H10" s="124">
        <v>33424972527</v>
      </c>
      <c r="I10" s="44">
        <v>15</v>
      </c>
      <c r="J10" s="132">
        <v>22114672495</v>
      </c>
    </row>
    <row r="11" spans="1:13" ht="21" customHeight="1">
      <c r="A11" s="35">
        <v>2012</v>
      </c>
      <c r="B11" s="125">
        <v>29134339589</v>
      </c>
      <c r="C11" s="36">
        <v>12</v>
      </c>
      <c r="D11" s="37">
        <v>2.0002949751869795E-2</v>
      </c>
      <c r="E11" s="129">
        <v>6984405555</v>
      </c>
      <c r="F11" s="36">
        <v>19</v>
      </c>
      <c r="G11" s="38">
        <v>1.1970399217288808E-2</v>
      </c>
      <c r="H11" s="125">
        <v>36118745144</v>
      </c>
      <c r="I11" s="39">
        <v>15</v>
      </c>
      <c r="J11" s="133">
        <v>22149934034</v>
      </c>
    </row>
    <row r="12" spans="1:13" ht="21" customHeight="1">
      <c r="A12" s="40">
        <v>2013</v>
      </c>
      <c r="B12" s="126">
        <v>28333601845</v>
      </c>
      <c r="C12" s="41">
        <v>12</v>
      </c>
      <c r="D12" s="42">
        <v>2.0101549162765516E-2</v>
      </c>
      <c r="E12" s="130">
        <v>7876773737</v>
      </c>
      <c r="F12" s="41">
        <v>18</v>
      </c>
      <c r="G12" s="43">
        <v>1.2491267316751913E-2</v>
      </c>
      <c r="H12" s="124">
        <v>36210375582</v>
      </c>
      <c r="I12" s="44">
        <v>14</v>
      </c>
      <c r="J12" s="132">
        <v>20456828108</v>
      </c>
    </row>
    <row r="13" spans="1:13" ht="21" customHeight="1">
      <c r="A13" s="35">
        <v>2014</v>
      </c>
      <c r="B13" s="125">
        <v>26962388581</v>
      </c>
      <c r="C13" s="36">
        <v>11</v>
      </c>
      <c r="D13" s="37">
        <v>2.0996757413446979E-2</v>
      </c>
      <c r="E13" s="129">
        <v>8536111182</v>
      </c>
      <c r="F13" s="36">
        <v>18</v>
      </c>
      <c r="G13" s="38">
        <v>1.3094690272229448E-2</v>
      </c>
      <c r="H13" s="125">
        <v>35498499763</v>
      </c>
      <c r="I13" s="39">
        <v>14</v>
      </c>
      <c r="J13" s="133">
        <v>18426277399</v>
      </c>
    </row>
    <row r="14" spans="1:13" ht="21" customHeight="1">
      <c r="A14" s="40">
        <v>2015</v>
      </c>
      <c r="B14" s="126">
        <v>13529695768</v>
      </c>
      <c r="C14" s="41">
        <v>14</v>
      </c>
      <c r="D14" s="42">
        <v>1.7724962970367155E-2</v>
      </c>
      <c r="E14" s="130">
        <v>9586654532</v>
      </c>
      <c r="F14" s="41">
        <v>16</v>
      </c>
      <c r="G14" s="43">
        <v>1.4635368312093111E-2</v>
      </c>
      <c r="H14" s="124">
        <v>23116350300</v>
      </c>
      <c r="I14" s="44">
        <v>16</v>
      </c>
      <c r="J14" s="132">
        <v>3943041236</v>
      </c>
    </row>
    <row r="15" spans="1:13" ht="21" customHeight="1">
      <c r="A15" s="35">
        <v>2016</v>
      </c>
      <c r="B15" s="125">
        <v>11076802620</v>
      </c>
      <c r="C15" s="36">
        <v>15</v>
      </c>
      <c r="D15" s="37">
        <v>1.6090110743538371E-2</v>
      </c>
      <c r="E15" s="129">
        <v>9787696024</v>
      </c>
      <c r="F15" s="36">
        <v>14</v>
      </c>
      <c r="G15" s="38">
        <v>1.8620674224395967E-2</v>
      </c>
      <c r="H15" s="125">
        <v>20864498644</v>
      </c>
      <c r="I15" s="39">
        <v>16</v>
      </c>
      <c r="J15" s="133">
        <v>1289106596</v>
      </c>
    </row>
    <row r="16" spans="1:13" ht="21" customHeight="1">
      <c r="A16" s="40">
        <v>2017</v>
      </c>
      <c r="B16" s="126">
        <v>14131327808</v>
      </c>
      <c r="C16" s="41">
        <v>15</v>
      </c>
      <c r="D16" s="42">
        <v>1.6987192781871809E-2</v>
      </c>
      <c r="E16" s="130">
        <v>9458026846</v>
      </c>
      <c r="F16" s="41">
        <v>13</v>
      </c>
      <c r="G16" s="43">
        <v>1.8749311685702253E-2</v>
      </c>
      <c r="H16" s="126">
        <v>23589354654</v>
      </c>
      <c r="I16" s="44">
        <v>16</v>
      </c>
      <c r="J16" s="134">
        <v>4673300962</v>
      </c>
    </row>
    <row r="17" spans="1:10" ht="21" customHeight="1">
      <c r="A17" s="45">
        <v>2018</v>
      </c>
      <c r="B17" s="127">
        <v>18679465588</v>
      </c>
      <c r="C17" s="46">
        <v>16</v>
      </c>
      <c r="D17" s="47">
        <v>1.6921331066568887E-2</v>
      </c>
      <c r="E17" s="131">
        <v>9327044489</v>
      </c>
      <c r="F17" s="46">
        <v>12</v>
      </c>
      <c r="G17" s="48">
        <v>1.8146259156213297E-2</v>
      </c>
      <c r="H17" s="127">
        <v>28006510077</v>
      </c>
      <c r="I17" s="49">
        <v>16</v>
      </c>
      <c r="J17" s="135">
        <v>9352421099</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15940560349</v>
      </c>
      <c r="F20" s="236" t="s">
        <v>404</v>
      </c>
      <c r="G20" s="233"/>
      <c r="H20" s="233"/>
      <c r="I20" s="234"/>
      <c r="J20" s="213">
        <v>1442506996</v>
      </c>
    </row>
    <row r="21" spans="1:10" ht="14.25" customHeight="1">
      <c r="A21" s="193" t="s">
        <v>342</v>
      </c>
      <c r="B21" s="194"/>
      <c r="C21" s="194"/>
      <c r="D21" s="195"/>
      <c r="E21" s="192"/>
      <c r="F21" s="196" t="s">
        <v>405</v>
      </c>
      <c r="G21" s="194"/>
      <c r="H21" s="194"/>
      <c r="I21" s="195"/>
      <c r="J21" s="192"/>
    </row>
    <row r="22" spans="1:10" ht="14.25" customHeight="1">
      <c r="A22" s="197" t="s">
        <v>347</v>
      </c>
      <c r="B22" s="198"/>
      <c r="C22" s="198"/>
      <c r="D22" s="199"/>
      <c r="E22" s="211">
        <v>1117738676</v>
      </c>
      <c r="F22" s="202" t="s">
        <v>361</v>
      </c>
      <c r="G22" s="198"/>
      <c r="H22" s="198"/>
      <c r="I22" s="199"/>
      <c r="J22" s="211">
        <v>1083042971</v>
      </c>
    </row>
    <row r="23" spans="1:10" ht="14.25" customHeight="1">
      <c r="A23" s="205" t="s">
        <v>348</v>
      </c>
      <c r="B23" s="206"/>
      <c r="C23" s="206"/>
      <c r="D23" s="207"/>
      <c r="E23" s="212"/>
      <c r="F23" s="208" t="s">
        <v>362</v>
      </c>
      <c r="G23" s="206"/>
      <c r="H23" s="206"/>
      <c r="I23" s="207"/>
      <c r="J23" s="212"/>
    </row>
    <row r="24" spans="1:10" ht="14.25" customHeight="1">
      <c r="A24" s="185" t="s">
        <v>343</v>
      </c>
      <c r="B24" s="186"/>
      <c r="C24" s="186"/>
      <c r="D24" s="187"/>
      <c r="E24" s="191">
        <v>1111036005</v>
      </c>
      <c r="F24" s="190" t="s">
        <v>353</v>
      </c>
      <c r="G24" s="186"/>
      <c r="H24" s="186"/>
      <c r="I24" s="187"/>
      <c r="J24" s="191">
        <v>525847967</v>
      </c>
    </row>
    <row r="25" spans="1:10" ht="14.25" customHeight="1">
      <c r="A25" s="193" t="s">
        <v>344</v>
      </c>
      <c r="B25" s="194"/>
      <c r="C25" s="194"/>
      <c r="D25" s="195"/>
      <c r="E25" s="192"/>
      <c r="F25" s="196" t="s">
        <v>354</v>
      </c>
      <c r="G25" s="194"/>
      <c r="H25" s="194"/>
      <c r="I25" s="195"/>
      <c r="J25" s="192"/>
    </row>
    <row r="26" spans="1:10" ht="14.25" customHeight="1">
      <c r="A26" s="197" t="s">
        <v>383</v>
      </c>
      <c r="B26" s="198"/>
      <c r="C26" s="198"/>
      <c r="D26" s="199"/>
      <c r="E26" s="203">
        <v>113314341</v>
      </c>
      <c r="F26" s="202" t="s">
        <v>375</v>
      </c>
      <c r="G26" s="198"/>
      <c r="H26" s="198"/>
      <c r="I26" s="199"/>
      <c r="J26" s="203">
        <v>505177840</v>
      </c>
    </row>
    <row r="27" spans="1:10" ht="14.25" customHeight="1">
      <c r="A27" s="205" t="s">
        <v>384</v>
      </c>
      <c r="B27" s="206"/>
      <c r="C27" s="206"/>
      <c r="D27" s="207"/>
      <c r="E27" s="204"/>
      <c r="F27" s="208" t="s">
        <v>376</v>
      </c>
      <c r="G27" s="206"/>
      <c r="H27" s="206"/>
      <c r="I27" s="207"/>
      <c r="J27" s="204"/>
    </row>
    <row r="28" spans="1:10" ht="14.25" customHeight="1">
      <c r="A28" s="185" t="s">
        <v>355</v>
      </c>
      <c r="B28" s="186"/>
      <c r="C28" s="186"/>
      <c r="D28" s="187"/>
      <c r="E28" s="191">
        <v>64574562</v>
      </c>
      <c r="F28" s="190" t="s">
        <v>623</v>
      </c>
      <c r="G28" s="186"/>
      <c r="H28" s="186"/>
      <c r="I28" s="187"/>
      <c r="J28" s="191">
        <v>485753599</v>
      </c>
    </row>
    <row r="29" spans="1:10" ht="14.25" customHeight="1">
      <c r="A29" s="193" t="s">
        <v>356</v>
      </c>
      <c r="B29" s="194"/>
      <c r="C29" s="194"/>
      <c r="D29" s="195"/>
      <c r="E29" s="192"/>
      <c r="F29" s="196" t="s">
        <v>624</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2" priority="1" operator="lessThan">
      <formula>0</formula>
    </cfRule>
  </conditionalFormatting>
  <hyperlinks>
    <hyperlink ref="L2:M2" location="'المحتويات Index'!A1" display="المحتويات  Index" xr:uid="{00000000-0004-0000-3E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ورقة64">
    <tabColor theme="4"/>
  </sheetPr>
  <dimension ref="A1:M30"/>
  <sheetViews>
    <sheetView showGridLines="0" rightToLeft="1" zoomScaleNormal="100" workbookViewId="0">
      <selection activeCell="L27" sqref="L2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159</v>
      </c>
      <c r="B2" s="214"/>
      <c r="C2" s="214"/>
      <c r="D2" s="214"/>
      <c r="E2" s="214"/>
      <c r="F2" s="214"/>
      <c r="G2" s="214"/>
      <c r="H2" s="214"/>
      <c r="I2" s="214"/>
      <c r="J2" s="214"/>
      <c r="L2" s="183" t="s">
        <v>249</v>
      </c>
      <c r="M2" s="183"/>
    </row>
    <row r="3" spans="1:13" ht="28.5" customHeight="1">
      <c r="A3" s="215" t="s">
        <v>225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2612038631</v>
      </c>
      <c r="C8" s="31">
        <v>34</v>
      </c>
      <c r="D8" s="32">
        <v>3.622250476634109E-3</v>
      </c>
      <c r="E8" s="128">
        <v>12842266284</v>
      </c>
      <c r="F8" s="31">
        <v>9</v>
      </c>
      <c r="G8" s="33">
        <v>3.5843200160069158E-2</v>
      </c>
      <c r="H8" s="124">
        <v>15454304915</v>
      </c>
      <c r="I8" s="34">
        <v>16</v>
      </c>
      <c r="J8" s="132">
        <v>-10230227653</v>
      </c>
    </row>
    <row r="9" spans="1:13" ht="21" customHeight="1">
      <c r="A9" s="35">
        <v>2010</v>
      </c>
      <c r="B9" s="125">
        <v>3460619119</v>
      </c>
      <c r="C9" s="36">
        <v>32</v>
      </c>
      <c r="D9" s="37">
        <v>3.6745317167283082E-3</v>
      </c>
      <c r="E9" s="129">
        <v>12908930666</v>
      </c>
      <c r="F9" s="36">
        <v>9</v>
      </c>
      <c r="G9" s="38">
        <v>3.2213093156019924E-2</v>
      </c>
      <c r="H9" s="125">
        <v>16369549785</v>
      </c>
      <c r="I9" s="39">
        <v>20</v>
      </c>
      <c r="J9" s="133">
        <v>-9448311547</v>
      </c>
    </row>
    <row r="10" spans="1:13" ht="21" customHeight="1">
      <c r="A10" s="40">
        <v>2011</v>
      </c>
      <c r="B10" s="126">
        <v>5729612414</v>
      </c>
      <c r="C10" s="41">
        <v>30</v>
      </c>
      <c r="D10" s="42">
        <v>4.1894774303867744E-3</v>
      </c>
      <c r="E10" s="130">
        <v>14312569820</v>
      </c>
      <c r="F10" s="41">
        <v>10</v>
      </c>
      <c r="G10" s="43">
        <v>2.9005160461585338E-2</v>
      </c>
      <c r="H10" s="124">
        <v>20042182234</v>
      </c>
      <c r="I10" s="44">
        <v>20</v>
      </c>
      <c r="J10" s="132">
        <v>-8582957406</v>
      </c>
    </row>
    <row r="11" spans="1:13" ht="21" customHeight="1">
      <c r="A11" s="35">
        <v>2012</v>
      </c>
      <c r="B11" s="125">
        <v>7652019304</v>
      </c>
      <c r="C11" s="36">
        <v>28</v>
      </c>
      <c r="D11" s="37">
        <v>5.2536958035609748E-3</v>
      </c>
      <c r="E11" s="129">
        <v>15719460468</v>
      </c>
      <c r="F11" s="36">
        <v>10</v>
      </c>
      <c r="G11" s="38">
        <v>2.6941192890444859E-2</v>
      </c>
      <c r="H11" s="125">
        <v>23371479772</v>
      </c>
      <c r="I11" s="39">
        <v>20</v>
      </c>
      <c r="J11" s="133">
        <v>-8067441164</v>
      </c>
    </row>
    <row r="12" spans="1:13" ht="21" customHeight="1">
      <c r="A12" s="40">
        <v>2013</v>
      </c>
      <c r="B12" s="126">
        <v>11683413706</v>
      </c>
      <c r="C12" s="41">
        <v>23</v>
      </c>
      <c r="D12" s="42">
        <v>8.2889113881414976E-3</v>
      </c>
      <c r="E12" s="130">
        <v>16043105290</v>
      </c>
      <c r="F12" s="41">
        <v>11</v>
      </c>
      <c r="G12" s="43">
        <v>2.5441725693711739E-2</v>
      </c>
      <c r="H12" s="124">
        <v>27726518996</v>
      </c>
      <c r="I12" s="44">
        <v>18</v>
      </c>
      <c r="J12" s="132">
        <v>-4359691584</v>
      </c>
    </row>
    <row r="13" spans="1:13" ht="21" customHeight="1">
      <c r="A13" s="35">
        <v>2014</v>
      </c>
      <c r="B13" s="125">
        <v>9543160508</v>
      </c>
      <c r="C13" s="36">
        <v>25</v>
      </c>
      <c r="D13" s="37">
        <v>7.4316645033914042E-3</v>
      </c>
      <c r="E13" s="129">
        <v>17271164935</v>
      </c>
      <c r="F13" s="36">
        <v>11</v>
      </c>
      <c r="G13" s="38">
        <v>2.6494565340399623E-2</v>
      </c>
      <c r="H13" s="125">
        <v>26814325443</v>
      </c>
      <c r="I13" s="39">
        <v>18</v>
      </c>
      <c r="J13" s="133">
        <v>-7728004427</v>
      </c>
    </row>
    <row r="14" spans="1:13" ht="21" customHeight="1">
      <c r="A14" s="40">
        <v>2015</v>
      </c>
      <c r="B14" s="126">
        <v>6899316247</v>
      </c>
      <c r="C14" s="41">
        <v>23</v>
      </c>
      <c r="D14" s="42">
        <v>9.0386455908464808E-3</v>
      </c>
      <c r="E14" s="130">
        <v>18799231873</v>
      </c>
      <c r="F14" s="41">
        <v>10</v>
      </c>
      <c r="G14" s="43">
        <v>2.8699655497901384E-2</v>
      </c>
      <c r="H14" s="124">
        <v>25698548120</v>
      </c>
      <c r="I14" s="44">
        <v>14</v>
      </c>
      <c r="J14" s="132">
        <v>-11899915626</v>
      </c>
    </row>
    <row r="15" spans="1:13" ht="21" customHeight="1">
      <c r="A15" s="35">
        <v>2016</v>
      </c>
      <c r="B15" s="125">
        <v>5245015060</v>
      </c>
      <c r="C15" s="36">
        <v>26</v>
      </c>
      <c r="D15" s="37">
        <v>7.6188839019798796E-3</v>
      </c>
      <c r="E15" s="129">
        <v>12428714349</v>
      </c>
      <c r="F15" s="36">
        <v>10</v>
      </c>
      <c r="G15" s="38">
        <v>2.3645098943951899E-2</v>
      </c>
      <c r="H15" s="125">
        <v>17673729409</v>
      </c>
      <c r="I15" s="39">
        <v>19</v>
      </c>
      <c r="J15" s="133">
        <v>-7183699289</v>
      </c>
    </row>
    <row r="16" spans="1:13" ht="21" customHeight="1">
      <c r="A16" s="40">
        <v>2017</v>
      </c>
      <c r="B16" s="126">
        <v>7061399316</v>
      </c>
      <c r="C16" s="41">
        <v>25</v>
      </c>
      <c r="D16" s="42">
        <v>8.4884699527500856E-3</v>
      </c>
      <c r="E16" s="130">
        <v>11735481038</v>
      </c>
      <c r="F16" s="41">
        <v>10</v>
      </c>
      <c r="G16" s="43">
        <v>2.3264069276369932E-2</v>
      </c>
      <c r="H16" s="126">
        <v>18796880354</v>
      </c>
      <c r="I16" s="44">
        <v>19</v>
      </c>
      <c r="J16" s="134">
        <v>-4674081722</v>
      </c>
    </row>
    <row r="17" spans="1:10" ht="21" customHeight="1">
      <c r="A17" s="45">
        <v>2018</v>
      </c>
      <c r="B17" s="127">
        <v>7060039586</v>
      </c>
      <c r="C17" s="46">
        <v>29</v>
      </c>
      <c r="D17" s="47">
        <v>6.3955398838890986E-3</v>
      </c>
      <c r="E17" s="131">
        <v>11868173575</v>
      </c>
      <c r="F17" s="46">
        <v>10</v>
      </c>
      <c r="G17" s="48">
        <v>2.309016041007033E-2</v>
      </c>
      <c r="H17" s="127">
        <v>18928213161</v>
      </c>
      <c r="I17" s="49">
        <v>20</v>
      </c>
      <c r="J17" s="135">
        <v>-4808133989</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4364119381</v>
      </c>
      <c r="F20" s="236" t="s">
        <v>361</v>
      </c>
      <c r="G20" s="233"/>
      <c r="H20" s="233"/>
      <c r="I20" s="234"/>
      <c r="J20" s="213">
        <v>1986851026</v>
      </c>
    </row>
    <row r="21" spans="1:10" ht="14.25" customHeight="1">
      <c r="A21" s="193" t="s">
        <v>342</v>
      </c>
      <c r="B21" s="194"/>
      <c r="C21" s="194"/>
      <c r="D21" s="195"/>
      <c r="E21" s="192"/>
      <c r="F21" s="196" t="s">
        <v>362</v>
      </c>
      <c r="G21" s="194"/>
      <c r="H21" s="194"/>
      <c r="I21" s="195"/>
      <c r="J21" s="192"/>
    </row>
    <row r="22" spans="1:10" ht="14.25" customHeight="1">
      <c r="A22" s="197" t="s">
        <v>343</v>
      </c>
      <c r="B22" s="198"/>
      <c r="C22" s="198"/>
      <c r="D22" s="199"/>
      <c r="E22" s="211">
        <v>587041378</v>
      </c>
      <c r="F22" s="202" t="s">
        <v>446</v>
      </c>
      <c r="G22" s="198"/>
      <c r="H22" s="198"/>
      <c r="I22" s="199"/>
      <c r="J22" s="211">
        <v>1461799673</v>
      </c>
    </row>
    <row r="23" spans="1:10" ht="14.25" customHeight="1">
      <c r="A23" s="205" t="s">
        <v>344</v>
      </c>
      <c r="B23" s="206"/>
      <c r="C23" s="206"/>
      <c r="D23" s="207"/>
      <c r="E23" s="212"/>
      <c r="F23" s="208" t="s">
        <v>447</v>
      </c>
      <c r="G23" s="206"/>
      <c r="H23" s="206"/>
      <c r="I23" s="207"/>
      <c r="J23" s="212"/>
    </row>
    <row r="24" spans="1:10" ht="14.25" customHeight="1">
      <c r="A24" s="185" t="s">
        <v>355</v>
      </c>
      <c r="B24" s="186"/>
      <c r="C24" s="186"/>
      <c r="D24" s="187"/>
      <c r="E24" s="191">
        <v>150552014</v>
      </c>
      <c r="F24" s="190" t="s">
        <v>462</v>
      </c>
      <c r="G24" s="186"/>
      <c r="H24" s="186"/>
      <c r="I24" s="187"/>
      <c r="J24" s="191">
        <v>1313754987</v>
      </c>
    </row>
    <row r="25" spans="1:10" ht="14.25" customHeight="1">
      <c r="A25" s="193" t="s">
        <v>356</v>
      </c>
      <c r="B25" s="194"/>
      <c r="C25" s="194"/>
      <c r="D25" s="195"/>
      <c r="E25" s="192"/>
      <c r="F25" s="196" t="s">
        <v>385</v>
      </c>
      <c r="G25" s="194"/>
      <c r="H25" s="194"/>
      <c r="I25" s="195"/>
      <c r="J25" s="192"/>
    </row>
    <row r="26" spans="1:10" ht="14.25" customHeight="1">
      <c r="A26" s="197" t="s">
        <v>426</v>
      </c>
      <c r="B26" s="198"/>
      <c r="C26" s="198"/>
      <c r="D26" s="199"/>
      <c r="E26" s="203">
        <v>48051577</v>
      </c>
      <c r="F26" s="202" t="s">
        <v>369</v>
      </c>
      <c r="G26" s="198"/>
      <c r="H26" s="198"/>
      <c r="I26" s="199"/>
      <c r="J26" s="203">
        <v>976754571</v>
      </c>
    </row>
    <row r="27" spans="1:10" ht="14.25" customHeight="1">
      <c r="A27" s="205" t="s">
        <v>427</v>
      </c>
      <c r="B27" s="206"/>
      <c r="C27" s="206"/>
      <c r="D27" s="207"/>
      <c r="E27" s="204"/>
      <c r="F27" s="208" t="s">
        <v>370</v>
      </c>
      <c r="G27" s="206"/>
      <c r="H27" s="206"/>
      <c r="I27" s="207"/>
      <c r="J27" s="204"/>
    </row>
    <row r="28" spans="1:10" ht="14.25" customHeight="1">
      <c r="A28" s="185" t="s">
        <v>379</v>
      </c>
      <c r="B28" s="186"/>
      <c r="C28" s="186"/>
      <c r="D28" s="187"/>
      <c r="E28" s="191">
        <v>14573826</v>
      </c>
      <c r="F28" s="190" t="s">
        <v>375</v>
      </c>
      <c r="G28" s="186"/>
      <c r="H28" s="186"/>
      <c r="I28" s="187"/>
      <c r="J28" s="191">
        <v>945864147</v>
      </c>
    </row>
    <row r="29" spans="1:10" ht="14.25" customHeight="1">
      <c r="A29" s="193" t="s">
        <v>380</v>
      </c>
      <c r="B29" s="194"/>
      <c r="C29" s="194"/>
      <c r="D29" s="195"/>
      <c r="E29" s="192"/>
      <c r="F29" s="196" t="s">
        <v>376</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1" priority="1" operator="lessThan">
      <formula>0</formula>
    </cfRule>
  </conditionalFormatting>
  <hyperlinks>
    <hyperlink ref="L2:M2" location="'المحتويات Index'!A1" display="المحتويات  Index" xr:uid="{00000000-0004-0000-3F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ورقة65">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163</v>
      </c>
      <c r="B2" s="214"/>
      <c r="C2" s="214"/>
      <c r="D2" s="214"/>
      <c r="E2" s="214"/>
      <c r="F2" s="214"/>
      <c r="G2" s="214"/>
      <c r="H2" s="214"/>
      <c r="I2" s="214"/>
      <c r="J2" s="214"/>
      <c r="L2" s="183" t="s">
        <v>249</v>
      </c>
      <c r="M2" s="183"/>
    </row>
    <row r="3" spans="1:13" ht="28.5" customHeight="1">
      <c r="A3" s="215" t="s">
        <v>232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165633707</v>
      </c>
      <c r="C8" s="31">
        <v>59</v>
      </c>
      <c r="D8" s="32">
        <v>2.2969291763412069E-4</v>
      </c>
      <c r="E8" s="128">
        <v>1295323623</v>
      </c>
      <c r="F8" s="31">
        <v>41</v>
      </c>
      <c r="G8" s="33">
        <v>3.6152921037854229E-3</v>
      </c>
      <c r="H8" s="124">
        <v>1460957330</v>
      </c>
      <c r="I8" s="34">
        <v>56</v>
      </c>
      <c r="J8" s="132">
        <v>-1129689916</v>
      </c>
    </row>
    <row r="9" spans="1:13" ht="21" customHeight="1">
      <c r="A9" s="35">
        <v>2010</v>
      </c>
      <c r="B9" s="125">
        <v>535817139</v>
      </c>
      <c r="C9" s="36">
        <v>54</v>
      </c>
      <c r="D9" s="37">
        <v>5.6893781254698102E-4</v>
      </c>
      <c r="E9" s="129">
        <v>1848853493</v>
      </c>
      <c r="F9" s="36">
        <v>35</v>
      </c>
      <c r="G9" s="38">
        <v>4.6136501421226109E-3</v>
      </c>
      <c r="H9" s="125">
        <v>2384670632</v>
      </c>
      <c r="I9" s="39">
        <v>50</v>
      </c>
      <c r="J9" s="133">
        <v>-1313036354</v>
      </c>
    </row>
    <row r="10" spans="1:13" ht="21" customHeight="1">
      <c r="A10" s="40">
        <v>2011</v>
      </c>
      <c r="B10" s="126">
        <v>1162964492</v>
      </c>
      <c r="C10" s="41">
        <v>49</v>
      </c>
      <c r="D10" s="42">
        <v>8.5035655809287012E-4</v>
      </c>
      <c r="E10" s="130">
        <v>1709997311</v>
      </c>
      <c r="F10" s="41">
        <v>45</v>
      </c>
      <c r="G10" s="43">
        <v>3.4653976901566964E-3</v>
      </c>
      <c r="H10" s="124">
        <v>2872961803</v>
      </c>
      <c r="I10" s="44">
        <v>52</v>
      </c>
      <c r="J10" s="132">
        <v>-547032819</v>
      </c>
    </row>
    <row r="11" spans="1:13" ht="21" customHeight="1">
      <c r="A11" s="35">
        <v>2012</v>
      </c>
      <c r="B11" s="125">
        <v>1697923030</v>
      </c>
      <c r="C11" s="36">
        <v>47</v>
      </c>
      <c r="D11" s="37">
        <v>1.1657538674552899E-3</v>
      </c>
      <c r="E11" s="129">
        <v>2447700022</v>
      </c>
      <c r="F11" s="36">
        <v>39</v>
      </c>
      <c r="G11" s="38">
        <v>4.1950522770733637E-3</v>
      </c>
      <c r="H11" s="125">
        <v>4145623052</v>
      </c>
      <c r="I11" s="39">
        <v>47</v>
      </c>
      <c r="J11" s="133">
        <v>-749776992</v>
      </c>
    </row>
    <row r="12" spans="1:13" ht="21" customHeight="1">
      <c r="A12" s="40">
        <v>2013</v>
      </c>
      <c r="B12" s="126">
        <v>1429091980</v>
      </c>
      <c r="C12" s="41">
        <v>45</v>
      </c>
      <c r="D12" s="42">
        <v>1.0138831925159324E-3</v>
      </c>
      <c r="E12" s="130">
        <v>2781384810</v>
      </c>
      <c r="F12" s="41">
        <v>37</v>
      </c>
      <c r="G12" s="43">
        <v>4.4108187352472671E-3</v>
      </c>
      <c r="H12" s="124">
        <v>4210476790</v>
      </c>
      <c r="I12" s="44">
        <v>45</v>
      </c>
      <c r="J12" s="132">
        <v>-1352292830</v>
      </c>
    </row>
    <row r="13" spans="1:13" ht="21" customHeight="1">
      <c r="A13" s="35">
        <v>2014</v>
      </c>
      <c r="B13" s="125">
        <v>1376814487</v>
      </c>
      <c r="C13" s="36">
        <v>44</v>
      </c>
      <c r="D13" s="37">
        <v>1.0721839313312894E-3</v>
      </c>
      <c r="E13" s="129">
        <v>3953843861</v>
      </c>
      <c r="F13" s="36">
        <v>36</v>
      </c>
      <c r="G13" s="38">
        <v>6.0653334569642E-3</v>
      </c>
      <c r="H13" s="125">
        <v>5330658348</v>
      </c>
      <c r="I13" s="39">
        <v>41</v>
      </c>
      <c r="J13" s="133">
        <v>-2577029374</v>
      </c>
    </row>
    <row r="14" spans="1:13" ht="21" customHeight="1">
      <c r="A14" s="40">
        <v>2015</v>
      </c>
      <c r="B14" s="126">
        <v>1735576385</v>
      </c>
      <c r="C14" s="41">
        <v>44</v>
      </c>
      <c r="D14" s="42">
        <v>2.273741234383733E-3</v>
      </c>
      <c r="E14" s="130">
        <v>3776132172</v>
      </c>
      <c r="F14" s="41">
        <v>33</v>
      </c>
      <c r="G14" s="43">
        <v>5.7647936459888837E-3</v>
      </c>
      <c r="H14" s="124">
        <v>5511708557</v>
      </c>
      <c r="I14" s="44">
        <v>37</v>
      </c>
      <c r="J14" s="132">
        <v>-2040555787</v>
      </c>
    </row>
    <row r="15" spans="1:13" ht="21" customHeight="1">
      <c r="A15" s="35">
        <v>2016</v>
      </c>
      <c r="B15" s="125">
        <v>3613425176</v>
      </c>
      <c r="C15" s="36">
        <v>30</v>
      </c>
      <c r="D15" s="37">
        <v>5.2488442053081948E-3</v>
      </c>
      <c r="E15" s="129">
        <v>3778638327</v>
      </c>
      <c r="F15" s="36">
        <v>31</v>
      </c>
      <c r="G15" s="38">
        <v>7.1886982520048479E-3</v>
      </c>
      <c r="H15" s="125">
        <v>7392063503</v>
      </c>
      <c r="I15" s="39">
        <v>32</v>
      </c>
      <c r="J15" s="133">
        <v>-165213151</v>
      </c>
    </row>
    <row r="16" spans="1:13" ht="21" customHeight="1">
      <c r="A16" s="40">
        <v>2017</v>
      </c>
      <c r="B16" s="126">
        <v>4065916779</v>
      </c>
      <c r="C16" s="41">
        <v>30</v>
      </c>
      <c r="D16" s="42">
        <v>4.8876165848208081E-3</v>
      </c>
      <c r="E16" s="130">
        <v>5173102226</v>
      </c>
      <c r="F16" s="41">
        <v>22</v>
      </c>
      <c r="G16" s="43">
        <v>1.0255004304443708E-2</v>
      </c>
      <c r="H16" s="126">
        <v>9239019005</v>
      </c>
      <c r="I16" s="44">
        <v>28</v>
      </c>
      <c r="J16" s="134">
        <v>-1107185447</v>
      </c>
    </row>
    <row r="17" spans="1:10" ht="21" customHeight="1">
      <c r="A17" s="45">
        <v>2018</v>
      </c>
      <c r="B17" s="127">
        <v>6037562040</v>
      </c>
      <c r="C17" s="46">
        <v>30</v>
      </c>
      <c r="D17" s="47">
        <v>5.4692991955519656E-3</v>
      </c>
      <c r="E17" s="131">
        <v>5215779340</v>
      </c>
      <c r="F17" s="46">
        <v>25</v>
      </c>
      <c r="G17" s="48">
        <v>1.0147575013380334E-2</v>
      </c>
      <c r="H17" s="127">
        <v>11253341380</v>
      </c>
      <c r="I17" s="49">
        <v>28</v>
      </c>
      <c r="J17" s="135">
        <v>821782700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4568960370</v>
      </c>
      <c r="F20" s="236" t="s">
        <v>404</v>
      </c>
      <c r="G20" s="233"/>
      <c r="H20" s="233"/>
      <c r="I20" s="234"/>
      <c r="J20" s="213">
        <v>1801648783</v>
      </c>
    </row>
    <row r="21" spans="1:10" ht="14.25" customHeight="1">
      <c r="A21" s="193" t="s">
        <v>342</v>
      </c>
      <c r="B21" s="194"/>
      <c r="C21" s="194"/>
      <c r="D21" s="195"/>
      <c r="E21" s="192"/>
      <c r="F21" s="196" t="s">
        <v>405</v>
      </c>
      <c r="G21" s="194"/>
      <c r="H21" s="194"/>
      <c r="I21" s="195"/>
      <c r="J21" s="192"/>
    </row>
    <row r="22" spans="1:10" ht="14.25" customHeight="1">
      <c r="A22" s="197" t="s">
        <v>343</v>
      </c>
      <c r="B22" s="198"/>
      <c r="C22" s="198"/>
      <c r="D22" s="199"/>
      <c r="E22" s="211">
        <v>1376935227</v>
      </c>
      <c r="F22" s="202" t="s">
        <v>369</v>
      </c>
      <c r="G22" s="198"/>
      <c r="H22" s="198"/>
      <c r="I22" s="199"/>
      <c r="J22" s="211">
        <v>560218203</v>
      </c>
    </row>
    <row r="23" spans="1:10" ht="14.25" customHeight="1">
      <c r="A23" s="205" t="s">
        <v>344</v>
      </c>
      <c r="B23" s="206"/>
      <c r="C23" s="206"/>
      <c r="D23" s="207"/>
      <c r="E23" s="212"/>
      <c r="F23" s="208" t="s">
        <v>370</v>
      </c>
      <c r="G23" s="206"/>
      <c r="H23" s="206"/>
      <c r="I23" s="207"/>
      <c r="J23" s="212"/>
    </row>
    <row r="24" spans="1:10" ht="14.25" customHeight="1">
      <c r="A24" s="185" t="s">
        <v>351</v>
      </c>
      <c r="B24" s="186"/>
      <c r="C24" s="186"/>
      <c r="D24" s="187"/>
      <c r="E24" s="191">
        <v>25210780</v>
      </c>
      <c r="F24" s="190" t="s">
        <v>361</v>
      </c>
      <c r="G24" s="186"/>
      <c r="H24" s="186"/>
      <c r="I24" s="187"/>
      <c r="J24" s="191">
        <v>514238168</v>
      </c>
    </row>
    <row r="25" spans="1:10" ht="14.25" customHeight="1">
      <c r="A25" s="193" t="s">
        <v>352</v>
      </c>
      <c r="B25" s="194"/>
      <c r="C25" s="194"/>
      <c r="D25" s="195"/>
      <c r="E25" s="192"/>
      <c r="F25" s="196" t="s">
        <v>362</v>
      </c>
      <c r="G25" s="194"/>
      <c r="H25" s="194"/>
      <c r="I25" s="195"/>
      <c r="J25" s="192"/>
    </row>
    <row r="26" spans="1:10" ht="14.25" customHeight="1">
      <c r="A26" s="197" t="s">
        <v>432</v>
      </c>
      <c r="B26" s="198"/>
      <c r="C26" s="198"/>
      <c r="D26" s="199"/>
      <c r="E26" s="203">
        <v>16146429</v>
      </c>
      <c r="F26" s="202" t="s">
        <v>396</v>
      </c>
      <c r="G26" s="198"/>
      <c r="H26" s="198"/>
      <c r="I26" s="199"/>
      <c r="J26" s="203">
        <v>370930849</v>
      </c>
    </row>
    <row r="27" spans="1:10" ht="14.25" customHeight="1">
      <c r="A27" s="205" t="s">
        <v>433</v>
      </c>
      <c r="B27" s="206"/>
      <c r="C27" s="206"/>
      <c r="D27" s="207"/>
      <c r="E27" s="204"/>
      <c r="F27" s="208" t="s">
        <v>397</v>
      </c>
      <c r="G27" s="206"/>
      <c r="H27" s="206"/>
      <c r="I27" s="207"/>
      <c r="J27" s="204"/>
    </row>
    <row r="28" spans="1:10" ht="14.25" customHeight="1">
      <c r="A28" s="185" t="s">
        <v>369</v>
      </c>
      <c r="B28" s="186"/>
      <c r="C28" s="186"/>
      <c r="D28" s="187"/>
      <c r="E28" s="191">
        <v>2851814</v>
      </c>
      <c r="F28" s="190" t="s">
        <v>349</v>
      </c>
      <c r="G28" s="186"/>
      <c r="H28" s="186"/>
      <c r="I28" s="187"/>
      <c r="J28" s="191">
        <v>278977172</v>
      </c>
    </row>
    <row r="29" spans="1:10" ht="14.25" customHeight="1">
      <c r="A29" s="193" t="s">
        <v>370</v>
      </c>
      <c r="B29" s="194"/>
      <c r="C29" s="194"/>
      <c r="D29" s="195"/>
      <c r="E29" s="192"/>
      <c r="F29" s="196" t="s">
        <v>350</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0" priority="1" operator="lessThan">
      <formula>0</formula>
    </cfRule>
  </conditionalFormatting>
  <hyperlinks>
    <hyperlink ref="L2:M2" location="'المحتويات Index'!A1" display="المحتويات  Index" xr:uid="{00000000-0004-0000-40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ورقة66">
    <tabColor theme="4"/>
  </sheetPr>
  <dimension ref="A1:M30"/>
  <sheetViews>
    <sheetView showGridLines="0" rightToLeft="1" zoomScaleNormal="100" workbookViewId="0">
      <selection activeCell="J20" sqref="J20:J29"/>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164</v>
      </c>
      <c r="B2" s="214"/>
      <c r="C2" s="214"/>
      <c r="D2" s="214"/>
      <c r="E2" s="214"/>
      <c r="F2" s="214"/>
      <c r="G2" s="214"/>
      <c r="H2" s="214"/>
      <c r="I2" s="214"/>
      <c r="J2" s="214"/>
      <c r="L2" s="183" t="s">
        <v>249</v>
      </c>
      <c r="M2" s="183"/>
    </row>
    <row r="3" spans="1:13" ht="28.5" customHeight="1">
      <c r="A3" s="215" t="s">
        <v>233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3798528673</v>
      </c>
      <c r="C8" s="31">
        <v>29</v>
      </c>
      <c r="D8" s="32">
        <v>5.267618224702504E-3</v>
      </c>
      <c r="E8" s="128">
        <v>289976494</v>
      </c>
      <c r="F8" s="31">
        <v>59</v>
      </c>
      <c r="G8" s="33">
        <v>8.0933421611934972E-4</v>
      </c>
      <c r="H8" s="124">
        <v>4088505167</v>
      </c>
      <c r="I8" s="34">
        <v>36</v>
      </c>
      <c r="J8" s="132">
        <v>3508552179</v>
      </c>
    </row>
    <row r="9" spans="1:13" ht="21" customHeight="1">
      <c r="A9" s="35">
        <v>2010</v>
      </c>
      <c r="B9" s="125">
        <v>6081962607</v>
      </c>
      <c r="C9" s="36">
        <v>27</v>
      </c>
      <c r="D9" s="37">
        <v>6.4579093309277543E-3</v>
      </c>
      <c r="E9" s="129">
        <v>417857171</v>
      </c>
      <c r="F9" s="36">
        <v>61</v>
      </c>
      <c r="G9" s="38">
        <v>1.0427255613655604E-3</v>
      </c>
      <c r="H9" s="125">
        <v>6499819778</v>
      </c>
      <c r="I9" s="39">
        <v>33</v>
      </c>
      <c r="J9" s="133">
        <v>5664105436</v>
      </c>
    </row>
    <row r="10" spans="1:13" ht="21" customHeight="1">
      <c r="A10" s="40">
        <v>2011</v>
      </c>
      <c r="B10" s="126">
        <v>8554540626</v>
      </c>
      <c r="C10" s="41">
        <v>27</v>
      </c>
      <c r="D10" s="42">
        <v>6.2550574611963186E-3</v>
      </c>
      <c r="E10" s="130">
        <v>601296836</v>
      </c>
      <c r="F10" s="41">
        <v>59</v>
      </c>
      <c r="G10" s="43">
        <v>1.2185590311568214E-3</v>
      </c>
      <c r="H10" s="124">
        <v>9155837462</v>
      </c>
      <c r="I10" s="44">
        <v>31</v>
      </c>
      <c r="J10" s="132">
        <v>7953243790</v>
      </c>
    </row>
    <row r="11" spans="1:13" ht="21" customHeight="1">
      <c r="A11" s="35">
        <v>2012</v>
      </c>
      <c r="B11" s="125">
        <v>12330640713</v>
      </c>
      <c r="C11" s="36">
        <v>22</v>
      </c>
      <c r="D11" s="37">
        <v>8.4659268090505856E-3</v>
      </c>
      <c r="E11" s="129">
        <v>1258086376</v>
      </c>
      <c r="F11" s="36">
        <v>51</v>
      </c>
      <c r="G11" s="38">
        <v>2.1562029942220492E-3</v>
      </c>
      <c r="H11" s="125">
        <v>13588727089</v>
      </c>
      <c r="I11" s="39">
        <v>29</v>
      </c>
      <c r="J11" s="133">
        <v>11072554337</v>
      </c>
    </row>
    <row r="12" spans="1:13" ht="21" customHeight="1">
      <c r="A12" s="40">
        <v>2013</v>
      </c>
      <c r="B12" s="126">
        <v>5591188994</v>
      </c>
      <c r="C12" s="41">
        <v>31</v>
      </c>
      <c r="D12" s="42">
        <v>3.9667233645777405E-3</v>
      </c>
      <c r="E12" s="130">
        <v>2413286054</v>
      </c>
      <c r="F12" s="41">
        <v>41</v>
      </c>
      <c r="G12" s="43">
        <v>3.8270746651895855E-3</v>
      </c>
      <c r="H12" s="124">
        <v>8004475048</v>
      </c>
      <c r="I12" s="44">
        <v>34</v>
      </c>
      <c r="J12" s="132">
        <v>3177902940</v>
      </c>
    </row>
    <row r="13" spans="1:13" ht="21" customHeight="1">
      <c r="A13" s="35">
        <v>2014</v>
      </c>
      <c r="B13" s="125">
        <v>6250692173</v>
      </c>
      <c r="C13" s="36">
        <v>29</v>
      </c>
      <c r="D13" s="37">
        <v>4.8676795391599196E-3</v>
      </c>
      <c r="E13" s="129">
        <v>3189394202</v>
      </c>
      <c r="F13" s="36">
        <v>39</v>
      </c>
      <c r="G13" s="38">
        <v>4.8926411970010358E-3</v>
      </c>
      <c r="H13" s="125">
        <v>9440086375</v>
      </c>
      <c r="I13" s="39">
        <v>32</v>
      </c>
      <c r="J13" s="133">
        <v>3061297971</v>
      </c>
    </row>
    <row r="14" spans="1:13" ht="21" customHeight="1">
      <c r="A14" s="40">
        <v>2015</v>
      </c>
      <c r="B14" s="126">
        <v>3879452567</v>
      </c>
      <c r="C14" s="41">
        <v>30</v>
      </c>
      <c r="D14" s="42">
        <v>5.0823872372656896E-3</v>
      </c>
      <c r="E14" s="130">
        <v>1031724746</v>
      </c>
      <c r="F14" s="41">
        <v>54</v>
      </c>
      <c r="G14" s="43">
        <v>1.5750720550123515E-3</v>
      </c>
      <c r="H14" s="124">
        <v>4911177313</v>
      </c>
      <c r="I14" s="44">
        <v>38</v>
      </c>
      <c r="J14" s="132">
        <v>2847727821</v>
      </c>
    </row>
    <row r="15" spans="1:13" ht="21" customHeight="1">
      <c r="A15" s="35">
        <v>2016</v>
      </c>
      <c r="B15" s="125">
        <v>3244019708</v>
      </c>
      <c r="C15" s="36">
        <v>32</v>
      </c>
      <c r="D15" s="37">
        <v>4.7122475814181299E-3</v>
      </c>
      <c r="E15" s="129">
        <v>1649495807</v>
      </c>
      <c r="F15" s="36">
        <v>44</v>
      </c>
      <c r="G15" s="38">
        <v>3.1380954191200703E-3</v>
      </c>
      <c r="H15" s="125">
        <v>4893515515</v>
      </c>
      <c r="I15" s="39">
        <v>36</v>
      </c>
      <c r="J15" s="133">
        <v>1594523901</v>
      </c>
    </row>
    <row r="16" spans="1:13" ht="21" customHeight="1">
      <c r="A16" s="40">
        <v>2017</v>
      </c>
      <c r="B16" s="126">
        <v>3660535280</v>
      </c>
      <c r="C16" s="41">
        <v>34</v>
      </c>
      <c r="D16" s="42">
        <v>4.4003096758537174E-3</v>
      </c>
      <c r="E16" s="130">
        <v>3235212966</v>
      </c>
      <c r="F16" s="41">
        <v>31</v>
      </c>
      <c r="G16" s="43">
        <v>6.4133901559829901E-3</v>
      </c>
      <c r="H16" s="126">
        <v>6895748246</v>
      </c>
      <c r="I16" s="44">
        <v>32</v>
      </c>
      <c r="J16" s="134">
        <v>425322314</v>
      </c>
    </row>
    <row r="17" spans="1:10" ht="21" customHeight="1">
      <c r="A17" s="45">
        <v>2018</v>
      </c>
      <c r="B17" s="127">
        <v>4267886782</v>
      </c>
      <c r="C17" s="46">
        <v>32</v>
      </c>
      <c r="D17" s="47">
        <v>3.8661879727035428E-3</v>
      </c>
      <c r="E17" s="131">
        <v>3059140878</v>
      </c>
      <c r="F17" s="46">
        <v>34</v>
      </c>
      <c r="G17" s="48">
        <v>5.9517206370166683E-3</v>
      </c>
      <c r="H17" s="127">
        <v>7327027660</v>
      </c>
      <c r="I17" s="49">
        <v>35</v>
      </c>
      <c r="J17" s="135">
        <v>1208745904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3553765325</v>
      </c>
      <c r="F20" s="236" t="s">
        <v>341</v>
      </c>
      <c r="G20" s="233"/>
      <c r="H20" s="233"/>
      <c r="I20" s="234"/>
      <c r="J20" s="213">
        <v>2544855227</v>
      </c>
    </row>
    <row r="21" spans="1:10" ht="14.25" customHeight="1">
      <c r="A21" s="193" t="s">
        <v>342</v>
      </c>
      <c r="B21" s="194"/>
      <c r="C21" s="194"/>
      <c r="D21" s="195"/>
      <c r="E21" s="192"/>
      <c r="F21" s="196" t="s">
        <v>342</v>
      </c>
      <c r="G21" s="194"/>
      <c r="H21" s="194"/>
      <c r="I21" s="195"/>
      <c r="J21" s="192"/>
    </row>
    <row r="22" spans="1:10" ht="14.25" customHeight="1">
      <c r="A22" s="197" t="s">
        <v>343</v>
      </c>
      <c r="B22" s="198"/>
      <c r="C22" s="198"/>
      <c r="D22" s="199"/>
      <c r="E22" s="211">
        <v>492607388</v>
      </c>
      <c r="F22" s="202" t="s">
        <v>367</v>
      </c>
      <c r="G22" s="198"/>
      <c r="H22" s="198"/>
      <c r="I22" s="199"/>
      <c r="J22" s="211">
        <v>75667740</v>
      </c>
    </row>
    <row r="23" spans="1:10" ht="14.25" customHeight="1">
      <c r="A23" s="205" t="s">
        <v>344</v>
      </c>
      <c r="B23" s="206"/>
      <c r="C23" s="206"/>
      <c r="D23" s="207"/>
      <c r="E23" s="212"/>
      <c r="F23" s="208" t="s">
        <v>368</v>
      </c>
      <c r="G23" s="206"/>
      <c r="H23" s="206"/>
      <c r="I23" s="207"/>
      <c r="J23" s="212"/>
    </row>
    <row r="24" spans="1:10" ht="14.25" customHeight="1">
      <c r="A24" s="185" t="s">
        <v>351</v>
      </c>
      <c r="B24" s="186"/>
      <c r="C24" s="186"/>
      <c r="D24" s="187"/>
      <c r="E24" s="191">
        <v>106943348</v>
      </c>
      <c r="F24" s="190" t="s">
        <v>375</v>
      </c>
      <c r="G24" s="186"/>
      <c r="H24" s="186"/>
      <c r="I24" s="187"/>
      <c r="J24" s="191">
        <v>56738961</v>
      </c>
    </row>
    <row r="25" spans="1:10" ht="14.25" customHeight="1">
      <c r="A25" s="193" t="s">
        <v>352</v>
      </c>
      <c r="B25" s="194"/>
      <c r="C25" s="194"/>
      <c r="D25" s="195"/>
      <c r="E25" s="192"/>
      <c r="F25" s="196" t="s">
        <v>376</v>
      </c>
      <c r="G25" s="194"/>
      <c r="H25" s="194"/>
      <c r="I25" s="195"/>
      <c r="J25" s="192"/>
    </row>
    <row r="26" spans="1:10" ht="14.25" customHeight="1">
      <c r="A26" s="197" t="s">
        <v>383</v>
      </c>
      <c r="B26" s="198"/>
      <c r="C26" s="198"/>
      <c r="D26" s="199"/>
      <c r="E26" s="203">
        <v>39278934</v>
      </c>
      <c r="F26" s="202" t="s">
        <v>373</v>
      </c>
      <c r="G26" s="198"/>
      <c r="H26" s="198"/>
      <c r="I26" s="199"/>
      <c r="J26" s="203">
        <v>30810868</v>
      </c>
    </row>
    <row r="27" spans="1:10" ht="14.25" customHeight="1">
      <c r="A27" s="205" t="s">
        <v>384</v>
      </c>
      <c r="B27" s="206"/>
      <c r="C27" s="206"/>
      <c r="D27" s="207"/>
      <c r="E27" s="204"/>
      <c r="F27" s="208" t="s">
        <v>374</v>
      </c>
      <c r="G27" s="206"/>
      <c r="H27" s="206"/>
      <c r="I27" s="207"/>
      <c r="J27" s="204"/>
    </row>
    <row r="28" spans="1:10" ht="14.25" customHeight="1">
      <c r="A28" s="185" t="s">
        <v>347</v>
      </c>
      <c r="B28" s="186"/>
      <c r="C28" s="186"/>
      <c r="D28" s="187"/>
      <c r="E28" s="191">
        <v>31662026</v>
      </c>
      <c r="F28" s="190" t="s">
        <v>625</v>
      </c>
      <c r="G28" s="186"/>
      <c r="H28" s="186"/>
      <c r="I28" s="187"/>
      <c r="J28" s="191">
        <v>30097114</v>
      </c>
    </row>
    <row r="29" spans="1:10" ht="14.25" customHeight="1">
      <c r="A29" s="193" t="s">
        <v>348</v>
      </c>
      <c r="B29" s="194"/>
      <c r="C29" s="194"/>
      <c r="D29" s="195"/>
      <c r="E29" s="192"/>
      <c r="F29" s="196" t="s">
        <v>626</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9" priority="1" operator="lessThan">
      <formula>0</formula>
    </cfRule>
  </conditionalFormatting>
  <hyperlinks>
    <hyperlink ref="L2:M2" location="'المحتويات Index'!A1" display="المحتويات  Index" xr:uid="{00000000-0004-0000-41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ورقة67">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162</v>
      </c>
      <c r="B2" s="214"/>
      <c r="C2" s="214"/>
      <c r="D2" s="214"/>
      <c r="E2" s="214"/>
      <c r="F2" s="214"/>
      <c r="G2" s="214"/>
      <c r="H2" s="214"/>
      <c r="I2" s="214"/>
      <c r="J2" s="214"/>
      <c r="L2" s="183" t="s">
        <v>249</v>
      </c>
      <c r="M2" s="183"/>
    </row>
    <row r="3" spans="1:13" ht="28.5" customHeight="1">
      <c r="A3" s="215" t="s">
        <v>230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128349818</v>
      </c>
      <c r="C8" s="31">
        <v>61</v>
      </c>
      <c r="D8" s="32">
        <v>1.7798940027483886E-4</v>
      </c>
      <c r="E8" s="128">
        <v>5260864154</v>
      </c>
      <c r="F8" s="31">
        <v>17</v>
      </c>
      <c r="G8" s="33">
        <v>1.4683250036770137E-2</v>
      </c>
      <c r="H8" s="124">
        <v>5389213972</v>
      </c>
      <c r="I8" s="34">
        <v>32</v>
      </c>
      <c r="J8" s="132">
        <v>-5132514336</v>
      </c>
    </row>
    <row r="9" spans="1:13" ht="21" customHeight="1">
      <c r="A9" s="35">
        <v>2010</v>
      </c>
      <c r="B9" s="125">
        <v>395137704</v>
      </c>
      <c r="C9" s="36">
        <v>57</v>
      </c>
      <c r="D9" s="37">
        <v>4.195625048279698E-4</v>
      </c>
      <c r="E9" s="129">
        <v>5364956127</v>
      </c>
      <c r="F9" s="36">
        <v>18</v>
      </c>
      <c r="G9" s="38">
        <v>1.3387772850325637E-2</v>
      </c>
      <c r="H9" s="125">
        <v>5760093831</v>
      </c>
      <c r="I9" s="39">
        <v>34</v>
      </c>
      <c r="J9" s="133">
        <v>-4969818423</v>
      </c>
    </row>
    <row r="10" spans="1:13" ht="21" customHeight="1">
      <c r="A10" s="40">
        <v>2011</v>
      </c>
      <c r="B10" s="126">
        <v>368854503</v>
      </c>
      <c r="C10" s="41">
        <v>58</v>
      </c>
      <c r="D10" s="42">
        <v>2.6970543620702067E-4</v>
      </c>
      <c r="E10" s="130">
        <v>6615423795</v>
      </c>
      <c r="F10" s="41">
        <v>16</v>
      </c>
      <c r="G10" s="43">
        <v>1.3406497303316899E-2</v>
      </c>
      <c r="H10" s="124">
        <v>6984278298</v>
      </c>
      <c r="I10" s="44">
        <v>35</v>
      </c>
      <c r="J10" s="132">
        <v>-6246569292</v>
      </c>
    </row>
    <row r="11" spans="1:13" ht="21" customHeight="1">
      <c r="A11" s="35">
        <v>2012</v>
      </c>
      <c r="B11" s="125">
        <v>426309212</v>
      </c>
      <c r="C11" s="36">
        <v>59</v>
      </c>
      <c r="D11" s="37">
        <v>2.9269384055696394E-4</v>
      </c>
      <c r="E11" s="129">
        <v>6652091046</v>
      </c>
      <c r="F11" s="36">
        <v>20</v>
      </c>
      <c r="G11" s="38">
        <v>1.1400853633616396E-2</v>
      </c>
      <c r="H11" s="125">
        <v>7078400258</v>
      </c>
      <c r="I11" s="39">
        <v>35</v>
      </c>
      <c r="J11" s="133">
        <v>-6225781834</v>
      </c>
    </row>
    <row r="12" spans="1:13" ht="21" customHeight="1">
      <c r="A12" s="40">
        <v>2013</v>
      </c>
      <c r="B12" s="126">
        <v>384368720</v>
      </c>
      <c r="C12" s="41">
        <v>61</v>
      </c>
      <c r="D12" s="42">
        <v>2.7269412353490537E-4</v>
      </c>
      <c r="E12" s="130">
        <v>6540059178</v>
      </c>
      <c r="F12" s="41">
        <v>22</v>
      </c>
      <c r="G12" s="43">
        <v>1.0371457932837507E-2</v>
      </c>
      <c r="H12" s="124">
        <v>6924427898</v>
      </c>
      <c r="I12" s="44">
        <v>37</v>
      </c>
      <c r="J12" s="132">
        <v>-6155690458</v>
      </c>
    </row>
    <row r="13" spans="1:13" ht="21" customHeight="1">
      <c r="A13" s="35">
        <v>2014</v>
      </c>
      <c r="B13" s="125">
        <v>467042438</v>
      </c>
      <c r="C13" s="36">
        <v>54</v>
      </c>
      <c r="D13" s="37">
        <v>3.6370578752734323E-4</v>
      </c>
      <c r="E13" s="129">
        <v>6414786538</v>
      </c>
      <c r="F13" s="36">
        <v>25</v>
      </c>
      <c r="G13" s="38">
        <v>9.8405047786521462E-3</v>
      </c>
      <c r="H13" s="125">
        <v>6881828976</v>
      </c>
      <c r="I13" s="39">
        <v>38</v>
      </c>
      <c r="J13" s="133">
        <v>-5947744100</v>
      </c>
    </row>
    <row r="14" spans="1:13" ht="21" customHeight="1">
      <c r="A14" s="40">
        <v>2015</v>
      </c>
      <c r="B14" s="126">
        <v>517156907</v>
      </c>
      <c r="C14" s="41">
        <v>56</v>
      </c>
      <c r="D14" s="42">
        <v>6.775161233207569E-4</v>
      </c>
      <c r="E14" s="130">
        <v>5481468965</v>
      </c>
      <c r="F14" s="41">
        <v>27</v>
      </c>
      <c r="G14" s="43">
        <v>8.3682286585272797E-3</v>
      </c>
      <c r="H14" s="124">
        <v>5998625872</v>
      </c>
      <c r="I14" s="44">
        <v>35</v>
      </c>
      <c r="J14" s="132">
        <v>-4964312058</v>
      </c>
    </row>
    <row r="15" spans="1:13" ht="21" customHeight="1">
      <c r="A15" s="35">
        <v>2016</v>
      </c>
      <c r="B15" s="125">
        <v>426690469</v>
      </c>
      <c r="C15" s="36">
        <v>57</v>
      </c>
      <c r="D15" s="37">
        <v>6.1980854357972898E-4</v>
      </c>
      <c r="E15" s="129">
        <v>4528798752</v>
      </c>
      <c r="F15" s="36">
        <v>24</v>
      </c>
      <c r="G15" s="38">
        <v>8.6158464649967372E-3</v>
      </c>
      <c r="H15" s="125">
        <v>4955489221</v>
      </c>
      <c r="I15" s="39">
        <v>35</v>
      </c>
      <c r="J15" s="133">
        <v>-4102108283</v>
      </c>
    </row>
    <row r="16" spans="1:13" ht="21" customHeight="1">
      <c r="A16" s="40">
        <v>2017</v>
      </c>
      <c r="B16" s="126">
        <v>445726989</v>
      </c>
      <c r="C16" s="41">
        <v>56</v>
      </c>
      <c r="D16" s="42">
        <v>5.3580600443928607E-4</v>
      </c>
      <c r="E16" s="130">
        <v>4021328281</v>
      </c>
      <c r="F16" s="41">
        <v>29</v>
      </c>
      <c r="G16" s="43">
        <v>7.9717618229097446E-3</v>
      </c>
      <c r="H16" s="126">
        <v>4467055270</v>
      </c>
      <c r="I16" s="44">
        <v>38</v>
      </c>
      <c r="J16" s="134">
        <v>-3575601292</v>
      </c>
    </row>
    <row r="17" spans="1:10" ht="21" customHeight="1">
      <c r="A17" s="45">
        <v>2018</v>
      </c>
      <c r="B17" s="127">
        <v>326680172</v>
      </c>
      <c r="C17" s="46">
        <v>61</v>
      </c>
      <c r="D17" s="47">
        <v>2.9593262811795104E-4</v>
      </c>
      <c r="E17" s="131">
        <v>4138815739</v>
      </c>
      <c r="F17" s="46">
        <v>28</v>
      </c>
      <c r="G17" s="48">
        <v>8.0522852751783898E-3</v>
      </c>
      <c r="H17" s="127">
        <v>4465495911</v>
      </c>
      <c r="I17" s="49">
        <v>40</v>
      </c>
      <c r="J17" s="135">
        <v>-3812135567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296188862</v>
      </c>
      <c r="F20" s="236" t="s">
        <v>371</v>
      </c>
      <c r="G20" s="233"/>
      <c r="H20" s="233"/>
      <c r="I20" s="234"/>
      <c r="J20" s="213">
        <v>1078392843</v>
      </c>
    </row>
    <row r="21" spans="1:10" ht="14.25" customHeight="1">
      <c r="A21" s="193" t="s">
        <v>344</v>
      </c>
      <c r="B21" s="194"/>
      <c r="C21" s="194"/>
      <c r="D21" s="195"/>
      <c r="E21" s="192"/>
      <c r="F21" s="196" t="s">
        <v>372</v>
      </c>
      <c r="G21" s="194"/>
      <c r="H21" s="194"/>
      <c r="I21" s="195"/>
      <c r="J21" s="192"/>
    </row>
    <row r="22" spans="1:10" ht="14.25" customHeight="1">
      <c r="A22" s="197" t="s">
        <v>351</v>
      </c>
      <c r="B22" s="198"/>
      <c r="C22" s="198"/>
      <c r="D22" s="199"/>
      <c r="E22" s="211">
        <v>7501299</v>
      </c>
      <c r="F22" s="202" t="s">
        <v>375</v>
      </c>
      <c r="G22" s="198"/>
      <c r="H22" s="198"/>
      <c r="I22" s="199"/>
      <c r="J22" s="211">
        <v>715725070</v>
      </c>
    </row>
    <row r="23" spans="1:10" ht="14.25" customHeight="1">
      <c r="A23" s="205" t="s">
        <v>352</v>
      </c>
      <c r="B23" s="206"/>
      <c r="C23" s="206"/>
      <c r="D23" s="207"/>
      <c r="E23" s="212"/>
      <c r="F23" s="208" t="s">
        <v>376</v>
      </c>
      <c r="G23" s="206"/>
      <c r="H23" s="206"/>
      <c r="I23" s="207"/>
      <c r="J23" s="212"/>
    </row>
    <row r="24" spans="1:10" ht="14.25" customHeight="1">
      <c r="A24" s="185" t="s">
        <v>379</v>
      </c>
      <c r="B24" s="186"/>
      <c r="C24" s="186"/>
      <c r="D24" s="187"/>
      <c r="E24" s="191">
        <v>2516768</v>
      </c>
      <c r="F24" s="190" t="s">
        <v>361</v>
      </c>
      <c r="G24" s="186"/>
      <c r="H24" s="186"/>
      <c r="I24" s="187"/>
      <c r="J24" s="191">
        <v>394897120</v>
      </c>
    </row>
    <row r="25" spans="1:10" ht="14.25" customHeight="1">
      <c r="A25" s="193" t="s">
        <v>380</v>
      </c>
      <c r="B25" s="194"/>
      <c r="C25" s="194"/>
      <c r="D25" s="195"/>
      <c r="E25" s="192"/>
      <c r="F25" s="196" t="s">
        <v>362</v>
      </c>
      <c r="G25" s="194"/>
      <c r="H25" s="194"/>
      <c r="I25" s="195"/>
      <c r="J25" s="192"/>
    </row>
    <row r="26" spans="1:10" ht="14.25" customHeight="1">
      <c r="A26" s="197" t="s">
        <v>347</v>
      </c>
      <c r="B26" s="198"/>
      <c r="C26" s="198"/>
      <c r="D26" s="199"/>
      <c r="E26" s="203">
        <v>1455188</v>
      </c>
      <c r="F26" s="202" t="s">
        <v>363</v>
      </c>
      <c r="G26" s="198"/>
      <c r="H26" s="198"/>
      <c r="I26" s="199"/>
      <c r="J26" s="203">
        <v>338911978</v>
      </c>
    </row>
    <row r="27" spans="1:10" ht="14.25" customHeight="1">
      <c r="A27" s="205" t="s">
        <v>348</v>
      </c>
      <c r="B27" s="206"/>
      <c r="C27" s="206"/>
      <c r="D27" s="207"/>
      <c r="E27" s="204"/>
      <c r="F27" s="208" t="s">
        <v>364</v>
      </c>
      <c r="G27" s="206"/>
      <c r="H27" s="206"/>
      <c r="I27" s="207"/>
      <c r="J27" s="204"/>
    </row>
    <row r="28" spans="1:10" ht="14.25" customHeight="1">
      <c r="A28" s="185" t="s">
        <v>367</v>
      </c>
      <c r="B28" s="186"/>
      <c r="C28" s="186"/>
      <c r="D28" s="187"/>
      <c r="E28" s="191">
        <v>1066990</v>
      </c>
      <c r="F28" s="190" t="s">
        <v>402</v>
      </c>
      <c r="G28" s="186"/>
      <c r="H28" s="186"/>
      <c r="I28" s="187"/>
      <c r="J28" s="191">
        <v>317728528</v>
      </c>
    </row>
    <row r="29" spans="1:10" ht="14.25" customHeight="1">
      <c r="A29" s="193" t="s">
        <v>368</v>
      </c>
      <c r="B29" s="194"/>
      <c r="C29" s="194"/>
      <c r="D29" s="195"/>
      <c r="E29" s="192"/>
      <c r="F29" s="196" t="s">
        <v>403</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8" priority="1" operator="lessThan">
      <formula>0</formula>
    </cfRule>
  </conditionalFormatting>
  <hyperlinks>
    <hyperlink ref="L2:M2" location="'المحتويات Index'!A1" display="المحتويات  Index" xr:uid="{00000000-0004-0000-42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ورقة68">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335</v>
      </c>
      <c r="B2" s="214"/>
      <c r="C2" s="214"/>
      <c r="D2" s="214"/>
      <c r="E2" s="214"/>
      <c r="F2" s="214"/>
      <c r="G2" s="214"/>
      <c r="H2" s="214"/>
      <c r="I2" s="214"/>
      <c r="J2" s="214"/>
      <c r="L2" s="183" t="s">
        <v>249</v>
      </c>
      <c r="M2" s="183"/>
    </row>
    <row r="3" spans="1:13" ht="28.5" customHeight="1">
      <c r="A3" s="215" t="s">
        <v>231</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9110134</v>
      </c>
      <c r="C8" s="31">
        <v>102</v>
      </c>
      <c r="D8" s="32">
        <v>1.263349891998615E-5</v>
      </c>
      <c r="E8" s="128">
        <v>3069004269</v>
      </c>
      <c r="F8" s="31">
        <v>26</v>
      </c>
      <c r="G8" s="33">
        <v>8.5656948604877353E-3</v>
      </c>
      <c r="H8" s="124">
        <v>3078114403</v>
      </c>
      <c r="I8" s="34">
        <v>40</v>
      </c>
      <c r="J8" s="132">
        <v>-3059894135</v>
      </c>
    </row>
    <row r="9" spans="1:13" ht="21" customHeight="1">
      <c r="A9" s="35">
        <v>2010</v>
      </c>
      <c r="B9" s="125">
        <v>157106998</v>
      </c>
      <c r="C9" s="36">
        <v>66</v>
      </c>
      <c r="D9" s="37">
        <v>1.6681831407028381E-4</v>
      </c>
      <c r="E9" s="129">
        <v>3490356155</v>
      </c>
      <c r="F9" s="36">
        <v>27</v>
      </c>
      <c r="G9" s="38">
        <v>8.7098746501782873E-3</v>
      </c>
      <c r="H9" s="125">
        <v>3647463153</v>
      </c>
      <c r="I9" s="39">
        <v>40</v>
      </c>
      <c r="J9" s="133">
        <v>-3333249157</v>
      </c>
    </row>
    <row r="10" spans="1:13" ht="21" customHeight="1">
      <c r="A10" s="40">
        <v>2011</v>
      </c>
      <c r="B10" s="126">
        <v>5368256</v>
      </c>
      <c r="C10" s="41">
        <v>129</v>
      </c>
      <c r="D10" s="42">
        <v>3.925254577008529E-6</v>
      </c>
      <c r="E10" s="130">
        <v>3526623001</v>
      </c>
      <c r="F10" s="41">
        <v>30</v>
      </c>
      <c r="G10" s="43">
        <v>7.1468832863672716E-3</v>
      </c>
      <c r="H10" s="124">
        <v>3531991257</v>
      </c>
      <c r="I10" s="44">
        <v>48</v>
      </c>
      <c r="J10" s="132">
        <v>-3521254745</v>
      </c>
    </row>
    <row r="11" spans="1:13" ht="21" customHeight="1">
      <c r="A11" s="35">
        <v>2012</v>
      </c>
      <c r="B11" s="125">
        <v>32728742</v>
      </c>
      <c r="C11" s="36">
        <v>90</v>
      </c>
      <c r="D11" s="37">
        <v>2.2470781589814692E-5</v>
      </c>
      <c r="E11" s="129">
        <v>4274560870</v>
      </c>
      <c r="F11" s="36">
        <v>31</v>
      </c>
      <c r="G11" s="38">
        <v>7.3260637128769032E-3</v>
      </c>
      <c r="H11" s="125">
        <v>4307289612</v>
      </c>
      <c r="I11" s="39">
        <v>46</v>
      </c>
      <c r="J11" s="133">
        <v>-4241832128</v>
      </c>
    </row>
    <row r="12" spans="1:13" ht="21" customHeight="1">
      <c r="A12" s="40">
        <v>2013</v>
      </c>
      <c r="B12" s="126">
        <v>16482094</v>
      </c>
      <c r="C12" s="41">
        <v>115</v>
      </c>
      <c r="D12" s="42">
        <v>1.1693381754243485E-5</v>
      </c>
      <c r="E12" s="130">
        <v>4779568784</v>
      </c>
      <c r="F12" s="41">
        <v>33</v>
      </c>
      <c r="G12" s="43">
        <v>7.5796097911637762E-3</v>
      </c>
      <c r="H12" s="124">
        <v>4796050878</v>
      </c>
      <c r="I12" s="44">
        <v>43</v>
      </c>
      <c r="J12" s="132">
        <v>-4763086690</v>
      </c>
    </row>
    <row r="13" spans="1:13" ht="21" customHeight="1">
      <c r="A13" s="35">
        <v>2014</v>
      </c>
      <c r="B13" s="125">
        <v>21244377</v>
      </c>
      <c r="C13" s="36">
        <v>108</v>
      </c>
      <c r="D13" s="37">
        <v>1.6543898880796731E-5</v>
      </c>
      <c r="E13" s="129">
        <v>5279323089</v>
      </c>
      <c r="F13" s="36">
        <v>30</v>
      </c>
      <c r="G13" s="38">
        <v>8.0986645116877792E-3</v>
      </c>
      <c r="H13" s="125">
        <v>5300567466</v>
      </c>
      <c r="I13" s="39">
        <v>42</v>
      </c>
      <c r="J13" s="133">
        <v>-5258078712</v>
      </c>
    </row>
    <row r="14" spans="1:13" ht="21" customHeight="1">
      <c r="A14" s="40">
        <v>2015</v>
      </c>
      <c r="B14" s="126">
        <v>18866837</v>
      </c>
      <c r="C14" s="41">
        <v>112</v>
      </c>
      <c r="D14" s="42">
        <v>2.4717036726272747E-5</v>
      </c>
      <c r="E14" s="130">
        <v>5506446612</v>
      </c>
      <c r="F14" s="41">
        <v>26</v>
      </c>
      <c r="G14" s="43">
        <v>8.4063605284297807E-3</v>
      </c>
      <c r="H14" s="124">
        <v>5525313449</v>
      </c>
      <c r="I14" s="44">
        <v>36</v>
      </c>
      <c r="J14" s="132">
        <v>-5487579775</v>
      </c>
    </row>
    <row r="15" spans="1:13" ht="21" customHeight="1">
      <c r="A15" s="35">
        <v>2016</v>
      </c>
      <c r="B15" s="125">
        <v>27968292</v>
      </c>
      <c r="C15" s="36">
        <v>98</v>
      </c>
      <c r="D15" s="37">
        <v>4.0626607787980813E-5</v>
      </c>
      <c r="E15" s="129">
        <v>4400121353</v>
      </c>
      <c r="F15" s="36">
        <v>25</v>
      </c>
      <c r="G15" s="38">
        <v>8.3710432017010308E-3</v>
      </c>
      <c r="H15" s="125">
        <v>4428089645</v>
      </c>
      <c r="I15" s="39">
        <v>37</v>
      </c>
      <c r="J15" s="133">
        <v>-4372153061</v>
      </c>
    </row>
    <row r="16" spans="1:13" ht="21" customHeight="1">
      <c r="A16" s="40">
        <v>2017</v>
      </c>
      <c r="B16" s="126">
        <v>30334969</v>
      </c>
      <c r="C16" s="41">
        <v>104</v>
      </c>
      <c r="D16" s="42">
        <v>3.6465502282339036E-5</v>
      </c>
      <c r="E16" s="130">
        <v>4387191427</v>
      </c>
      <c r="F16" s="41">
        <v>27</v>
      </c>
      <c r="G16" s="43">
        <v>8.6970380639648948E-3</v>
      </c>
      <c r="H16" s="126">
        <v>4417526396</v>
      </c>
      <c r="I16" s="44">
        <v>39</v>
      </c>
      <c r="J16" s="134">
        <v>-4356856458</v>
      </c>
    </row>
    <row r="17" spans="1:10" ht="21" customHeight="1">
      <c r="A17" s="45">
        <v>2018</v>
      </c>
      <c r="B17" s="127">
        <v>40558390</v>
      </c>
      <c r="C17" s="46">
        <v>98</v>
      </c>
      <c r="D17" s="47">
        <v>3.6740983915402201E-5</v>
      </c>
      <c r="E17" s="131">
        <v>3852777124</v>
      </c>
      <c r="F17" s="46">
        <v>29</v>
      </c>
      <c r="G17" s="48">
        <v>7.4957819967180102E-3</v>
      </c>
      <c r="H17" s="127">
        <v>3893335514</v>
      </c>
      <c r="I17" s="49">
        <v>45</v>
      </c>
      <c r="J17" s="135">
        <v>-3812218734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24158037</v>
      </c>
      <c r="F20" s="236" t="s">
        <v>375</v>
      </c>
      <c r="G20" s="233"/>
      <c r="H20" s="233"/>
      <c r="I20" s="234"/>
      <c r="J20" s="213">
        <v>1391942766</v>
      </c>
    </row>
    <row r="21" spans="1:10" ht="14.25" customHeight="1">
      <c r="A21" s="193" t="s">
        <v>344</v>
      </c>
      <c r="B21" s="194"/>
      <c r="C21" s="194"/>
      <c r="D21" s="195"/>
      <c r="E21" s="192"/>
      <c r="F21" s="196" t="s">
        <v>376</v>
      </c>
      <c r="G21" s="194"/>
      <c r="H21" s="194"/>
      <c r="I21" s="195"/>
      <c r="J21" s="192"/>
    </row>
    <row r="22" spans="1:10" ht="14.25" customHeight="1">
      <c r="A22" s="197" t="s">
        <v>452</v>
      </c>
      <c r="B22" s="198"/>
      <c r="C22" s="198"/>
      <c r="D22" s="199"/>
      <c r="E22" s="211">
        <v>3605076</v>
      </c>
      <c r="F22" s="202" t="s">
        <v>454</v>
      </c>
      <c r="G22" s="198"/>
      <c r="H22" s="198"/>
      <c r="I22" s="199"/>
      <c r="J22" s="211">
        <v>1111132518</v>
      </c>
    </row>
    <row r="23" spans="1:10" ht="14.25" customHeight="1">
      <c r="A23" s="205" t="s">
        <v>453</v>
      </c>
      <c r="B23" s="206"/>
      <c r="C23" s="206"/>
      <c r="D23" s="207"/>
      <c r="E23" s="212"/>
      <c r="F23" s="208" t="s">
        <v>455</v>
      </c>
      <c r="G23" s="206"/>
      <c r="H23" s="206"/>
      <c r="I23" s="207"/>
      <c r="J23" s="212"/>
    </row>
    <row r="24" spans="1:10" ht="14.25" customHeight="1">
      <c r="A24" s="185" t="s">
        <v>424</v>
      </c>
      <c r="B24" s="186"/>
      <c r="C24" s="186"/>
      <c r="D24" s="187"/>
      <c r="E24" s="191">
        <v>1794212</v>
      </c>
      <c r="F24" s="190" t="s">
        <v>398</v>
      </c>
      <c r="G24" s="186"/>
      <c r="H24" s="186"/>
      <c r="I24" s="187"/>
      <c r="J24" s="191">
        <v>331005732</v>
      </c>
    </row>
    <row r="25" spans="1:10" ht="14.25" customHeight="1">
      <c r="A25" s="193" t="s">
        <v>425</v>
      </c>
      <c r="B25" s="194"/>
      <c r="C25" s="194"/>
      <c r="D25" s="195"/>
      <c r="E25" s="192"/>
      <c r="F25" s="196" t="s">
        <v>399</v>
      </c>
      <c r="G25" s="194"/>
      <c r="H25" s="194"/>
      <c r="I25" s="195"/>
      <c r="J25" s="192"/>
    </row>
    <row r="26" spans="1:10" ht="14.25" customHeight="1">
      <c r="A26" s="197" t="s">
        <v>460</v>
      </c>
      <c r="B26" s="198"/>
      <c r="C26" s="198"/>
      <c r="D26" s="199"/>
      <c r="E26" s="203">
        <v>1408645</v>
      </c>
      <c r="F26" s="202" t="s">
        <v>434</v>
      </c>
      <c r="G26" s="198"/>
      <c r="H26" s="198"/>
      <c r="I26" s="199"/>
      <c r="J26" s="203">
        <v>297126670</v>
      </c>
    </row>
    <row r="27" spans="1:10" ht="14.25" customHeight="1">
      <c r="A27" s="205" t="s">
        <v>461</v>
      </c>
      <c r="B27" s="206"/>
      <c r="C27" s="206"/>
      <c r="D27" s="207"/>
      <c r="E27" s="204"/>
      <c r="F27" s="208" t="s">
        <v>435</v>
      </c>
      <c r="G27" s="206"/>
      <c r="H27" s="206"/>
      <c r="I27" s="207"/>
      <c r="J27" s="204"/>
    </row>
    <row r="28" spans="1:10" ht="14.25" customHeight="1">
      <c r="A28" s="185" t="s">
        <v>402</v>
      </c>
      <c r="B28" s="186"/>
      <c r="C28" s="186"/>
      <c r="D28" s="187"/>
      <c r="E28" s="191">
        <v>603334</v>
      </c>
      <c r="F28" s="190" t="s">
        <v>361</v>
      </c>
      <c r="G28" s="186"/>
      <c r="H28" s="186"/>
      <c r="I28" s="187"/>
      <c r="J28" s="191">
        <v>282150565</v>
      </c>
    </row>
    <row r="29" spans="1:10" ht="14.25" customHeight="1">
      <c r="A29" s="193" t="s">
        <v>403</v>
      </c>
      <c r="B29" s="194"/>
      <c r="C29" s="194"/>
      <c r="D29" s="195"/>
      <c r="E29" s="192"/>
      <c r="F29" s="196" t="s">
        <v>362</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7" priority="1" operator="lessThan">
      <formula>0</formula>
    </cfRule>
  </conditionalFormatting>
  <hyperlinks>
    <hyperlink ref="L2:M2" location="'المحتويات Index'!A1" display="المحتويات  Index" xr:uid="{00000000-0004-0000-43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6">
    <tabColor theme="4"/>
  </sheetPr>
  <dimension ref="A1:M30"/>
  <sheetViews>
    <sheetView showGridLines="0" rightToLeft="1" zoomScaleNormal="100" workbookViewId="0"/>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121</v>
      </c>
      <c r="B2" s="214"/>
      <c r="C2" s="214"/>
      <c r="D2" s="214"/>
      <c r="E2" s="214"/>
      <c r="F2" s="214"/>
      <c r="G2" s="214"/>
      <c r="H2" s="214"/>
      <c r="I2" s="214"/>
      <c r="J2" s="214"/>
      <c r="L2" s="183" t="s">
        <v>249</v>
      </c>
      <c r="M2" s="183"/>
    </row>
    <row r="3" spans="1:13" ht="28.5" customHeight="1">
      <c r="A3" s="215" t="s">
        <v>175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24533983589</v>
      </c>
      <c r="C8" s="31">
        <v>9</v>
      </c>
      <c r="D8" s="32">
        <v>3.4022557206577798E-2</v>
      </c>
      <c r="E8" s="120">
        <v>3529591876</v>
      </c>
      <c r="F8" s="31">
        <v>24</v>
      </c>
      <c r="G8" s="33">
        <v>9.851210471506994E-3</v>
      </c>
      <c r="H8" s="120">
        <v>28063575465</v>
      </c>
      <c r="I8" s="34">
        <v>10</v>
      </c>
      <c r="J8" s="120">
        <v>21004391713</v>
      </c>
    </row>
    <row r="9" spans="1:13" ht="21" customHeight="1" thickBot="1">
      <c r="A9" s="35">
        <v>2010</v>
      </c>
      <c r="B9" s="121">
        <v>29849416932</v>
      </c>
      <c r="C9" s="36">
        <v>9</v>
      </c>
      <c r="D9" s="37">
        <v>3.1694510569015032E-2</v>
      </c>
      <c r="E9" s="121">
        <v>4044019041</v>
      </c>
      <c r="F9" s="36">
        <v>24</v>
      </c>
      <c r="G9" s="38">
        <v>1.00914913452562E-2</v>
      </c>
      <c r="H9" s="121">
        <v>33893435973</v>
      </c>
      <c r="I9" s="39">
        <v>9</v>
      </c>
      <c r="J9" s="121">
        <v>25805397891</v>
      </c>
    </row>
    <row r="10" spans="1:13" ht="21" customHeight="1" thickBot="1">
      <c r="A10" s="40">
        <v>2011</v>
      </c>
      <c r="B10" s="120">
        <v>36934933635</v>
      </c>
      <c r="C10" s="41">
        <v>10</v>
      </c>
      <c r="D10" s="42">
        <v>2.700672570426783E-2</v>
      </c>
      <c r="E10" s="120">
        <v>4779764239</v>
      </c>
      <c r="F10" s="41">
        <v>26</v>
      </c>
      <c r="G10" s="43">
        <v>9.6864385965833716E-3</v>
      </c>
      <c r="H10" s="120">
        <v>41714697874</v>
      </c>
      <c r="I10" s="44">
        <v>11</v>
      </c>
      <c r="J10" s="120">
        <v>32155169396</v>
      </c>
    </row>
    <row r="11" spans="1:13" ht="21" customHeight="1" thickBot="1">
      <c r="A11" s="35">
        <v>2012</v>
      </c>
      <c r="B11" s="121">
        <v>39121340141</v>
      </c>
      <c r="C11" s="36">
        <v>9</v>
      </c>
      <c r="D11" s="37">
        <v>2.6859788555553443E-2</v>
      </c>
      <c r="E11" s="121">
        <v>4996460700</v>
      </c>
      <c r="F11" s="36">
        <v>28</v>
      </c>
      <c r="G11" s="38">
        <v>8.5633099025410608E-3</v>
      </c>
      <c r="H11" s="121">
        <v>44117800841</v>
      </c>
      <c r="I11" s="39">
        <v>11</v>
      </c>
      <c r="J11" s="121">
        <v>34124879441</v>
      </c>
    </row>
    <row r="12" spans="1:13" ht="21" customHeight="1" thickBot="1">
      <c r="A12" s="40">
        <v>2013</v>
      </c>
      <c r="B12" s="120">
        <v>38080594574</v>
      </c>
      <c r="C12" s="41">
        <v>9</v>
      </c>
      <c r="D12" s="42">
        <v>2.7016647871463118E-2</v>
      </c>
      <c r="E12" s="120">
        <v>6359872934</v>
      </c>
      <c r="F12" s="41">
        <v>24</v>
      </c>
      <c r="G12" s="43">
        <v>1.0085712192797662E-2</v>
      </c>
      <c r="H12" s="120">
        <v>44440467508</v>
      </c>
      <c r="I12" s="44">
        <v>12</v>
      </c>
      <c r="J12" s="120">
        <v>31720721640</v>
      </c>
    </row>
    <row r="13" spans="1:13" ht="21" customHeight="1" thickBot="1">
      <c r="A13" s="35">
        <v>2014</v>
      </c>
      <c r="B13" s="121">
        <v>34558930393</v>
      </c>
      <c r="C13" s="36">
        <v>9</v>
      </c>
      <c r="D13" s="37">
        <v>2.6912507241341314E-2</v>
      </c>
      <c r="E13" s="121">
        <v>7265595645</v>
      </c>
      <c r="F13" s="36">
        <v>21</v>
      </c>
      <c r="G13" s="38">
        <v>1.1145675423623384E-2</v>
      </c>
      <c r="H13" s="121">
        <v>41824526038</v>
      </c>
      <c r="I13" s="39">
        <v>12</v>
      </c>
      <c r="J13" s="121">
        <v>27293334748</v>
      </c>
    </row>
    <row r="14" spans="1:13" ht="21" customHeight="1" thickBot="1">
      <c r="A14" s="40">
        <v>2015</v>
      </c>
      <c r="B14" s="120">
        <v>20652294631</v>
      </c>
      <c r="C14" s="41">
        <v>9</v>
      </c>
      <c r="D14" s="42">
        <v>2.7056126306504502E-2</v>
      </c>
      <c r="E14" s="120">
        <v>7359149425</v>
      </c>
      <c r="F14" s="41">
        <v>19</v>
      </c>
      <c r="G14" s="43">
        <v>1.1234770371571291E-2</v>
      </c>
      <c r="H14" s="120">
        <v>28011444056</v>
      </c>
      <c r="I14" s="44">
        <v>12</v>
      </c>
      <c r="J14" s="120">
        <v>13293145206</v>
      </c>
    </row>
    <row r="15" spans="1:13" ht="21" customHeight="1" thickBot="1">
      <c r="A15" s="35">
        <v>2016</v>
      </c>
      <c r="B15" s="121">
        <v>17884385105</v>
      </c>
      <c r="C15" s="36">
        <v>9</v>
      </c>
      <c r="D15" s="37">
        <v>2.597877264689746E-2</v>
      </c>
      <c r="E15" s="121">
        <v>5352565947</v>
      </c>
      <c r="F15" s="36">
        <v>22</v>
      </c>
      <c r="G15" s="38">
        <v>1.0183028418464347E-2</v>
      </c>
      <c r="H15" s="121">
        <v>23236951052</v>
      </c>
      <c r="I15" s="39">
        <v>13</v>
      </c>
      <c r="J15" s="121">
        <v>12531819158</v>
      </c>
    </row>
    <row r="16" spans="1:13" ht="21" customHeight="1" thickBot="1">
      <c r="A16" s="40">
        <v>2017</v>
      </c>
      <c r="B16" s="120">
        <v>21993066267</v>
      </c>
      <c r="C16" s="41">
        <v>8</v>
      </c>
      <c r="D16" s="42">
        <v>2.6437746092798781E-2</v>
      </c>
      <c r="E16" s="120">
        <v>5229445824</v>
      </c>
      <c r="F16" s="41">
        <v>21</v>
      </c>
      <c r="G16" s="43">
        <v>1.0366698180724327E-2</v>
      </c>
      <c r="H16" s="120">
        <v>27222512091</v>
      </c>
      <c r="I16" s="44">
        <v>12</v>
      </c>
      <c r="J16" s="120">
        <v>16763620443</v>
      </c>
    </row>
    <row r="17" spans="1:13" ht="21" customHeight="1" thickBot="1">
      <c r="A17" s="45">
        <v>2018</v>
      </c>
      <c r="B17" s="121">
        <v>27594919442</v>
      </c>
      <c r="C17" s="46">
        <v>11</v>
      </c>
      <c r="D17" s="47">
        <v>2.4997651321103757E-2</v>
      </c>
      <c r="E17" s="121">
        <v>6098682511</v>
      </c>
      <c r="F17" s="46">
        <v>19</v>
      </c>
      <c r="G17" s="48">
        <v>1.1865309904610197E-2</v>
      </c>
      <c r="H17" s="121">
        <v>33693601953</v>
      </c>
      <c r="I17" s="49">
        <v>12</v>
      </c>
      <c r="J17" s="121">
        <v>21496236931</v>
      </c>
      <c r="M17" s="148"/>
    </row>
    <row r="18" spans="1:13" ht="7.5" customHeight="1">
      <c r="A18" s="50"/>
      <c r="B18" s="51"/>
      <c r="C18" s="52"/>
      <c r="D18" s="53"/>
      <c r="E18" s="51"/>
      <c r="F18" s="54"/>
      <c r="G18" s="53"/>
      <c r="H18" s="55"/>
      <c r="I18" s="54"/>
      <c r="J18" s="55"/>
    </row>
    <row r="19" spans="1:13" ht="31.5" customHeight="1" thickBot="1">
      <c r="A19" s="229" t="s">
        <v>497</v>
      </c>
      <c r="B19" s="229"/>
      <c r="C19" s="229"/>
      <c r="D19" s="229"/>
      <c r="E19" s="56" t="s">
        <v>26</v>
      </c>
      <c r="F19" s="230" t="s">
        <v>498</v>
      </c>
      <c r="G19" s="231"/>
      <c r="H19" s="231"/>
      <c r="I19" s="231"/>
      <c r="J19" s="56" t="s">
        <v>26</v>
      </c>
    </row>
    <row r="20" spans="1:13" ht="14.25" customHeight="1" thickTop="1">
      <c r="A20" s="232" t="s">
        <v>341</v>
      </c>
      <c r="B20" s="233"/>
      <c r="C20" s="233"/>
      <c r="D20" s="234"/>
      <c r="E20" s="213">
        <v>21425370736</v>
      </c>
      <c r="F20" s="236" t="s">
        <v>341</v>
      </c>
      <c r="G20" s="233"/>
      <c r="H20" s="233"/>
      <c r="I20" s="234"/>
      <c r="J20" s="213">
        <v>1484068973</v>
      </c>
    </row>
    <row r="21" spans="1:13" ht="14.25" customHeight="1">
      <c r="A21" s="193" t="s">
        <v>342</v>
      </c>
      <c r="B21" s="194"/>
      <c r="C21" s="194"/>
      <c r="D21" s="195"/>
      <c r="E21" s="192"/>
      <c r="F21" s="196" t="s">
        <v>342</v>
      </c>
      <c r="G21" s="194"/>
      <c r="H21" s="194"/>
      <c r="I21" s="195"/>
      <c r="J21" s="192"/>
    </row>
    <row r="22" spans="1:13" ht="14.25" customHeight="1">
      <c r="A22" s="197" t="s">
        <v>349</v>
      </c>
      <c r="B22" s="198"/>
      <c r="C22" s="198"/>
      <c r="D22" s="199"/>
      <c r="E22" s="211">
        <v>458478319</v>
      </c>
      <c r="F22" s="202" t="s">
        <v>355</v>
      </c>
      <c r="G22" s="198"/>
      <c r="H22" s="198"/>
      <c r="I22" s="199"/>
      <c r="J22" s="211">
        <v>1079269016</v>
      </c>
    </row>
    <row r="23" spans="1:13" ht="14.25" customHeight="1">
      <c r="A23" s="205" t="s">
        <v>350</v>
      </c>
      <c r="B23" s="206"/>
      <c r="C23" s="206"/>
      <c r="D23" s="207"/>
      <c r="E23" s="212"/>
      <c r="F23" s="208" t="s">
        <v>356</v>
      </c>
      <c r="G23" s="206"/>
      <c r="H23" s="206"/>
      <c r="I23" s="207"/>
      <c r="J23" s="212"/>
    </row>
    <row r="24" spans="1:13" ht="14.25" customHeight="1">
      <c r="A24" s="185" t="s">
        <v>355</v>
      </c>
      <c r="B24" s="186"/>
      <c r="C24" s="186"/>
      <c r="D24" s="187"/>
      <c r="E24" s="191">
        <v>370799214</v>
      </c>
      <c r="F24" s="190" t="s">
        <v>353</v>
      </c>
      <c r="G24" s="186"/>
      <c r="H24" s="186"/>
      <c r="I24" s="187"/>
      <c r="J24" s="191">
        <v>699280019</v>
      </c>
    </row>
    <row r="25" spans="1:13" ht="14.25" customHeight="1">
      <c r="A25" s="193" t="s">
        <v>356</v>
      </c>
      <c r="B25" s="194"/>
      <c r="C25" s="194"/>
      <c r="D25" s="195"/>
      <c r="E25" s="192"/>
      <c r="F25" s="196" t="s">
        <v>354</v>
      </c>
      <c r="G25" s="194"/>
      <c r="H25" s="194"/>
      <c r="I25" s="195"/>
      <c r="J25" s="192"/>
    </row>
    <row r="26" spans="1:13" ht="14.25" customHeight="1">
      <c r="A26" s="197" t="s">
        <v>359</v>
      </c>
      <c r="B26" s="198"/>
      <c r="C26" s="198"/>
      <c r="D26" s="199"/>
      <c r="E26" s="203">
        <v>332423210</v>
      </c>
      <c r="F26" s="202" t="s">
        <v>359</v>
      </c>
      <c r="G26" s="198"/>
      <c r="H26" s="198"/>
      <c r="I26" s="199"/>
      <c r="J26" s="203">
        <v>467120749</v>
      </c>
    </row>
    <row r="27" spans="1:13" ht="14.25" customHeight="1">
      <c r="A27" s="205" t="s">
        <v>360</v>
      </c>
      <c r="B27" s="206"/>
      <c r="C27" s="206"/>
      <c r="D27" s="207"/>
      <c r="E27" s="204"/>
      <c r="F27" s="208" t="s">
        <v>360</v>
      </c>
      <c r="G27" s="206"/>
      <c r="H27" s="206"/>
      <c r="I27" s="207"/>
      <c r="J27" s="204"/>
    </row>
    <row r="28" spans="1:13" ht="14.25" customHeight="1">
      <c r="A28" s="185" t="s">
        <v>343</v>
      </c>
      <c r="B28" s="186"/>
      <c r="C28" s="186"/>
      <c r="D28" s="187"/>
      <c r="E28" s="191">
        <v>324051367</v>
      </c>
      <c r="F28" s="190" t="s">
        <v>361</v>
      </c>
      <c r="G28" s="186"/>
      <c r="H28" s="186"/>
      <c r="I28" s="187"/>
      <c r="J28" s="191">
        <v>234605775</v>
      </c>
    </row>
    <row r="29" spans="1:13" ht="14.25" customHeight="1">
      <c r="A29" s="193" t="s">
        <v>344</v>
      </c>
      <c r="B29" s="194"/>
      <c r="C29" s="194"/>
      <c r="D29" s="195"/>
      <c r="E29" s="192"/>
      <c r="F29" s="196" t="s">
        <v>362</v>
      </c>
      <c r="G29" s="194"/>
      <c r="H29" s="194"/>
      <c r="I29" s="195"/>
      <c r="J29" s="192"/>
    </row>
    <row r="30" spans="1:13"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5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ورقة69">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165</v>
      </c>
      <c r="B2" s="214"/>
      <c r="C2" s="214"/>
      <c r="D2" s="214"/>
      <c r="E2" s="214"/>
      <c r="F2" s="214"/>
      <c r="G2" s="214"/>
      <c r="H2" s="214"/>
      <c r="I2" s="214"/>
      <c r="J2" s="214"/>
      <c r="L2" s="183" t="s">
        <v>249</v>
      </c>
      <c r="M2" s="183"/>
    </row>
    <row r="3" spans="1:13" ht="28.5" customHeight="1">
      <c r="A3" s="215" t="s">
        <v>234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1814267249</v>
      </c>
      <c r="C8" s="31">
        <v>38</v>
      </c>
      <c r="D8" s="32">
        <v>2.5159392091057874E-3</v>
      </c>
      <c r="E8" s="128">
        <v>431408501</v>
      </c>
      <c r="F8" s="31">
        <v>55</v>
      </c>
      <c r="G8" s="33">
        <v>1.2040757378908743E-3</v>
      </c>
      <c r="H8" s="124">
        <v>2245675750</v>
      </c>
      <c r="I8" s="34">
        <v>48</v>
      </c>
      <c r="J8" s="132">
        <v>1382858748</v>
      </c>
    </row>
    <row r="9" spans="1:13" ht="21" customHeight="1">
      <c r="A9" s="35">
        <v>2010</v>
      </c>
      <c r="B9" s="125">
        <v>2698586719</v>
      </c>
      <c r="C9" s="36">
        <v>35</v>
      </c>
      <c r="D9" s="37">
        <v>2.865395511128274E-3</v>
      </c>
      <c r="E9" s="129">
        <v>529612688</v>
      </c>
      <c r="F9" s="36">
        <v>58</v>
      </c>
      <c r="G9" s="38">
        <v>1.3216015560520878E-3</v>
      </c>
      <c r="H9" s="125">
        <v>3228199407</v>
      </c>
      <c r="I9" s="39">
        <v>42</v>
      </c>
      <c r="J9" s="133">
        <v>2168974031</v>
      </c>
    </row>
    <row r="10" spans="1:13" ht="21" customHeight="1">
      <c r="A10" s="40">
        <v>2011</v>
      </c>
      <c r="B10" s="126">
        <v>4352573798</v>
      </c>
      <c r="C10" s="41">
        <v>34</v>
      </c>
      <c r="D10" s="42">
        <v>3.1825904394959734E-3</v>
      </c>
      <c r="E10" s="130">
        <v>624388250</v>
      </c>
      <c r="F10" s="41">
        <v>57</v>
      </c>
      <c r="G10" s="43">
        <v>1.2653549718423984E-3</v>
      </c>
      <c r="H10" s="124">
        <v>4976962048</v>
      </c>
      <c r="I10" s="44">
        <v>40</v>
      </c>
      <c r="J10" s="132">
        <v>3728185548</v>
      </c>
    </row>
    <row r="11" spans="1:13" ht="21" customHeight="1">
      <c r="A11" s="35">
        <v>2012</v>
      </c>
      <c r="B11" s="125">
        <v>3615981267</v>
      </c>
      <c r="C11" s="36">
        <v>35</v>
      </c>
      <c r="D11" s="37">
        <v>2.4826473710360883E-3</v>
      </c>
      <c r="E11" s="129">
        <v>760554267</v>
      </c>
      <c r="F11" s="36">
        <v>58</v>
      </c>
      <c r="G11" s="38">
        <v>1.3034950692238925E-3</v>
      </c>
      <c r="H11" s="125">
        <v>4376535534</v>
      </c>
      <c r="I11" s="39">
        <v>45</v>
      </c>
      <c r="J11" s="133">
        <v>2855427000</v>
      </c>
    </row>
    <row r="12" spans="1:13" ht="21" customHeight="1">
      <c r="A12" s="40">
        <v>2013</v>
      </c>
      <c r="B12" s="126">
        <v>3011155751</v>
      </c>
      <c r="C12" s="41">
        <v>35</v>
      </c>
      <c r="D12" s="42">
        <v>2.1362937086712853E-3</v>
      </c>
      <c r="E12" s="130">
        <v>882397873</v>
      </c>
      <c r="F12" s="41">
        <v>54</v>
      </c>
      <c r="G12" s="43">
        <v>1.3993378608301017E-3</v>
      </c>
      <c r="H12" s="124">
        <v>3893553624</v>
      </c>
      <c r="I12" s="44">
        <v>48</v>
      </c>
      <c r="J12" s="132">
        <v>2128757878</v>
      </c>
    </row>
    <row r="13" spans="1:13" ht="21" customHeight="1">
      <c r="A13" s="35">
        <v>2014</v>
      </c>
      <c r="B13" s="125">
        <v>3964685861</v>
      </c>
      <c r="C13" s="36">
        <v>34</v>
      </c>
      <c r="D13" s="37">
        <v>3.0874693091027584E-3</v>
      </c>
      <c r="E13" s="129">
        <v>774293930</v>
      </c>
      <c r="F13" s="36">
        <v>56</v>
      </c>
      <c r="G13" s="38">
        <v>1.1877937127151761E-3</v>
      </c>
      <c r="H13" s="125">
        <v>4738979791</v>
      </c>
      <c r="I13" s="39">
        <v>45</v>
      </c>
      <c r="J13" s="133">
        <v>3190391931</v>
      </c>
    </row>
    <row r="14" spans="1:13" ht="21" customHeight="1">
      <c r="A14" s="40">
        <v>2015</v>
      </c>
      <c r="B14" s="126">
        <v>2577797022</v>
      </c>
      <c r="C14" s="41">
        <v>36</v>
      </c>
      <c r="D14" s="42">
        <v>3.3771163478886535E-3</v>
      </c>
      <c r="E14" s="130">
        <v>965141215</v>
      </c>
      <c r="F14" s="41">
        <v>55</v>
      </c>
      <c r="G14" s="43">
        <v>1.473422986877905E-3</v>
      </c>
      <c r="H14" s="124">
        <v>3542938237</v>
      </c>
      <c r="I14" s="44">
        <v>44</v>
      </c>
      <c r="J14" s="132">
        <v>1612655807</v>
      </c>
    </row>
    <row r="15" spans="1:13" ht="21" customHeight="1">
      <c r="A15" s="35">
        <v>2016</v>
      </c>
      <c r="B15" s="125">
        <v>1947552989</v>
      </c>
      <c r="C15" s="36">
        <v>39</v>
      </c>
      <c r="D15" s="37">
        <v>2.8290061985341368E-3</v>
      </c>
      <c r="E15" s="129">
        <v>844459515</v>
      </c>
      <c r="F15" s="36">
        <v>54</v>
      </c>
      <c r="G15" s="38">
        <v>1.6065482097062742E-3</v>
      </c>
      <c r="H15" s="125">
        <v>2792012504</v>
      </c>
      <c r="I15" s="39">
        <v>48</v>
      </c>
      <c r="J15" s="133">
        <v>1103093474</v>
      </c>
    </row>
    <row r="16" spans="1:13" ht="21" customHeight="1">
      <c r="A16" s="40">
        <v>2017</v>
      </c>
      <c r="B16" s="126">
        <v>2430535604</v>
      </c>
      <c r="C16" s="41">
        <v>38</v>
      </c>
      <c r="D16" s="42">
        <v>2.9217337131601578E-3</v>
      </c>
      <c r="E16" s="130">
        <v>1036398660</v>
      </c>
      <c r="F16" s="41">
        <v>52</v>
      </c>
      <c r="G16" s="43">
        <v>2.0545259411271664E-3</v>
      </c>
      <c r="H16" s="126">
        <v>3466934264</v>
      </c>
      <c r="I16" s="44">
        <v>44</v>
      </c>
      <c r="J16" s="134">
        <v>1394136944</v>
      </c>
    </row>
    <row r="17" spans="1:10" ht="21" customHeight="1">
      <c r="A17" s="45">
        <v>2018</v>
      </c>
      <c r="B17" s="127">
        <v>3042789705</v>
      </c>
      <c r="C17" s="46">
        <v>38</v>
      </c>
      <c r="D17" s="47">
        <v>2.7563985554987856E-3</v>
      </c>
      <c r="E17" s="131">
        <v>791540263</v>
      </c>
      <c r="F17" s="46">
        <v>53</v>
      </c>
      <c r="G17" s="48">
        <v>1.53998351373954E-3</v>
      </c>
      <c r="H17" s="127">
        <v>3834329968</v>
      </c>
      <c r="I17" s="49">
        <v>46</v>
      </c>
      <c r="J17" s="135">
        <v>2251249442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2712678207</v>
      </c>
      <c r="F20" s="236" t="s">
        <v>375</v>
      </c>
      <c r="G20" s="233"/>
      <c r="H20" s="233"/>
      <c r="I20" s="234"/>
      <c r="J20" s="213">
        <v>99001756</v>
      </c>
    </row>
    <row r="21" spans="1:10" ht="14.25" customHeight="1">
      <c r="A21" s="193" t="s">
        <v>342</v>
      </c>
      <c r="B21" s="194"/>
      <c r="C21" s="194"/>
      <c r="D21" s="195"/>
      <c r="E21" s="192"/>
      <c r="F21" s="196" t="s">
        <v>376</v>
      </c>
      <c r="G21" s="194"/>
      <c r="H21" s="194"/>
      <c r="I21" s="195"/>
      <c r="J21" s="192"/>
    </row>
    <row r="22" spans="1:10" ht="14.25" customHeight="1">
      <c r="A22" s="197" t="s">
        <v>343</v>
      </c>
      <c r="B22" s="198"/>
      <c r="C22" s="198"/>
      <c r="D22" s="199"/>
      <c r="E22" s="211">
        <v>206800868</v>
      </c>
      <c r="F22" s="202" t="s">
        <v>369</v>
      </c>
      <c r="G22" s="198"/>
      <c r="H22" s="198"/>
      <c r="I22" s="199"/>
      <c r="J22" s="211">
        <v>77693665</v>
      </c>
    </row>
    <row r="23" spans="1:10" ht="14.25" customHeight="1">
      <c r="A23" s="205" t="s">
        <v>344</v>
      </c>
      <c r="B23" s="206"/>
      <c r="C23" s="206"/>
      <c r="D23" s="207"/>
      <c r="E23" s="212"/>
      <c r="F23" s="208" t="s">
        <v>370</v>
      </c>
      <c r="G23" s="206"/>
      <c r="H23" s="206"/>
      <c r="I23" s="207"/>
      <c r="J23" s="212"/>
    </row>
    <row r="24" spans="1:10" ht="14.25" customHeight="1">
      <c r="A24" s="185" t="s">
        <v>347</v>
      </c>
      <c r="B24" s="186"/>
      <c r="C24" s="186"/>
      <c r="D24" s="187"/>
      <c r="E24" s="191">
        <v>86781618</v>
      </c>
      <c r="F24" s="190" t="s">
        <v>418</v>
      </c>
      <c r="G24" s="186"/>
      <c r="H24" s="186"/>
      <c r="I24" s="187"/>
      <c r="J24" s="191">
        <v>70819270</v>
      </c>
    </row>
    <row r="25" spans="1:10" ht="14.25" customHeight="1">
      <c r="A25" s="193" t="s">
        <v>348</v>
      </c>
      <c r="B25" s="194"/>
      <c r="C25" s="194"/>
      <c r="D25" s="195"/>
      <c r="E25" s="192"/>
      <c r="F25" s="196" t="s">
        <v>419</v>
      </c>
      <c r="G25" s="194"/>
      <c r="H25" s="194"/>
      <c r="I25" s="195"/>
      <c r="J25" s="192"/>
    </row>
    <row r="26" spans="1:10" ht="14.25" customHeight="1">
      <c r="A26" s="197" t="s">
        <v>383</v>
      </c>
      <c r="B26" s="198"/>
      <c r="C26" s="198"/>
      <c r="D26" s="199"/>
      <c r="E26" s="203">
        <v>26099178</v>
      </c>
      <c r="F26" s="202" t="s">
        <v>416</v>
      </c>
      <c r="G26" s="198"/>
      <c r="H26" s="198"/>
      <c r="I26" s="199"/>
      <c r="J26" s="203">
        <v>63497720</v>
      </c>
    </row>
    <row r="27" spans="1:10" ht="14.25" customHeight="1">
      <c r="A27" s="205" t="s">
        <v>384</v>
      </c>
      <c r="B27" s="206"/>
      <c r="C27" s="206"/>
      <c r="D27" s="207"/>
      <c r="E27" s="204"/>
      <c r="F27" s="208" t="s">
        <v>417</v>
      </c>
      <c r="G27" s="206"/>
      <c r="H27" s="206"/>
      <c r="I27" s="207"/>
      <c r="J27" s="204"/>
    </row>
    <row r="28" spans="1:10" ht="14.25" customHeight="1">
      <c r="A28" s="185" t="s">
        <v>440</v>
      </c>
      <c r="B28" s="186"/>
      <c r="C28" s="186"/>
      <c r="D28" s="187"/>
      <c r="E28" s="191">
        <v>5266326</v>
      </c>
      <c r="F28" s="190" t="s">
        <v>363</v>
      </c>
      <c r="G28" s="186"/>
      <c r="H28" s="186"/>
      <c r="I28" s="187"/>
      <c r="J28" s="191">
        <v>59452129</v>
      </c>
    </row>
    <row r="29" spans="1:10" ht="14.25" customHeight="1">
      <c r="A29" s="193" t="s">
        <v>441</v>
      </c>
      <c r="B29" s="194"/>
      <c r="C29" s="194"/>
      <c r="D29" s="195"/>
      <c r="E29" s="192"/>
      <c r="F29" s="196" t="s">
        <v>364</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6" priority="1" operator="lessThan">
      <formula>0</formula>
    </cfRule>
  </conditionalFormatting>
  <hyperlinks>
    <hyperlink ref="L2:M2" location="'المحتويات Index'!A1" display="المحتويات  Index" xr:uid="{00000000-0004-0000-44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ورقة70">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166</v>
      </c>
      <c r="B2" s="214"/>
      <c r="C2" s="214"/>
      <c r="D2" s="214"/>
      <c r="E2" s="214"/>
      <c r="F2" s="214"/>
      <c r="G2" s="214"/>
      <c r="H2" s="214"/>
      <c r="I2" s="214"/>
      <c r="J2" s="214"/>
      <c r="L2" s="183" t="s">
        <v>249</v>
      </c>
      <c r="M2" s="183"/>
    </row>
    <row r="3" spans="1:13" ht="28.5" customHeight="1">
      <c r="A3" s="215" t="s">
        <v>235</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16561622</v>
      </c>
      <c r="C8" s="31">
        <v>91</v>
      </c>
      <c r="D8" s="32">
        <v>2.2966866749733743E-5</v>
      </c>
      <c r="E8" s="128">
        <v>1632975835</v>
      </c>
      <c r="F8" s="31">
        <v>35</v>
      </c>
      <c r="G8" s="33">
        <v>4.5576908635965698E-3</v>
      </c>
      <c r="H8" s="124">
        <v>1649537457</v>
      </c>
      <c r="I8" s="34">
        <v>53</v>
      </c>
      <c r="J8" s="132">
        <v>-1616414213</v>
      </c>
    </row>
    <row r="9" spans="1:13" ht="21" customHeight="1">
      <c r="A9" s="35">
        <v>2010</v>
      </c>
      <c r="B9" s="125">
        <v>5060935</v>
      </c>
      <c r="C9" s="36">
        <v>117</v>
      </c>
      <c r="D9" s="37">
        <v>5.3737685467027495E-6</v>
      </c>
      <c r="E9" s="129">
        <v>2085454292</v>
      </c>
      <c r="F9" s="36">
        <v>34</v>
      </c>
      <c r="G9" s="38">
        <v>5.204066480716008E-3</v>
      </c>
      <c r="H9" s="125">
        <v>2090515227</v>
      </c>
      <c r="I9" s="39">
        <v>51</v>
      </c>
      <c r="J9" s="133">
        <v>-2080393357</v>
      </c>
    </row>
    <row r="10" spans="1:13" ht="21" customHeight="1">
      <c r="A10" s="40">
        <v>2011</v>
      </c>
      <c r="B10" s="126">
        <v>9674971</v>
      </c>
      <c r="C10" s="41">
        <v>116</v>
      </c>
      <c r="D10" s="42">
        <v>7.0743131847987094E-6</v>
      </c>
      <c r="E10" s="130">
        <v>2363724280</v>
      </c>
      <c r="F10" s="41">
        <v>36</v>
      </c>
      <c r="G10" s="43">
        <v>4.790209088275754E-3</v>
      </c>
      <c r="H10" s="124">
        <v>2373399251</v>
      </c>
      <c r="I10" s="44">
        <v>54</v>
      </c>
      <c r="J10" s="132">
        <v>-2354049309</v>
      </c>
    </row>
    <row r="11" spans="1:13" ht="21" customHeight="1">
      <c r="A11" s="35">
        <v>2012</v>
      </c>
      <c r="B11" s="125">
        <v>11138308</v>
      </c>
      <c r="C11" s="36">
        <v>117</v>
      </c>
      <c r="D11" s="37">
        <v>7.6472993171593858E-6</v>
      </c>
      <c r="E11" s="129">
        <v>2611178110</v>
      </c>
      <c r="F11" s="36">
        <v>37</v>
      </c>
      <c r="G11" s="38">
        <v>4.4752333119845115E-3</v>
      </c>
      <c r="H11" s="125">
        <v>2622316418</v>
      </c>
      <c r="I11" s="39">
        <v>54</v>
      </c>
      <c r="J11" s="133">
        <v>-2600039802</v>
      </c>
    </row>
    <row r="12" spans="1:13" ht="21" customHeight="1">
      <c r="A12" s="40">
        <v>2013</v>
      </c>
      <c r="B12" s="126">
        <v>150026178</v>
      </c>
      <c r="C12" s="41">
        <v>71</v>
      </c>
      <c r="D12" s="42">
        <v>1.0643752987236242E-4</v>
      </c>
      <c r="E12" s="130">
        <v>2495529003</v>
      </c>
      <c r="F12" s="41">
        <v>39</v>
      </c>
      <c r="G12" s="43">
        <v>3.9574984522854767E-3</v>
      </c>
      <c r="H12" s="124">
        <v>2645555181</v>
      </c>
      <c r="I12" s="44">
        <v>52</v>
      </c>
      <c r="J12" s="132">
        <v>-2345502825</v>
      </c>
    </row>
    <row r="13" spans="1:13" ht="21" customHeight="1">
      <c r="A13" s="35">
        <v>2014</v>
      </c>
      <c r="B13" s="125">
        <v>111201057</v>
      </c>
      <c r="C13" s="36">
        <v>82</v>
      </c>
      <c r="D13" s="37">
        <v>8.6596987167273187E-5</v>
      </c>
      <c r="E13" s="129">
        <v>2869779629</v>
      </c>
      <c r="F13" s="36">
        <v>41</v>
      </c>
      <c r="G13" s="38">
        <v>4.4023413695162125E-3</v>
      </c>
      <c r="H13" s="125">
        <v>2980980686</v>
      </c>
      <c r="I13" s="39">
        <v>55</v>
      </c>
      <c r="J13" s="133">
        <v>-2758578572</v>
      </c>
    </row>
    <row r="14" spans="1:13" ht="21" customHeight="1">
      <c r="A14" s="40">
        <v>2015</v>
      </c>
      <c r="B14" s="126">
        <v>94996742</v>
      </c>
      <c r="C14" s="41">
        <v>79</v>
      </c>
      <c r="D14" s="42">
        <v>1.2445318528433021E-4</v>
      </c>
      <c r="E14" s="130">
        <v>3149109769</v>
      </c>
      <c r="F14" s="41">
        <v>36</v>
      </c>
      <c r="G14" s="43">
        <v>4.8075562930408782E-3</v>
      </c>
      <c r="H14" s="124">
        <v>3244106511</v>
      </c>
      <c r="I14" s="44">
        <v>46</v>
      </c>
      <c r="J14" s="132">
        <v>-3054113027</v>
      </c>
    </row>
    <row r="15" spans="1:13" ht="21" customHeight="1">
      <c r="A15" s="35">
        <v>2016</v>
      </c>
      <c r="B15" s="125">
        <v>19439242</v>
      </c>
      <c r="C15" s="36">
        <v>103</v>
      </c>
      <c r="D15" s="37">
        <v>2.823735036911241E-5</v>
      </c>
      <c r="E15" s="129">
        <v>2931268488</v>
      </c>
      <c r="F15" s="36">
        <v>35</v>
      </c>
      <c r="G15" s="38">
        <v>5.5766132750186583E-3</v>
      </c>
      <c r="H15" s="125">
        <v>2950707730</v>
      </c>
      <c r="I15" s="39">
        <v>45</v>
      </c>
      <c r="J15" s="133">
        <v>-2911829246</v>
      </c>
    </row>
    <row r="16" spans="1:13" ht="21" customHeight="1">
      <c r="A16" s="40">
        <v>2017</v>
      </c>
      <c r="B16" s="126">
        <v>167206465</v>
      </c>
      <c r="C16" s="41">
        <v>69</v>
      </c>
      <c r="D16" s="42">
        <v>2.009979878693577E-4</v>
      </c>
      <c r="E16" s="130">
        <v>2809662576</v>
      </c>
      <c r="F16" s="41">
        <v>35</v>
      </c>
      <c r="G16" s="43">
        <v>5.5697916940631509E-3</v>
      </c>
      <c r="H16" s="126">
        <v>2976869041</v>
      </c>
      <c r="I16" s="44">
        <v>49</v>
      </c>
      <c r="J16" s="134">
        <v>-2642456111</v>
      </c>
    </row>
    <row r="17" spans="1:10" ht="21" customHeight="1">
      <c r="A17" s="45">
        <v>2018</v>
      </c>
      <c r="B17" s="127">
        <v>87810394</v>
      </c>
      <c r="C17" s="46">
        <v>85</v>
      </c>
      <c r="D17" s="47">
        <v>7.9545570560348423E-5</v>
      </c>
      <c r="E17" s="131">
        <v>3137877530</v>
      </c>
      <c r="F17" s="46">
        <v>33</v>
      </c>
      <c r="G17" s="48">
        <v>6.1049069645794487E-3</v>
      </c>
      <c r="H17" s="127">
        <v>3225687924</v>
      </c>
      <c r="I17" s="49">
        <v>48</v>
      </c>
      <c r="J17" s="135">
        <v>-3050067136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74531954</v>
      </c>
      <c r="F20" s="236" t="s">
        <v>375</v>
      </c>
      <c r="G20" s="233"/>
      <c r="H20" s="233"/>
      <c r="I20" s="234"/>
      <c r="J20" s="213">
        <v>1018283865</v>
      </c>
    </row>
    <row r="21" spans="1:10" ht="14.25" customHeight="1">
      <c r="A21" s="193" t="s">
        <v>344</v>
      </c>
      <c r="B21" s="194"/>
      <c r="C21" s="194"/>
      <c r="D21" s="195"/>
      <c r="E21" s="192"/>
      <c r="F21" s="196" t="s">
        <v>376</v>
      </c>
      <c r="G21" s="194"/>
      <c r="H21" s="194"/>
      <c r="I21" s="195"/>
      <c r="J21" s="192"/>
    </row>
    <row r="22" spans="1:10" ht="14.25" customHeight="1">
      <c r="A22" s="197" t="s">
        <v>353</v>
      </c>
      <c r="B22" s="198"/>
      <c r="C22" s="198"/>
      <c r="D22" s="199"/>
      <c r="E22" s="211">
        <v>4022861</v>
      </c>
      <c r="F22" s="202" t="s">
        <v>349</v>
      </c>
      <c r="G22" s="198"/>
      <c r="H22" s="198"/>
      <c r="I22" s="199"/>
      <c r="J22" s="211">
        <v>902067455</v>
      </c>
    </row>
    <row r="23" spans="1:10" ht="14.25" customHeight="1">
      <c r="A23" s="205" t="s">
        <v>354</v>
      </c>
      <c r="B23" s="206"/>
      <c r="C23" s="206"/>
      <c r="D23" s="207"/>
      <c r="E23" s="212"/>
      <c r="F23" s="208" t="s">
        <v>350</v>
      </c>
      <c r="G23" s="206"/>
      <c r="H23" s="206"/>
      <c r="I23" s="207"/>
      <c r="J23" s="212"/>
    </row>
    <row r="24" spans="1:10" ht="14.25" customHeight="1">
      <c r="A24" s="185" t="s">
        <v>398</v>
      </c>
      <c r="B24" s="186"/>
      <c r="C24" s="186"/>
      <c r="D24" s="187"/>
      <c r="E24" s="191">
        <v>892701</v>
      </c>
      <c r="F24" s="190" t="s">
        <v>454</v>
      </c>
      <c r="G24" s="186"/>
      <c r="H24" s="186"/>
      <c r="I24" s="187"/>
      <c r="J24" s="191">
        <v>339853212</v>
      </c>
    </row>
    <row r="25" spans="1:10" ht="14.25" customHeight="1">
      <c r="A25" s="193" t="s">
        <v>399</v>
      </c>
      <c r="B25" s="194"/>
      <c r="C25" s="194"/>
      <c r="D25" s="195"/>
      <c r="E25" s="192"/>
      <c r="F25" s="196" t="s">
        <v>455</v>
      </c>
      <c r="G25" s="194"/>
      <c r="H25" s="194"/>
      <c r="I25" s="195"/>
      <c r="J25" s="192"/>
    </row>
    <row r="26" spans="1:10" ht="14.25" customHeight="1">
      <c r="A26" s="197"/>
      <c r="B26" s="198"/>
      <c r="C26" s="198"/>
      <c r="D26" s="199"/>
      <c r="E26" s="203"/>
      <c r="F26" s="202" t="s">
        <v>361</v>
      </c>
      <c r="G26" s="198"/>
      <c r="H26" s="198"/>
      <c r="I26" s="199"/>
      <c r="J26" s="203">
        <v>230526132</v>
      </c>
    </row>
    <row r="27" spans="1:10" ht="14.25" customHeight="1">
      <c r="A27" s="205"/>
      <c r="B27" s="206"/>
      <c r="C27" s="206"/>
      <c r="D27" s="207"/>
      <c r="E27" s="204"/>
      <c r="F27" s="208" t="s">
        <v>362</v>
      </c>
      <c r="G27" s="206"/>
      <c r="H27" s="206"/>
      <c r="I27" s="207"/>
      <c r="J27" s="204"/>
    </row>
    <row r="28" spans="1:10" ht="14.25" customHeight="1">
      <c r="A28" s="185"/>
      <c r="B28" s="186"/>
      <c r="C28" s="186"/>
      <c r="D28" s="187"/>
      <c r="E28" s="191"/>
      <c r="F28" s="190" t="s">
        <v>426</v>
      </c>
      <c r="G28" s="186"/>
      <c r="H28" s="186"/>
      <c r="I28" s="187"/>
      <c r="J28" s="191">
        <v>179500767</v>
      </c>
    </row>
    <row r="29" spans="1:10" ht="14.25" customHeight="1">
      <c r="A29" s="193"/>
      <c r="B29" s="194"/>
      <c r="C29" s="194"/>
      <c r="D29" s="195"/>
      <c r="E29" s="192"/>
      <c r="F29" s="196" t="s">
        <v>427</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5" priority="1" operator="lessThan">
      <formula>0</formula>
    </cfRule>
  </conditionalFormatting>
  <hyperlinks>
    <hyperlink ref="L2:M2" location="'المحتويات Index'!A1" display="المحتويات  Index" xr:uid="{00000000-0004-0000-45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ورقة71">
    <tabColor theme="4"/>
  </sheetPr>
  <dimension ref="A1:M30"/>
  <sheetViews>
    <sheetView showGridLines="0" rightToLeft="1" zoomScaleNormal="100" workbookViewId="0">
      <selection activeCell="I17" sqref="I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168</v>
      </c>
      <c r="B2" s="214"/>
      <c r="C2" s="214"/>
      <c r="D2" s="214"/>
      <c r="E2" s="214"/>
      <c r="F2" s="214"/>
      <c r="G2" s="214"/>
      <c r="H2" s="214"/>
      <c r="I2" s="214"/>
      <c r="J2" s="214"/>
      <c r="L2" s="183" t="s">
        <v>249</v>
      </c>
      <c r="M2" s="183"/>
    </row>
    <row r="3" spans="1:13" ht="28.5" customHeight="1">
      <c r="A3" s="215" t="s">
        <v>237</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1315257</v>
      </c>
      <c r="C8" s="31">
        <v>133</v>
      </c>
      <c r="D8" s="32">
        <v>1.8239356181812721E-6</v>
      </c>
      <c r="E8" s="128">
        <v>986492463</v>
      </c>
      <c r="F8" s="31">
        <v>45</v>
      </c>
      <c r="G8" s="33">
        <v>2.7533338762615414E-3</v>
      </c>
      <c r="H8" s="124">
        <v>987807720</v>
      </c>
      <c r="I8" s="34">
        <v>60</v>
      </c>
      <c r="J8" s="132">
        <v>-985177206</v>
      </c>
    </row>
    <row r="9" spans="1:13" ht="21" customHeight="1">
      <c r="A9" s="35">
        <v>2010</v>
      </c>
      <c r="B9" s="125">
        <v>2459319</v>
      </c>
      <c r="C9" s="36">
        <v>129</v>
      </c>
      <c r="D9" s="37">
        <v>2.6113378434041258E-6</v>
      </c>
      <c r="E9" s="129">
        <v>1202656334</v>
      </c>
      <c r="F9" s="36">
        <v>45</v>
      </c>
      <c r="G9" s="38">
        <v>3.0011223643688452E-3</v>
      </c>
      <c r="H9" s="125">
        <v>1205115653</v>
      </c>
      <c r="I9" s="39">
        <v>60</v>
      </c>
      <c r="J9" s="133">
        <v>-1200197015</v>
      </c>
    </row>
    <row r="10" spans="1:13" ht="21" customHeight="1">
      <c r="A10" s="40">
        <v>2011</v>
      </c>
      <c r="B10" s="126">
        <v>2113955</v>
      </c>
      <c r="C10" s="41">
        <v>140</v>
      </c>
      <c r="D10" s="42">
        <v>1.5457183001965749E-6</v>
      </c>
      <c r="E10" s="130">
        <v>1293961497</v>
      </c>
      <c r="F10" s="41">
        <v>50</v>
      </c>
      <c r="G10" s="43">
        <v>2.62227966910265E-3</v>
      </c>
      <c r="H10" s="124">
        <v>1296075452</v>
      </c>
      <c r="I10" s="44">
        <v>64</v>
      </c>
      <c r="J10" s="132">
        <v>-1291847542</v>
      </c>
    </row>
    <row r="11" spans="1:13" ht="21" customHeight="1">
      <c r="A11" s="35">
        <v>2012</v>
      </c>
      <c r="B11" s="125">
        <v>4423342</v>
      </c>
      <c r="C11" s="36">
        <v>134</v>
      </c>
      <c r="D11" s="37">
        <v>3.0369621899630026E-6</v>
      </c>
      <c r="E11" s="129">
        <v>1451208981</v>
      </c>
      <c r="F11" s="36">
        <v>50</v>
      </c>
      <c r="G11" s="38">
        <v>2.4871910305736661E-3</v>
      </c>
      <c r="H11" s="125">
        <v>1455632323</v>
      </c>
      <c r="I11" s="39">
        <v>63</v>
      </c>
      <c r="J11" s="133">
        <v>-1446785639</v>
      </c>
    </row>
    <row r="12" spans="1:13" ht="21" customHeight="1">
      <c r="A12" s="40">
        <v>2013</v>
      </c>
      <c r="B12" s="126">
        <v>3193641</v>
      </c>
      <c r="C12" s="41">
        <v>143</v>
      </c>
      <c r="D12" s="42">
        <v>2.2657596418879734E-6</v>
      </c>
      <c r="E12" s="130">
        <v>1807615404</v>
      </c>
      <c r="F12" s="41">
        <v>48</v>
      </c>
      <c r="G12" s="43">
        <v>2.8665806548662204E-3</v>
      </c>
      <c r="H12" s="124">
        <v>1810809045</v>
      </c>
      <c r="I12" s="44">
        <v>58</v>
      </c>
      <c r="J12" s="132">
        <v>-1804421763</v>
      </c>
    </row>
    <row r="13" spans="1:13" ht="21" customHeight="1">
      <c r="A13" s="35">
        <v>2014</v>
      </c>
      <c r="B13" s="125">
        <v>13449745</v>
      </c>
      <c r="C13" s="36">
        <v>115</v>
      </c>
      <c r="D13" s="37">
        <v>1.0473887808171614E-5</v>
      </c>
      <c r="E13" s="129">
        <v>2257369487</v>
      </c>
      <c r="F13" s="36">
        <v>43</v>
      </c>
      <c r="G13" s="38">
        <v>3.4628829957813077E-3</v>
      </c>
      <c r="H13" s="125">
        <v>2270819232</v>
      </c>
      <c r="I13" s="39">
        <v>56</v>
      </c>
      <c r="J13" s="133">
        <v>-2243919742</v>
      </c>
    </row>
    <row r="14" spans="1:13" ht="21" customHeight="1">
      <c r="A14" s="40">
        <v>2015</v>
      </c>
      <c r="B14" s="126">
        <v>36644808</v>
      </c>
      <c r="C14" s="41">
        <v>98</v>
      </c>
      <c r="D14" s="42">
        <v>4.8007573562182859E-5</v>
      </c>
      <c r="E14" s="130">
        <v>2732469288</v>
      </c>
      <c r="F14" s="41">
        <v>39</v>
      </c>
      <c r="G14" s="43">
        <v>4.1714963544242619E-3</v>
      </c>
      <c r="H14" s="124">
        <v>2769114096</v>
      </c>
      <c r="I14" s="44">
        <v>54</v>
      </c>
      <c r="J14" s="132">
        <v>-2695824480</v>
      </c>
    </row>
    <row r="15" spans="1:13" ht="21" customHeight="1">
      <c r="A15" s="35">
        <v>2016</v>
      </c>
      <c r="B15" s="125">
        <v>28573209</v>
      </c>
      <c r="C15" s="36">
        <v>97</v>
      </c>
      <c r="D15" s="37">
        <v>4.1505307341864256E-5</v>
      </c>
      <c r="E15" s="129">
        <v>2123836111</v>
      </c>
      <c r="F15" s="36">
        <v>39</v>
      </c>
      <c r="G15" s="38">
        <v>4.0405076160893111E-3</v>
      </c>
      <c r="H15" s="125">
        <v>2152409320</v>
      </c>
      <c r="I15" s="39">
        <v>54</v>
      </c>
      <c r="J15" s="133">
        <v>-2095262902</v>
      </c>
    </row>
    <row r="16" spans="1:13" ht="21" customHeight="1">
      <c r="A16" s="40">
        <v>2017</v>
      </c>
      <c r="B16" s="126">
        <v>50631808</v>
      </c>
      <c r="C16" s="41">
        <v>95</v>
      </c>
      <c r="D16" s="42">
        <v>6.0864222745141151E-5</v>
      </c>
      <c r="E16" s="130">
        <v>2601681419</v>
      </c>
      <c r="F16" s="41">
        <v>37</v>
      </c>
      <c r="G16" s="43">
        <v>5.1574960217374627E-3</v>
      </c>
      <c r="H16" s="126">
        <v>2652313227</v>
      </c>
      <c r="I16" s="44">
        <v>52</v>
      </c>
      <c r="J16" s="134">
        <v>-2551049611</v>
      </c>
    </row>
    <row r="17" spans="1:10" ht="21" customHeight="1">
      <c r="A17" s="45">
        <v>2018</v>
      </c>
      <c r="B17" s="127">
        <v>33138063</v>
      </c>
      <c r="C17" s="46">
        <v>101</v>
      </c>
      <c r="D17" s="47">
        <v>3.001906731678907E-5</v>
      </c>
      <c r="E17" s="131">
        <v>2514896460</v>
      </c>
      <c r="F17" s="46">
        <v>37</v>
      </c>
      <c r="G17" s="48">
        <v>4.8928642902931275E-3</v>
      </c>
      <c r="H17" s="127">
        <v>2548034523</v>
      </c>
      <c r="I17" s="49">
        <v>54</v>
      </c>
      <c r="J17" s="144">
        <v>-2481758397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456</v>
      </c>
      <c r="B20" s="233"/>
      <c r="C20" s="233"/>
      <c r="D20" s="234"/>
      <c r="E20" s="213">
        <v>16598048</v>
      </c>
      <c r="F20" s="236" t="s">
        <v>361</v>
      </c>
      <c r="G20" s="233"/>
      <c r="H20" s="233"/>
      <c r="I20" s="234"/>
      <c r="J20" s="213">
        <v>886032275</v>
      </c>
    </row>
    <row r="21" spans="1:10" ht="14.25" customHeight="1">
      <c r="A21" s="193" t="s">
        <v>457</v>
      </c>
      <c r="B21" s="194"/>
      <c r="C21" s="194"/>
      <c r="D21" s="195"/>
      <c r="E21" s="192"/>
      <c r="F21" s="196" t="s">
        <v>362</v>
      </c>
      <c r="G21" s="194"/>
      <c r="H21" s="194"/>
      <c r="I21" s="195"/>
      <c r="J21" s="192"/>
    </row>
    <row r="22" spans="1:10" ht="14.25" customHeight="1">
      <c r="A22" s="197" t="s">
        <v>343</v>
      </c>
      <c r="B22" s="198"/>
      <c r="C22" s="198"/>
      <c r="D22" s="199"/>
      <c r="E22" s="211">
        <v>6137922</v>
      </c>
      <c r="F22" s="202" t="s">
        <v>359</v>
      </c>
      <c r="G22" s="198"/>
      <c r="H22" s="198"/>
      <c r="I22" s="199"/>
      <c r="J22" s="211">
        <v>445536565</v>
      </c>
    </row>
    <row r="23" spans="1:10" ht="14.25" customHeight="1">
      <c r="A23" s="205" t="s">
        <v>344</v>
      </c>
      <c r="B23" s="206"/>
      <c r="C23" s="206"/>
      <c r="D23" s="207"/>
      <c r="E23" s="212"/>
      <c r="F23" s="208" t="s">
        <v>360</v>
      </c>
      <c r="G23" s="206"/>
      <c r="H23" s="206"/>
      <c r="I23" s="207"/>
      <c r="J23" s="212"/>
    </row>
    <row r="24" spans="1:10" ht="14.25" customHeight="1">
      <c r="A24" s="185" t="s">
        <v>440</v>
      </c>
      <c r="B24" s="186"/>
      <c r="C24" s="186"/>
      <c r="D24" s="187"/>
      <c r="E24" s="191">
        <v>557567</v>
      </c>
      <c r="F24" s="190" t="s">
        <v>462</v>
      </c>
      <c r="G24" s="186"/>
      <c r="H24" s="186"/>
      <c r="I24" s="187"/>
      <c r="J24" s="191">
        <v>355421751</v>
      </c>
    </row>
    <row r="25" spans="1:10" ht="14.25" customHeight="1">
      <c r="A25" s="193" t="s">
        <v>441</v>
      </c>
      <c r="B25" s="194"/>
      <c r="C25" s="194"/>
      <c r="D25" s="195"/>
      <c r="E25" s="192"/>
      <c r="F25" s="196" t="s">
        <v>385</v>
      </c>
      <c r="G25" s="194"/>
      <c r="H25" s="194"/>
      <c r="I25" s="195"/>
      <c r="J25" s="192"/>
    </row>
    <row r="26" spans="1:10" ht="14.25" customHeight="1">
      <c r="A26" s="197"/>
      <c r="B26" s="198"/>
      <c r="C26" s="198"/>
      <c r="D26" s="199"/>
      <c r="E26" s="203"/>
      <c r="F26" s="202" t="s">
        <v>369</v>
      </c>
      <c r="G26" s="198"/>
      <c r="H26" s="198"/>
      <c r="I26" s="199"/>
      <c r="J26" s="203">
        <v>309281538</v>
      </c>
    </row>
    <row r="27" spans="1:10" ht="14.25" customHeight="1">
      <c r="A27" s="205"/>
      <c r="B27" s="206"/>
      <c r="C27" s="206"/>
      <c r="D27" s="207"/>
      <c r="E27" s="204"/>
      <c r="F27" s="208" t="s">
        <v>370</v>
      </c>
      <c r="G27" s="206"/>
      <c r="H27" s="206"/>
      <c r="I27" s="207"/>
      <c r="J27" s="204"/>
    </row>
    <row r="28" spans="1:10" ht="14.25" customHeight="1">
      <c r="A28" s="185"/>
      <c r="B28" s="186"/>
      <c r="C28" s="186"/>
      <c r="D28" s="187"/>
      <c r="E28" s="191"/>
      <c r="F28" s="190" t="s">
        <v>428</v>
      </c>
      <c r="G28" s="186"/>
      <c r="H28" s="186"/>
      <c r="I28" s="187"/>
      <c r="J28" s="191">
        <v>48132032</v>
      </c>
    </row>
    <row r="29" spans="1:10" ht="14.25" customHeight="1">
      <c r="A29" s="193"/>
      <c r="B29" s="194"/>
      <c r="C29" s="194"/>
      <c r="D29" s="195"/>
      <c r="E29" s="192"/>
      <c r="F29" s="196" t="s">
        <v>429</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4" priority="1" operator="lessThan">
      <formula>0</formula>
    </cfRule>
  </conditionalFormatting>
  <hyperlinks>
    <hyperlink ref="L2:M2" location="'المحتويات Index'!A1" display="المحتويات  Index" xr:uid="{00000000-0004-0000-46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ورقة72">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336</v>
      </c>
      <c r="B2" s="214"/>
      <c r="C2" s="214"/>
      <c r="D2" s="214"/>
      <c r="E2" s="214"/>
      <c r="F2" s="214"/>
      <c r="G2" s="214"/>
      <c r="H2" s="214"/>
      <c r="I2" s="214"/>
      <c r="J2" s="214"/>
      <c r="L2" s="183" t="s">
        <v>249</v>
      </c>
      <c r="M2" s="183"/>
    </row>
    <row r="3" spans="1:13" ht="28.5" customHeight="1">
      <c r="A3" s="215" t="s">
        <v>229</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40132372</v>
      </c>
      <c r="C8" s="31">
        <v>76</v>
      </c>
      <c r="D8" s="32">
        <v>5.5653657599161814E-5</v>
      </c>
      <c r="E8" s="128">
        <v>4396728193</v>
      </c>
      <c r="F8" s="31">
        <v>22</v>
      </c>
      <c r="G8" s="33">
        <v>1.2271417301746877E-2</v>
      </c>
      <c r="H8" s="124">
        <v>4436860565</v>
      </c>
      <c r="I8" s="34">
        <v>34</v>
      </c>
      <c r="J8" s="132">
        <v>-4356595821</v>
      </c>
    </row>
    <row r="9" spans="1:13" ht="21" customHeight="1">
      <c r="A9" s="35">
        <v>2010</v>
      </c>
      <c r="B9" s="125">
        <v>22254071</v>
      </c>
      <c r="C9" s="36">
        <v>97</v>
      </c>
      <c r="D9" s="37">
        <v>2.3629670560062481E-5</v>
      </c>
      <c r="E9" s="129">
        <v>2887058294</v>
      </c>
      <c r="F9" s="36">
        <v>29</v>
      </c>
      <c r="G9" s="38">
        <v>7.2043982710691522E-3</v>
      </c>
      <c r="H9" s="125">
        <v>2909312365</v>
      </c>
      <c r="I9" s="39">
        <v>46</v>
      </c>
      <c r="J9" s="133">
        <v>-2864804223</v>
      </c>
    </row>
    <row r="10" spans="1:13" ht="21" customHeight="1">
      <c r="A10" s="40">
        <v>2011</v>
      </c>
      <c r="B10" s="126">
        <v>7644227</v>
      </c>
      <c r="C10" s="41">
        <v>118</v>
      </c>
      <c r="D10" s="42">
        <v>5.5894385475361409E-6</v>
      </c>
      <c r="E10" s="130">
        <v>4800236522</v>
      </c>
      <c r="F10" s="41">
        <v>25</v>
      </c>
      <c r="G10" s="43">
        <v>9.7279267332980122E-3</v>
      </c>
      <c r="H10" s="124">
        <v>4807880749</v>
      </c>
      <c r="I10" s="44">
        <v>41</v>
      </c>
      <c r="J10" s="132">
        <v>-4792592295</v>
      </c>
    </row>
    <row r="11" spans="1:13" ht="21" customHeight="1">
      <c r="A11" s="35">
        <v>2012</v>
      </c>
      <c r="B11" s="125">
        <v>17538661</v>
      </c>
      <c r="C11" s="36">
        <v>103</v>
      </c>
      <c r="D11" s="37">
        <v>1.204163058600911E-5</v>
      </c>
      <c r="E11" s="129">
        <v>4688971214</v>
      </c>
      <c r="F11" s="36">
        <v>30</v>
      </c>
      <c r="G11" s="38">
        <v>8.0363113092385939E-3</v>
      </c>
      <c r="H11" s="125">
        <v>4706509875</v>
      </c>
      <c r="I11" s="39">
        <v>42</v>
      </c>
      <c r="J11" s="133">
        <v>-4671432553</v>
      </c>
    </row>
    <row r="12" spans="1:13" ht="21" customHeight="1">
      <c r="A12" s="40">
        <v>2013</v>
      </c>
      <c r="B12" s="126">
        <v>16646967</v>
      </c>
      <c r="C12" s="41">
        <v>114</v>
      </c>
      <c r="D12" s="42">
        <v>1.1810352506258816E-5</v>
      </c>
      <c r="E12" s="130">
        <v>5301874058</v>
      </c>
      <c r="F12" s="41">
        <v>31</v>
      </c>
      <c r="G12" s="43">
        <v>8.4079000298228623E-3</v>
      </c>
      <c r="H12" s="124">
        <v>5318521025</v>
      </c>
      <c r="I12" s="44">
        <v>41</v>
      </c>
      <c r="J12" s="132">
        <v>-5285227091</v>
      </c>
    </row>
    <row r="13" spans="1:13" ht="21" customHeight="1">
      <c r="A13" s="35">
        <v>2014</v>
      </c>
      <c r="B13" s="125">
        <v>60081759</v>
      </c>
      <c r="C13" s="36">
        <v>94</v>
      </c>
      <c r="D13" s="37">
        <v>4.678821814715484E-5</v>
      </c>
      <c r="E13" s="129">
        <v>6054683392</v>
      </c>
      <c r="F13" s="36">
        <v>26</v>
      </c>
      <c r="G13" s="38">
        <v>9.2880940775276321E-3</v>
      </c>
      <c r="H13" s="125">
        <v>6114765151</v>
      </c>
      <c r="I13" s="39">
        <v>39</v>
      </c>
      <c r="J13" s="133">
        <v>-5994601633</v>
      </c>
    </row>
    <row r="14" spans="1:13" ht="21" customHeight="1">
      <c r="A14" s="40">
        <v>2015</v>
      </c>
      <c r="B14" s="126">
        <v>39939165</v>
      </c>
      <c r="C14" s="41">
        <v>95</v>
      </c>
      <c r="D14" s="42">
        <v>5.2323439701189291E-5</v>
      </c>
      <c r="E14" s="130">
        <v>6249099432</v>
      </c>
      <c r="F14" s="41">
        <v>25</v>
      </c>
      <c r="G14" s="43">
        <v>9.5401238775140902E-3</v>
      </c>
      <c r="H14" s="124">
        <v>6289038597</v>
      </c>
      <c r="I14" s="44">
        <v>34</v>
      </c>
      <c r="J14" s="132">
        <v>-6209160267</v>
      </c>
    </row>
    <row r="15" spans="1:13" ht="21" customHeight="1">
      <c r="A15" s="35">
        <v>2016</v>
      </c>
      <c r="B15" s="125">
        <v>49438262</v>
      </c>
      <c r="C15" s="36">
        <v>90</v>
      </c>
      <c r="D15" s="37">
        <v>7.1813783980567556E-5</v>
      </c>
      <c r="E15" s="129">
        <v>3880509914</v>
      </c>
      <c r="F15" s="36">
        <v>30</v>
      </c>
      <c r="G15" s="38">
        <v>7.3825046012823345E-3</v>
      </c>
      <c r="H15" s="125">
        <v>3929948176</v>
      </c>
      <c r="I15" s="39">
        <v>40</v>
      </c>
      <c r="J15" s="133">
        <v>-3831071652</v>
      </c>
    </row>
    <row r="16" spans="1:13" ht="21" customHeight="1">
      <c r="A16" s="40">
        <v>2017</v>
      </c>
      <c r="B16" s="126">
        <v>38344734</v>
      </c>
      <c r="C16" s="41">
        <v>101</v>
      </c>
      <c r="D16" s="42">
        <v>4.6093997498157432E-5</v>
      </c>
      <c r="E16" s="130">
        <v>2708062128</v>
      </c>
      <c r="F16" s="41">
        <v>36</v>
      </c>
      <c r="G16" s="43">
        <v>5.3683819816594874E-3</v>
      </c>
      <c r="H16" s="126">
        <v>2746406862</v>
      </c>
      <c r="I16" s="44">
        <v>51</v>
      </c>
      <c r="J16" s="134">
        <v>-2669717394</v>
      </c>
    </row>
    <row r="17" spans="1:10" ht="21" customHeight="1">
      <c r="A17" s="45">
        <v>2018</v>
      </c>
      <c r="B17" s="127">
        <v>23264840</v>
      </c>
      <c r="C17" s="46">
        <v>109</v>
      </c>
      <c r="D17" s="47">
        <v>2.1075124338870594E-5</v>
      </c>
      <c r="E17" s="131">
        <v>2347052420</v>
      </c>
      <c r="F17" s="46">
        <v>40</v>
      </c>
      <c r="G17" s="48">
        <v>4.5663148188868448E-3</v>
      </c>
      <c r="H17" s="127">
        <v>2370317260</v>
      </c>
      <c r="I17" s="49">
        <v>56</v>
      </c>
      <c r="J17" s="144">
        <v>-2323787580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353</v>
      </c>
      <c r="B20" s="233"/>
      <c r="C20" s="233"/>
      <c r="D20" s="234"/>
      <c r="E20" s="213">
        <v>7876067</v>
      </c>
      <c r="F20" s="236" t="s">
        <v>375</v>
      </c>
      <c r="G20" s="233"/>
      <c r="H20" s="233"/>
      <c r="I20" s="234"/>
      <c r="J20" s="213">
        <v>437141785</v>
      </c>
    </row>
    <row r="21" spans="1:10" ht="14.25" customHeight="1">
      <c r="A21" s="193" t="s">
        <v>354</v>
      </c>
      <c r="B21" s="194"/>
      <c r="C21" s="194"/>
      <c r="D21" s="195"/>
      <c r="E21" s="192"/>
      <c r="F21" s="196" t="s">
        <v>376</v>
      </c>
      <c r="G21" s="194"/>
      <c r="H21" s="194"/>
      <c r="I21" s="195"/>
      <c r="J21" s="192"/>
    </row>
    <row r="22" spans="1:10" ht="14.25" customHeight="1">
      <c r="A22" s="197" t="s">
        <v>343</v>
      </c>
      <c r="B22" s="198"/>
      <c r="C22" s="198"/>
      <c r="D22" s="199"/>
      <c r="E22" s="211">
        <v>2651467</v>
      </c>
      <c r="F22" s="202" t="s">
        <v>462</v>
      </c>
      <c r="G22" s="198"/>
      <c r="H22" s="198"/>
      <c r="I22" s="199"/>
      <c r="J22" s="211">
        <v>353963626</v>
      </c>
    </row>
    <row r="23" spans="1:10" ht="14.25" customHeight="1">
      <c r="A23" s="205" t="s">
        <v>344</v>
      </c>
      <c r="B23" s="206"/>
      <c r="C23" s="206"/>
      <c r="D23" s="207"/>
      <c r="E23" s="212"/>
      <c r="F23" s="208" t="s">
        <v>385</v>
      </c>
      <c r="G23" s="206"/>
      <c r="H23" s="206"/>
      <c r="I23" s="207"/>
      <c r="J23" s="212"/>
    </row>
    <row r="24" spans="1:10" ht="14.25" customHeight="1">
      <c r="A24" s="185" t="s">
        <v>359</v>
      </c>
      <c r="B24" s="186"/>
      <c r="C24" s="186"/>
      <c r="D24" s="187"/>
      <c r="E24" s="191">
        <v>2096250</v>
      </c>
      <c r="F24" s="190" t="s">
        <v>369</v>
      </c>
      <c r="G24" s="186"/>
      <c r="H24" s="186"/>
      <c r="I24" s="187"/>
      <c r="J24" s="191">
        <v>318011036</v>
      </c>
    </row>
    <row r="25" spans="1:10" ht="14.25" customHeight="1">
      <c r="A25" s="193" t="s">
        <v>360</v>
      </c>
      <c r="B25" s="194"/>
      <c r="C25" s="194"/>
      <c r="D25" s="195"/>
      <c r="E25" s="192"/>
      <c r="F25" s="196" t="s">
        <v>370</v>
      </c>
      <c r="G25" s="194"/>
      <c r="H25" s="194"/>
      <c r="I25" s="195"/>
      <c r="J25" s="192"/>
    </row>
    <row r="26" spans="1:10" ht="14.25" customHeight="1">
      <c r="A26" s="197" t="s">
        <v>355</v>
      </c>
      <c r="B26" s="198"/>
      <c r="C26" s="198"/>
      <c r="D26" s="199"/>
      <c r="E26" s="203">
        <v>608090</v>
      </c>
      <c r="F26" s="202" t="s">
        <v>361</v>
      </c>
      <c r="G26" s="198"/>
      <c r="H26" s="198"/>
      <c r="I26" s="199"/>
      <c r="J26" s="203">
        <v>300517480</v>
      </c>
    </row>
    <row r="27" spans="1:10" ht="14.25" customHeight="1">
      <c r="A27" s="205" t="s">
        <v>356</v>
      </c>
      <c r="B27" s="206"/>
      <c r="C27" s="206"/>
      <c r="D27" s="207"/>
      <c r="E27" s="204"/>
      <c r="F27" s="208" t="s">
        <v>362</v>
      </c>
      <c r="G27" s="206"/>
      <c r="H27" s="206"/>
      <c r="I27" s="207"/>
      <c r="J27" s="204"/>
    </row>
    <row r="28" spans="1:10" ht="14.25" customHeight="1">
      <c r="A28" s="185" t="s">
        <v>351</v>
      </c>
      <c r="B28" s="186"/>
      <c r="C28" s="186"/>
      <c r="D28" s="187"/>
      <c r="E28" s="191">
        <v>561834</v>
      </c>
      <c r="F28" s="190" t="s">
        <v>402</v>
      </c>
      <c r="G28" s="186"/>
      <c r="H28" s="186"/>
      <c r="I28" s="187"/>
      <c r="J28" s="191">
        <v>146878809</v>
      </c>
    </row>
    <row r="29" spans="1:10" ht="14.25" customHeight="1">
      <c r="A29" s="193" t="s">
        <v>352</v>
      </c>
      <c r="B29" s="194"/>
      <c r="C29" s="194"/>
      <c r="D29" s="195"/>
      <c r="E29" s="192"/>
      <c r="F29" s="196" t="s">
        <v>403</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3" priority="1" operator="lessThan">
      <formula>0</formula>
    </cfRule>
  </conditionalFormatting>
  <hyperlinks>
    <hyperlink ref="L2:M2" location="'المحتويات Index'!A1" display="المحتويات  Index" xr:uid="{00000000-0004-0000-47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ورقة73">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171</v>
      </c>
      <c r="B2" s="214"/>
      <c r="C2" s="214"/>
      <c r="D2" s="214"/>
      <c r="E2" s="214"/>
      <c r="F2" s="214"/>
      <c r="G2" s="214"/>
      <c r="H2" s="214"/>
      <c r="I2" s="214"/>
      <c r="J2" s="214"/>
      <c r="L2" s="183" t="s">
        <v>249</v>
      </c>
      <c r="M2" s="183"/>
    </row>
    <row r="3" spans="1:13" ht="28.5" customHeight="1">
      <c r="A3" s="215" t="s">
        <v>240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1480936</v>
      </c>
      <c r="C8" s="31">
        <v>132</v>
      </c>
      <c r="D8" s="32">
        <v>2.0536913459855374E-6</v>
      </c>
      <c r="E8" s="128">
        <v>98465546</v>
      </c>
      <c r="F8" s="31">
        <v>75</v>
      </c>
      <c r="G8" s="33">
        <v>2.748206738670127E-4</v>
      </c>
      <c r="H8" s="124">
        <v>99946482</v>
      </c>
      <c r="I8" s="34">
        <v>88</v>
      </c>
      <c r="J8" s="132">
        <v>-96984610</v>
      </c>
    </row>
    <row r="9" spans="1:13" ht="21" customHeight="1">
      <c r="A9" s="35">
        <v>2010</v>
      </c>
      <c r="B9" s="125">
        <v>3808889</v>
      </c>
      <c r="C9" s="36">
        <v>123</v>
      </c>
      <c r="D9" s="37">
        <v>4.0443293395552583E-6</v>
      </c>
      <c r="E9" s="129">
        <v>358437409</v>
      </c>
      <c r="F9" s="36">
        <v>63</v>
      </c>
      <c r="G9" s="38">
        <v>8.9444880799698415E-4</v>
      </c>
      <c r="H9" s="125">
        <v>362246298</v>
      </c>
      <c r="I9" s="39">
        <v>78</v>
      </c>
      <c r="J9" s="133">
        <v>-354628520</v>
      </c>
    </row>
    <row r="10" spans="1:13" ht="21" customHeight="1">
      <c r="A10" s="40">
        <v>2011</v>
      </c>
      <c r="B10" s="126">
        <v>19697625</v>
      </c>
      <c r="C10" s="41">
        <v>101</v>
      </c>
      <c r="D10" s="42">
        <v>1.4402851258853457E-5</v>
      </c>
      <c r="E10" s="130">
        <v>179707054</v>
      </c>
      <c r="F10" s="41">
        <v>75</v>
      </c>
      <c r="G10" s="43">
        <v>3.6418560767927707E-4</v>
      </c>
      <c r="H10" s="124">
        <v>199404679</v>
      </c>
      <c r="I10" s="44">
        <v>85</v>
      </c>
      <c r="J10" s="132">
        <v>-160009429</v>
      </c>
    </row>
    <row r="11" spans="1:13" ht="21" customHeight="1">
      <c r="A11" s="35">
        <v>2012</v>
      </c>
      <c r="B11" s="125">
        <v>19927933</v>
      </c>
      <c r="C11" s="36">
        <v>100</v>
      </c>
      <c r="D11" s="37">
        <v>1.3682048334746892E-5</v>
      </c>
      <c r="E11" s="129">
        <v>548947497</v>
      </c>
      <c r="F11" s="36">
        <v>63</v>
      </c>
      <c r="G11" s="38">
        <v>9.4082748154813447E-4</v>
      </c>
      <c r="H11" s="125">
        <v>568875430</v>
      </c>
      <c r="I11" s="39">
        <v>77</v>
      </c>
      <c r="J11" s="133">
        <v>-529019564</v>
      </c>
    </row>
    <row r="12" spans="1:13" ht="21" customHeight="1">
      <c r="A12" s="40">
        <v>2013</v>
      </c>
      <c r="B12" s="126">
        <v>5661119</v>
      </c>
      <c r="C12" s="41">
        <v>133</v>
      </c>
      <c r="D12" s="42">
        <v>4.0163358868843438E-6</v>
      </c>
      <c r="E12" s="130">
        <v>599389730</v>
      </c>
      <c r="F12" s="41">
        <v>62</v>
      </c>
      <c r="G12" s="43">
        <v>9.5053350449512269E-4</v>
      </c>
      <c r="H12" s="124">
        <v>605050849</v>
      </c>
      <c r="I12" s="44">
        <v>79</v>
      </c>
      <c r="J12" s="132">
        <v>-593728611</v>
      </c>
    </row>
    <row r="13" spans="1:13" ht="21" customHeight="1">
      <c r="A13" s="35">
        <v>2014</v>
      </c>
      <c r="B13" s="125">
        <v>8205860</v>
      </c>
      <c r="C13" s="36">
        <v>130</v>
      </c>
      <c r="D13" s="37">
        <v>6.3902517861537982E-6</v>
      </c>
      <c r="E13" s="129">
        <v>535974236</v>
      </c>
      <c r="F13" s="36">
        <v>63</v>
      </c>
      <c r="G13" s="38">
        <v>8.222030459390531E-4</v>
      </c>
      <c r="H13" s="125">
        <v>544180096</v>
      </c>
      <c r="I13" s="39">
        <v>78</v>
      </c>
      <c r="J13" s="133">
        <v>-527768376</v>
      </c>
    </row>
    <row r="14" spans="1:13" ht="21" customHeight="1">
      <c r="A14" s="40">
        <v>2015</v>
      </c>
      <c r="B14" s="126">
        <v>11840111</v>
      </c>
      <c r="C14" s="41">
        <v>122</v>
      </c>
      <c r="D14" s="42">
        <v>1.5511474362668525E-5</v>
      </c>
      <c r="E14" s="130">
        <v>1047430399</v>
      </c>
      <c r="F14" s="41">
        <v>53</v>
      </c>
      <c r="G14" s="43">
        <v>1.5990489298929129E-3</v>
      </c>
      <c r="H14" s="124">
        <v>1059270510</v>
      </c>
      <c r="I14" s="44">
        <v>68</v>
      </c>
      <c r="J14" s="132">
        <v>-1035590288</v>
      </c>
    </row>
    <row r="15" spans="1:13" ht="21" customHeight="1">
      <c r="A15" s="35">
        <v>2016</v>
      </c>
      <c r="B15" s="125">
        <v>141541051</v>
      </c>
      <c r="C15" s="36">
        <v>72</v>
      </c>
      <c r="D15" s="37">
        <v>2.0560185673388953E-4</v>
      </c>
      <c r="E15" s="129">
        <v>682666803</v>
      </c>
      <c r="F15" s="36">
        <v>57</v>
      </c>
      <c r="G15" s="38">
        <v>1.2987444758503974E-3</v>
      </c>
      <c r="H15" s="125">
        <v>824207854</v>
      </c>
      <c r="I15" s="39">
        <v>68</v>
      </c>
      <c r="J15" s="133">
        <v>-541125752</v>
      </c>
    </row>
    <row r="16" spans="1:13" ht="21" customHeight="1">
      <c r="A16" s="40">
        <v>2017</v>
      </c>
      <c r="B16" s="126">
        <v>328930885</v>
      </c>
      <c r="C16" s="41">
        <v>58</v>
      </c>
      <c r="D16" s="42">
        <v>3.9540603907323255E-4</v>
      </c>
      <c r="E16" s="130">
        <v>597921030</v>
      </c>
      <c r="F16" s="41">
        <v>60</v>
      </c>
      <c r="G16" s="43">
        <v>1.1853009023385602E-3</v>
      </c>
      <c r="H16" s="126">
        <v>926851915</v>
      </c>
      <c r="I16" s="44">
        <v>69</v>
      </c>
      <c r="J16" s="134">
        <v>-268990145</v>
      </c>
    </row>
    <row r="17" spans="1:10" ht="21" customHeight="1">
      <c r="A17" s="45">
        <v>2018</v>
      </c>
      <c r="B17" s="127">
        <v>1595298997</v>
      </c>
      <c r="C17" s="46">
        <v>48</v>
      </c>
      <c r="D17" s="47">
        <v>1.4451474722994245E-3</v>
      </c>
      <c r="E17" s="131">
        <v>711643600</v>
      </c>
      <c r="F17" s="46">
        <v>55</v>
      </c>
      <c r="G17" s="48">
        <v>1.3845403233243433E-3</v>
      </c>
      <c r="H17" s="127">
        <v>2306942597</v>
      </c>
      <c r="I17" s="49">
        <v>57</v>
      </c>
      <c r="J17" s="135">
        <v>883655397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1586290586</v>
      </c>
      <c r="F20" s="236" t="s">
        <v>396</v>
      </c>
      <c r="G20" s="233"/>
      <c r="H20" s="233"/>
      <c r="I20" s="234"/>
      <c r="J20" s="213">
        <v>578684171</v>
      </c>
    </row>
    <row r="21" spans="1:10" ht="14.25" customHeight="1">
      <c r="A21" s="193" t="s">
        <v>342</v>
      </c>
      <c r="B21" s="194"/>
      <c r="C21" s="194"/>
      <c r="D21" s="195"/>
      <c r="E21" s="192"/>
      <c r="F21" s="196" t="s">
        <v>397</v>
      </c>
      <c r="G21" s="194"/>
      <c r="H21" s="194"/>
      <c r="I21" s="195"/>
      <c r="J21" s="192"/>
    </row>
    <row r="22" spans="1:10" ht="14.25" customHeight="1">
      <c r="A22" s="197" t="s">
        <v>343</v>
      </c>
      <c r="B22" s="198"/>
      <c r="C22" s="198"/>
      <c r="D22" s="199"/>
      <c r="E22" s="211">
        <v>7987973</v>
      </c>
      <c r="F22" s="202" t="s">
        <v>402</v>
      </c>
      <c r="G22" s="198"/>
      <c r="H22" s="198"/>
      <c r="I22" s="199"/>
      <c r="J22" s="211">
        <v>44561965</v>
      </c>
    </row>
    <row r="23" spans="1:10" ht="14.25" customHeight="1">
      <c r="A23" s="205" t="s">
        <v>344</v>
      </c>
      <c r="B23" s="206"/>
      <c r="C23" s="206"/>
      <c r="D23" s="207"/>
      <c r="E23" s="212"/>
      <c r="F23" s="208" t="s">
        <v>403</v>
      </c>
      <c r="G23" s="206"/>
      <c r="H23" s="206"/>
      <c r="I23" s="207"/>
      <c r="J23" s="212"/>
    </row>
    <row r="24" spans="1:10" ht="14.25" customHeight="1">
      <c r="A24" s="185"/>
      <c r="B24" s="186"/>
      <c r="C24" s="186"/>
      <c r="D24" s="187"/>
      <c r="E24" s="191"/>
      <c r="F24" s="190" t="s">
        <v>428</v>
      </c>
      <c r="G24" s="186"/>
      <c r="H24" s="186"/>
      <c r="I24" s="187"/>
      <c r="J24" s="191">
        <v>38157206</v>
      </c>
    </row>
    <row r="25" spans="1:10" ht="14.25" customHeight="1">
      <c r="A25" s="193"/>
      <c r="B25" s="194"/>
      <c r="C25" s="194"/>
      <c r="D25" s="195"/>
      <c r="E25" s="192"/>
      <c r="F25" s="196" t="s">
        <v>429</v>
      </c>
      <c r="G25" s="194"/>
      <c r="H25" s="194"/>
      <c r="I25" s="195"/>
      <c r="J25" s="192"/>
    </row>
    <row r="26" spans="1:10" ht="14.25" customHeight="1">
      <c r="A26" s="197"/>
      <c r="B26" s="198"/>
      <c r="C26" s="198"/>
      <c r="D26" s="199"/>
      <c r="E26" s="203"/>
      <c r="F26" s="202" t="s">
        <v>454</v>
      </c>
      <c r="G26" s="198"/>
      <c r="H26" s="198"/>
      <c r="I26" s="199"/>
      <c r="J26" s="203">
        <v>8192135</v>
      </c>
    </row>
    <row r="27" spans="1:10" ht="14.25" customHeight="1">
      <c r="A27" s="205"/>
      <c r="B27" s="206"/>
      <c r="C27" s="206"/>
      <c r="D27" s="207"/>
      <c r="E27" s="204"/>
      <c r="F27" s="208" t="s">
        <v>455</v>
      </c>
      <c r="G27" s="206"/>
      <c r="H27" s="206"/>
      <c r="I27" s="207"/>
      <c r="J27" s="204"/>
    </row>
    <row r="28" spans="1:10" ht="14.25" customHeight="1">
      <c r="A28" s="185"/>
      <c r="B28" s="186"/>
      <c r="C28" s="186"/>
      <c r="D28" s="187"/>
      <c r="E28" s="191"/>
      <c r="F28" s="190" t="s">
        <v>341</v>
      </c>
      <c r="G28" s="186"/>
      <c r="H28" s="186"/>
      <c r="I28" s="187"/>
      <c r="J28" s="191">
        <v>7747010</v>
      </c>
    </row>
    <row r="29" spans="1:10" ht="14.25" customHeight="1">
      <c r="A29" s="193"/>
      <c r="B29" s="194"/>
      <c r="C29" s="194"/>
      <c r="D29" s="195"/>
      <c r="E29" s="192"/>
      <c r="F29" s="196" t="s">
        <v>342</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2" priority="1" operator="lessThan">
      <formula>0</formula>
    </cfRule>
  </conditionalFormatting>
  <hyperlinks>
    <hyperlink ref="L2:M2" location="'المحتويات Index'!A1" display="المحتويات  Index" xr:uid="{00000000-0004-0000-48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ورقة74">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169</v>
      </c>
      <c r="B2" s="214"/>
      <c r="C2" s="214"/>
      <c r="D2" s="214"/>
      <c r="E2" s="214"/>
      <c r="F2" s="214"/>
      <c r="G2" s="214"/>
      <c r="H2" s="214"/>
      <c r="I2" s="214"/>
      <c r="J2" s="214"/>
      <c r="L2" s="183" t="s">
        <v>249</v>
      </c>
      <c r="M2" s="183"/>
    </row>
    <row r="3" spans="1:13" ht="28.5" customHeight="1">
      <c r="A3" s="215" t="s">
        <v>238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11406058</v>
      </c>
      <c r="C8" s="31">
        <v>98</v>
      </c>
      <c r="D8" s="32">
        <v>1.5817376717433508E-5</v>
      </c>
      <c r="E8" s="128">
        <v>645138349</v>
      </c>
      <c r="F8" s="31">
        <v>50</v>
      </c>
      <c r="G8" s="33">
        <v>1.8006029825867419E-3</v>
      </c>
      <c r="H8" s="124">
        <v>656544407</v>
      </c>
      <c r="I8" s="34">
        <v>63</v>
      </c>
      <c r="J8" s="132">
        <v>-633732291</v>
      </c>
    </row>
    <row r="9" spans="1:13" ht="21" customHeight="1">
      <c r="A9" s="35">
        <v>2010</v>
      </c>
      <c r="B9" s="125">
        <v>7736738</v>
      </c>
      <c r="C9" s="36">
        <v>108</v>
      </c>
      <c r="D9" s="37">
        <v>8.2149719999328068E-6</v>
      </c>
      <c r="E9" s="129">
        <v>1114765362</v>
      </c>
      <c r="F9" s="36">
        <v>46</v>
      </c>
      <c r="G9" s="38">
        <v>2.7817982280895978E-3</v>
      </c>
      <c r="H9" s="125">
        <v>1122502100</v>
      </c>
      <c r="I9" s="39">
        <v>61</v>
      </c>
      <c r="J9" s="133">
        <v>-1107028624</v>
      </c>
    </row>
    <row r="10" spans="1:13" ht="21" customHeight="1">
      <c r="A10" s="40">
        <v>2011</v>
      </c>
      <c r="B10" s="126">
        <v>11279436</v>
      </c>
      <c r="C10" s="41">
        <v>110</v>
      </c>
      <c r="D10" s="42">
        <v>8.2474937456549715E-6</v>
      </c>
      <c r="E10" s="130">
        <v>1917271362</v>
      </c>
      <c r="F10" s="41">
        <v>40</v>
      </c>
      <c r="G10" s="43">
        <v>3.8854492381587046E-3</v>
      </c>
      <c r="H10" s="124">
        <v>1928550798</v>
      </c>
      <c r="I10" s="44">
        <v>58</v>
      </c>
      <c r="J10" s="132">
        <v>-1905991926</v>
      </c>
    </row>
    <row r="11" spans="1:13" ht="21" customHeight="1">
      <c r="A11" s="35">
        <v>2012</v>
      </c>
      <c r="B11" s="125">
        <v>77708787</v>
      </c>
      <c r="C11" s="36">
        <v>79</v>
      </c>
      <c r="D11" s="37">
        <v>5.335301858795646E-5</v>
      </c>
      <c r="E11" s="129">
        <v>1681256522</v>
      </c>
      <c r="F11" s="36">
        <v>45</v>
      </c>
      <c r="G11" s="38">
        <v>2.8814637976746905E-3</v>
      </c>
      <c r="H11" s="125">
        <v>1758965309</v>
      </c>
      <c r="I11" s="39">
        <v>61</v>
      </c>
      <c r="J11" s="133">
        <v>-1603547735</v>
      </c>
    </row>
    <row r="12" spans="1:13" ht="21" customHeight="1">
      <c r="A12" s="40">
        <v>2013</v>
      </c>
      <c r="B12" s="126">
        <v>17900142</v>
      </c>
      <c r="C12" s="41">
        <v>110</v>
      </c>
      <c r="D12" s="42">
        <v>1.2699429687827741E-5</v>
      </c>
      <c r="E12" s="130">
        <v>1926128741</v>
      </c>
      <c r="F12" s="41">
        <v>46</v>
      </c>
      <c r="G12" s="43">
        <v>3.0545233103868971E-3</v>
      </c>
      <c r="H12" s="124">
        <v>1944028883</v>
      </c>
      <c r="I12" s="44">
        <v>56</v>
      </c>
      <c r="J12" s="132">
        <v>-1908228599</v>
      </c>
    </row>
    <row r="13" spans="1:13" ht="21" customHeight="1">
      <c r="A13" s="35">
        <v>2014</v>
      </c>
      <c r="B13" s="125">
        <v>51649153</v>
      </c>
      <c r="C13" s="36">
        <v>96</v>
      </c>
      <c r="D13" s="37">
        <v>4.0221389618099848E-5</v>
      </c>
      <c r="E13" s="129">
        <v>1599485303</v>
      </c>
      <c r="F13" s="36">
        <v>48</v>
      </c>
      <c r="G13" s="38">
        <v>2.4536658662476256E-3</v>
      </c>
      <c r="H13" s="125">
        <v>1651134456</v>
      </c>
      <c r="I13" s="39">
        <v>59</v>
      </c>
      <c r="J13" s="133">
        <v>-1547836150</v>
      </c>
    </row>
    <row r="14" spans="1:13" ht="21" customHeight="1">
      <c r="A14" s="40">
        <v>2015</v>
      </c>
      <c r="B14" s="126">
        <v>25776661</v>
      </c>
      <c r="C14" s="41">
        <v>102</v>
      </c>
      <c r="D14" s="42">
        <v>3.3769448297967617E-5</v>
      </c>
      <c r="E14" s="130">
        <v>2037593976</v>
      </c>
      <c r="F14" s="41">
        <v>44</v>
      </c>
      <c r="G14" s="43">
        <v>3.1106720503717646E-3</v>
      </c>
      <c r="H14" s="124">
        <v>2063370637</v>
      </c>
      <c r="I14" s="44">
        <v>59</v>
      </c>
      <c r="J14" s="132">
        <v>-2011817315</v>
      </c>
    </row>
    <row r="15" spans="1:13" ht="21" customHeight="1">
      <c r="A15" s="35">
        <v>2016</v>
      </c>
      <c r="B15" s="125">
        <v>40599260</v>
      </c>
      <c r="C15" s="36">
        <v>94</v>
      </c>
      <c r="D15" s="37">
        <v>5.8974291762337788E-5</v>
      </c>
      <c r="E15" s="129">
        <v>1411758155</v>
      </c>
      <c r="F15" s="36">
        <v>48</v>
      </c>
      <c r="G15" s="38">
        <v>2.685809676090254E-3</v>
      </c>
      <c r="H15" s="125">
        <v>1452357415</v>
      </c>
      <c r="I15" s="39">
        <v>58</v>
      </c>
      <c r="J15" s="133">
        <v>-1371158895</v>
      </c>
    </row>
    <row r="16" spans="1:13" ht="21" customHeight="1">
      <c r="A16" s="40">
        <v>2017</v>
      </c>
      <c r="B16" s="126">
        <v>54161610</v>
      </c>
      <c r="C16" s="41">
        <v>92</v>
      </c>
      <c r="D16" s="42">
        <v>6.5107378651686E-5</v>
      </c>
      <c r="E16" s="130">
        <v>1424375796</v>
      </c>
      <c r="F16" s="41">
        <v>48</v>
      </c>
      <c r="G16" s="43">
        <v>2.8236402995693347E-3</v>
      </c>
      <c r="H16" s="126">
        <v>1478537406</v>
      </c>
      <c r="I16" s="44">
        <v>61</v>
      </c>
      <c r="J16" s="134">
        <v>-1370214186</v>
      </c>
    </row>
    <row r="17" spans="1:10" ht="21" customHeight="1">
      <c r="A17" s="45">
        <v>2018</v>
      </c>
      <c r="B17" s="127">
        <v>55532750</v>
      </c>
      <c r="C17" s="46">
        <v>92</v>
      </c>
      <c r="D17" s="47">
        <v>5.0305938537699632E-5</v>
      </c>
      <c r="E17" s="131">
        <v>1490473311</v>
      </c>
      <c r="F17" s="46">
        <v>46</v>
      </c>
      <c r="G17" s="48">
        <v>2.8997947848027361E-3</v>
      </c>
      <c r="H17" s="127">
        <v>1546006061</v>
      </c>
      <c r="I17" s="49">
        <v>61</v>
      </c>
      <c r="J17" s="144">
        <v>-1434940561</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29353094</v>
      </c>
      <c r="F20" s="236" t="s">
        <v>396</v>
      </c>
      <c r="G20" s="233"/>
      <c r="H20" s="233"/>
      <c r="I20" s="234"/>
      <c r="J20" s="213">
        <v>643135786</v>
      </c>
    </row>
    <row r="21" spans="1:10" ht="14.25" customHeight="1">
      <c r="A21" s="193" t="s">
        <v>344</v>
      </c>
      <c r="B21" s="194"/>
      <c r="C21" s="194"/>
      <c r="D21" s="195"/>
      <c r="E21" s="192"/>
      <c r="F21" s="196" t="s">
        <v>397</v>
      </c>
      <c r="G21" s="194"/>
      <c r="H21" s="194"/>
      <c r="I21" s="195"/>
      <c r="J21" s="192"/>
    </row>
    <row r="22" spans="1:10" ht="14.25" customHeight="1">
      <c r="A22" s="197" t="s">
        <v>440</v>
      </c>
      <c r="B22" s="198"/>
      <c r="C22" s="198"/>
      <c r="D22" s="199"/>
      <c r="E22" s="211">
        <v>3067154</v>
      </c>
      <c r="F22" s="202" t="s">
        <v>361</v>
      </c>
      <c r="G22" s="198"/>
      <c r="H22" s="198"/>
      <c r="I22" s="199"/>
      <c r="J22" s="211">
        <v>230941708</v>
      </c>
    </row>
    <row r="23" spans="1:10" ht="14.25" customHeight="1">
      <c r="A23" s="205" t="s">
        <v>441</v>
      </c>
      <c r="B23" s="206"/>
      <c r="C23" s="206"/>
      <c r="D23" s="207"/>
      <c r="E23" s="212"/>
      <c r="F23" s="208" t="s">
        <v>362</v>
      </c>
      <c r="G23" s="206"/>
      <c r="H23" s="206"/>
      <c r="I23" s="207"/>
      <c r="J23" s="212"/>
    </row>
    <row r="24" spans="1:10" ht="14.25" customHeight="1">
      <c r="A24" s="185" t="s">
        <v>420</v>
      </c>
      <c r="B24" s="186"/>
      <c r="C24" s="186"/>
      <c r="D24" s="187"/>
      <c r="E24" s="191">
        <v>1003475</v>
      </c>
      <c r="F24" s="190" t="s">
        <v>402</v>
      </c>
      <c r="G24" s="186"/>
      <c r="H24" s="186"/>
      <c r="I24" s="187"/>
      <c r="J24" s="191">
        <v>134458910</v>
      </c>
    </row>
    <row r="25" spans="1:10" ht="14.25" customHeight="1">
      <c r="A25" s="193" t="s">
        <v>421</v>
      </c>
      <c r="B25" s="194"/>
      <c r="C25" s="194"/>
      <c r="D25" s="195"/>
      <c r="E25" s="192"/>
      <c r="F25" s="196" t="s">
        <v>403</v>
      </c>
      <c r="G25" s="194"/>
      <c r="H25" s="194"/>
      <c r="I25" s="195"/>
      <c r="J25" s="192"/>
    </row>
    <row r="26" spans="1:10" ht="14.25" customHeight="1">
      <c r="A26" s="197" t="s">
        <v>363</v>
      </c>
      <c r="B26" s="198"/>
      <c r="C26" s="198"/>
      <c r="D26" s="199"/>
      <c r="E26" s="203">
        <v>824343</v>
      </c>
      <c r="F26" s="202" t="s">
        <v>369</v>
      </c>
      <c r="G26" s="198"/>
      <c r="H26" s="198"/>
      <c r="I26" s="199"/>
      <c r="J26" s="203">
        <v>113233413</v>
      </c>
    </row>
    <row r="27" spans="1:10" ht="14.25" customHeight="1">
      <c r="A27" s="205" t="s">
        <v>364</v>
      </c>
      <c r="B27" s="206"/>
      <c r="C27" s="206"/>
      <c r="D27" s="207"/>
      <c r="E27" s="204"/>
      <c r="F27" s="208" t="s">
        <v>370</v>
      </c>
      <c r="G27" s="206"/>
      <c r="H27" s="206"/>
      <c r="I27" s="207"/>
      <c r="J27" s="204"/>
    </row>
    <row r="28" spans="1:10" ht="14.25" customHeight="1">
      <c r="A28" s="185" t="s">
        <v>361</v>
      </c>
      <c r="B28" s="186"/>
      <c r="C28" s="186"/>
      <c r="D28" s="187"/>
      <c r="E28" s="191">
        <v>611814</v>
      </c>
      <c r="F28" s="190" t="s">
        <v>428</v>
      </c>
      <c r="G28" s="186"/>
      <c r="H28" s="186"/>
      <c r="I28" s="187"/>
      <c r="J28" s="191">
        <v>102992040</v>
      </c>
    </row>
    <row r="29" spans="1:10" ht="14.25" customHeight="1">
      <c r="A29" s="193" t="s">
        <v>362</v>
      </c>
      <c r="B29" s="194"/>
      <c r="C29" s="194"/>
      <c r="D29" s="195"/>
      <c r="E29" s="192"/>
      <c r="F29" s="196" t="s">
        <v>429</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1" priority="1" operator="lessThan">
      <formula>0</formula>
    </cfRule>
  </conditionalFormatting>
  <hyperlinks>
    <hyperlink ref="L2:M2" location="'المحتويات Index'!A1" display="المحتويات  Index" xr:uid="{00000000-0004-0000-49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ورقة75">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167</v>
      </c>
      <c r="B2" s="214"/>
      <c r="C2" s="214"/>
      <c r="D2" s="214"/>
      <c r="E2" s="214"/>
      <c r="F2" s="214"/>
      <c r="G2" s="214"/>
      <c r="H2" s="214"/>
      <c r="I2" s="214"/>
      <c r="J2" s="214"/>
      <c r="L2" s="183" t="s">
        <v>249</v>
      </c>
      <c r="M2" s="183"/>
    </row>
    <row r="3" spans="1:13" ht="28.5" customHeight="1">
      <c r="A3" s="215" t="s">
        <v>236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7868822</v>
      </c>
      <c r="C8" s="31">
        <v>103</v>
      </c>
      <c r="D8" s="32">
        <v>1.0912106697724013E-5</v>
      </c>
      <c r="E8" s="128">
        <v>2583009159</v>
      </c>
      <c r="F8" s="31">
        <v>30</v>
      </c>
      <c r="G8" s="33">
        <v>7.2092660480554873E-3</v>
      </c>
      <c r="H8" s="124">
        <v>2590877981</v>
      </c>
      <c r="I8" s="34">
        <v>46</v>
      </c>
      <c r="J8" s="132">
        <v>-2575140337</v>
      </c>
    </row>
    <row r="9" spans="1:13" ht="21" customHeight="1">
      <c r="A9" s="35">
        <v>2010</v>
      </c>
      <c r="B9" s="125">
        <v>11663224</v>
      </c>
      <c r="C9" s="36">
        <v>103</v>
      </c>
      <c r="D9" s="37">
        <v>1.2384167408660382E-5</v>
      </c>
      <c r="E9" s="129">
        <v>1670722591</v>
      </c>
      <c r="F9" s="36">
        <v>38</v>
      </c>
      <c r="G9" s="38">
        <v>4.1691402529181404E-3</v>
      </c>
      <c r="H9" s="125">
        <v>1682385815</v>
      </c>
      <c r="I9" s="39">
        <v>57</v>
      </c>
      <c r="J9" s="133">
        <v>-1659059367</v>
      </c>
    </row>
    <row r="10" spans="1:13" ht="21" customHeight="1">
      <c r="A10" s="40">
        <v>2011</v>
      </c>
      <c r="B10" s="126">
        <v>14678345</v>
      </c>
      <c r="C10" s="41">
        <v>105</v>
      </c>
      <c r="D10" s="42">
        <v>1.0732767009278294E-5</v>
      </c>
      <c r="E10" s="130">
        <v>2290555848</v>
      </c>
      <c r="F10" s="41">
        <v>37</v>
      </c>
      <c r="G10" s="43">
        <v>4.6419294894634562E-3</v>
      </c>
      <c r="H10" s="124">
        <v>2305234193</v>
      </c>
      <c r="I10" s="44">
        <v>55</v>
      </c>
      <c r="J10" s="132">
        <v>-2275877503</v>
      </c>
    </row>
    <row r="11" spans="1:13" ht="21" customHeight="1">
      <c r="A11" s="35">
        <v>2012</v>
      </c>
      <c r="B11" s="125">
        <v>16606425</v>
      </c>
      <c r="C11" s="36">
        <v>104</v>
      </c>
      <c r="D11" s="37">
        <v>1.1401579356842938E-5</v>
      </c>
      <c r="E11" s="129">
        <v>2518471245</v>
      </c>
      <c r="F11" s="36">
        <v>38</v>
      </c>
      <c r="G11" s="38">
        <v>4.3163453185118446E-3</v>
      </c>
      <c r="H11" s="125">
        <v>2535077670</v>
      </c>
      <c r="I11" s="39">
        <v>55</v>
      </c>
      <c r="J11" s="133">
        <v>-2501864820</v>
      </c>
    </row>
    <row r="12" spans="1:13" ht="21" customHeight="1">
      <c r="A12" s="40">
        <v>2013</v>
      </c>
      <c r="B12" s="126">
        <v>21837565</v>
      </c>
      <c r="C12" s="41">
        <v>104</v>
      </c>
      <c r="D12" s="42">
        <v>1.5492872697371226E-5</v>
      </c>
      <c r="E12" s="130">
        <v>2587918243</v>
      </c>
      <c r="F12" s="41">
        <v>38</v>
      </c>
      <c r="G12" s="43">
        <v>4.1040125877125902E-3</v>
      </c>
      <c r="H12" s="124">
        <v>2609755808</v>
      </c>
      <c r="I12" s="44">
        <v>53</v>
      </c>
      <c r="J12" s="132">
        <v>-2566080678</v>
      </c>
    </row>
    <row r="13" spans="1:13" ht="21" customHeight="1">
      <c r="A13" s="35">
        <v>2014</v>
      </c>
      <c r="B13" s="125">
        <v>81572230</v>
      </c>
      <c r="C13" s="36">
        <v>89</v>
      </c>
      <c r="D13" s="37">
        <v>6.3523760880401133E-5</v>
      </c>
      <c r="E13" s="129">
        <v>3433044603</v>
      </c>
      <c r="F13" s="36">
        <v>38</v>
      </c>
      <c r="G13" s="38">
        <v>5.2664093529884281E-3</v>
      </c>
      <c r="H13" s="125">
        <v>3514616833</v>
      </c>
      <c r="I13" s="39">
        <v>50</v>
      </c>
      <c r="J13" s="133">
        <v>-3351472373</v>
      </c>
    </row>
    <row r="14" spans="1:13" ht="21" customHeight="1">
      <c r="A14" s="40">
        <v>2015</v>
      </c>
      <c r="B14" s="126">
        <v>41667612</v>
      </c>
      <c r="C14" s="41">
        <v>94</v>
      </c>
      <c r="D14" s="42">
        <v>5.4587840881864991E-5</v>
      </c>
      <c r="E14" s="130">
        <v>2902176248</v>
      </c>
      <c r="F14" s="41">
        <v>38</v>
      </c>
      <c r="G14" s="43">
        <v>4.4305777530952006E-3</v>
      </c>
      <c r="H14" s="124">
        <v>2943843860</v>
      </c>
      <c r="I14" s="44">
        <v>52</v>
      </c>
      <c r="J14" s="132">
        <v>-2860508636</v>
      </c>
    </row>
    <row r="15" spans="1:13" ht="21" customHeight="1">
      <c r="A15" s="35">
        <v>2016</v>
      </c>
      <c r="B15" s="125">
        <v>27690195</v>
      </c>
      <c r="C15" s="36">
        <v>99</v>
      </c>
      <c r="D15" s="37">
        <v>4.0222645409941632E-5</v>
      </c>
      <c r="E15" s="129">
        <v>1589848441</v>
      </c>
      <c r="F15" s="36">
        <v>45</v>
      </c>
      <c r="G15" s="38">
        <v>3.0246188493629105E-3</v>
      </c>
      <c r="H15" s="125">
        <v>1617538636</v>
      </c>
      <c r="I15" s="39">
        <v>57</v>
      </c>
      <c r="J15" s="133">
        <v>-1562158246</v>
      </c>
    </row>
    <row r="16" spans="1:13" ht="21" customHeight="1">
      <c r="A16" s="40">
        <v>2017</v>
      </c>
      <c r="B16" s="126">
        <v>47974067</v>
      </c>
      <c r="C16" s="41">
        <v>96</v>
      </c>
      <c r="D16" s="42">
        <v>5.7669366653435043E-5</v>
      </c>
      <c r="E16" s="130">
        <v>1613732661</v>
      </c>
      <c r="F16" s="41">
        <v>46</v>
      </c>
      <c r="G16" s="43">
        <v>3.1990157282417481E-3</v>
      </c>
      <c r="H16" s="126">
        <v>1661706728</v>
      </c>
      <c r="I16" s="44">
        <v>59</v>
      </c>
      <c r="J16" s="134">
        <v>-1565758594</v>
      </c>
    </row>
    <row r="17" spans="1:10" ht="21" customHeight="1">
      <c r="A17" s="45">
        <v>2018</v>
      </c>
      <c r="B17" s="127">
        <v>44654325</v>
      </c>
      <c r="C17" s="46">
        <v>97</v>
      </c>
      <c r="D17" s="47">
        <v>4.0451404421579412E-5</v>
      </c>
      <c r="E17" s="131">
        <v>1302164609</v>
      </c>
      <c r="F17" s="46">
        <v>48</v>
      </c>
      <c r="G17" s="48">
        <v>2.5334302293540992E-3</v>
      </c>
      <c r="H17" s="127">
        <v>1346818934</v>
      </c>
      <c r="I17" s="49">
        <v>63</v>
      </c>
      <c r="J17" s="144">
        <v>-1257510284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38359321</v>
      </c>
      <c r="F20" s="236" t="s">
        <v>363</v>
      </c>
      <c r="G20" s="233"/>
      <c r="H20" s="233"/>
      <c r="I20" s="234"/>
      <c r="J20" s="213">
        <v>304945273</v>
      </c>
    </row>
    <row r="21" spans="1:10" ht="14.25" customHeight="1">
      <c r="A21" s="193" t="s">
        <v>344</v>
      </c>
      <c r="B21" s="194"/>
      <c r="C21" s="194"/>
      <c r="D21" s="195"/>
      <c r="E21" s="192"/>
      <c r="F21" s="196" t="s">
        <v>364</v>
      </c>
      <c r="G21" s="194"/>
      <c r="H21" s="194"/>
      <c r="I21" s="195"/>
      <c r="J21" s="192"/>
    </row>
    <row r="22" spans="1:10" ht="14.25" customHeight="1">
      <c r="A22" s="197"/>
      <c r="B22" s="198"/>
      <c r="C22" s="198"/>
      <c r="D22" s="199"/>
      <c r="E22" s="211"/>
      <c r="F22" s="202" t="s">
        <v>369</v>
      </c>
      <c r="G22" s="198"/>
      <c r="H22" s="198"/>
      <c r="I22" s="199"/>
      <c r="J22" s="211">
        <v>283196634</v>
      </c>
    </row>
    <row r="23" spans="1:10" ht="14.25" customHeight="1">
      <c r="A23" s="205"/>
      <c r="B23" s="206"/>
      <c r="C23" s="206"/>
      <c r="D23" s="207"/>
      <c r="E23" s="212"/>
      <c r="F23" s="208" t="s">
        <v>370</v>
      </c>
      <c r="G23" s="206"/>
      <c r="H23" s="206"/>
      <c r="I23" s="207"/>
      <c r="J23" s="212"/>
    </row>
    <row r="24" spans="1:10" ht="14.25" customHeight="1">
      <c r="A24" s="185"/>
      <c r="B24" s="186"/>
      <c r="C24" s="186"/>
      <c r="D24" s="187"/>
      <c r="E24" s="191"/>
      <c r="F24" s="190" t="s">
        <v>402</v>
      </c>
      <c r="G24" s="186"/>
      <c r="H24" s="186"/>
      <c r="I24" s="187"/>
      <c r="J24" s="191">
        <v>210341670</v>
      </c>
    </row>
    <row r="25" spans="1:10" ht="14.25" customHeight="1">
      <c r="A25" s="193"/>
      <c r="B25" s="194"/>
      <c r="C25" s="194"/>
      <c r="D25" s="195"/>
      <c r="E25" s="192"/>
      <c r="F25" s="196" t="s">
        <v>403</v>
      </c>
      <c r="G25" s="194"/>
      <c r="H25" s="194"/>
      <c r="I25" s="195"/>
      <c r="J25" s="192"/>
    </row>
    <row r="26" spans="1:10" ht="14.25" customHeight="1">
      <c r="A26" s="197"/>
      <c r="B26" s="198"/>
      <c r="C26" s="198"/>
      <c r="D26" s="199"/>
      <c r="E26" s="203"/>
      <c r="F26" s="202" t="s">
        <v>361</v>
      </c>
      <c r="G26" s="198"/>
      <c r="H26" s="198"/>
      <c r="I26" s="199"/>
      <c r="J26" s="203">
        <v>189069707</v>
      </c>
    </row>
    <row r="27" spans="1:10" ht="14.25" customHeight="1">
      <c r="A27" s="205"/>
      <c r="B27" s="206"/>
      <c r="C27" s="206"/>
      <c r="D27" s="207"/>
      <c r="E27" s="204"/>
      <c r="F27" s="208" t="s">
        <v>362</v>
      </c>
      <c r="G27" s="206"/>
      <c r="H27" s="206"/>
      <c r="I27" s="207"/>
      <c r="J27" s="204"/>
    </row>
    <row r="28" spans="1:10" ht="14.25" customHeight="1">
      <c r="A28" s="185"/>
      <c r="B28" s="186"/>
      <c r="C28" s="186"/>
      <c r="D28" s="187"/>
      <c r="E28" s="191"/>
      <c r="F28" s="190" t="s">
        <v>426</v>
      </c>
      <c r="G28" s="186"/>
      <c r="H28" s="186"/>
      <c r="I28" s="187"/>
      <c r="J28" s="191">
        <v>58705597</v>
      </c>
    </row>
    <row r="29" spans="1:10" ht="14.25" customHeight="1">
      <c r="A29" s="193"/>
      <c r="B29" s="194"/>
      <c r="C29" s="194"/>
      <c r="D29" s="195"/>
      <c r="E29" s="192"/>
      <c r="F29" s="196" t="s">
        <v>427</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10" priority="1" operator="lessThan">
      <formula>0</formula>
    </cfRule>
  </conditionalFormatting>
  <hyperlinks>
    <hyperlink ref="L2:M2" location="'المحتويات Index'!A1" display="المحتويات  Index" xr:uid="{00000000-0004-0000-4A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ورقة76">
    <tabColor theme="4"/>
  </sheetPr>
  <dimension ref="A1:M30"/>
  <sheetViews>
    <sheetView showGridLines="0" rightToLeft="1" zoomScaleNormal="100" workbookViewId="0">
      <selection activeCell="L16" sqref="L16"/>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170</v>
      </c>
      <c r="B2" s="214"/>
      <c r="C2" s="214"/>
      <c r="D2" s="214"/>
      <c r="E2" s="214"/>
      <c r="F2" s="214"/>
      <c r="G2" s="214"/>
      <c r="H2" s="214"/>
      <c r="I2" s="214"/>
      <c r="J2" s="214"/>
      <c r="L2" s="183" t="s">
        <v>249</v>
      </c>
      <c r="M2" s="183"/>
    </row>
    <row r="3" spans="1:13" ht="28.5" customHeight="1">
      <c r="A3" s="215" t="s">
        <v>239</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6355259</v>
      </c>
      <c r="C8" s="31">
        <v>105</v>
      </c>
      <c r="D8" s="32">
        <v>8.813169785727878E-6</v>
      </c>
      <c r="E8" s="128">
        <v>1885266091</v>
      </c>
      <c r="F8" s="31">
        <v>33</v>
      </c>
      <c r="G8" s="33">
        <v>5.2618415130430383E-3</v>
      </c>
      <c r="H8" s="124">
        <v>1891621350</v>
      </c>
      <c r="I8" s="34">
        <v>51</v>
      </c>
      <c r="J8" s="132">
        <v>-1878910832</v>
      </c>
    </row>
    <row r="9" spans="1:13" ht="21" customHeight="1">
      <c r="A9" s="35">
        <v>2010</v>
      </c>
      <c r="B9" s="125">
        <v>3645100</v>
      </c>
      <c r="C9" s="36">
        <v>125</v>
      </c>
      <c r="D9" s="37">
        <v>3.8704159862922946E-6</v>
      </c>
      <c r="E9" s="129">
        <v>2520581755</v>
      </c>
      <c r="F9" s="36">
        <v>30</v>
      </c>
      <c r="G9" s="38">
        <v>6.2898885261685848E-3</v>
      </c>
      <c r="H9" s="125">
        <v>2524226855</v>
      </c>
      <c r="I9" s="39">
        <v>49</v>
      </c>
      <c r="J9" s="133">
        <v>-2516936655</v>
      </c>
    </row>
    <row r="10" spans="1:13" ht="21" customHeight="1">
      <c r="A10" s="40">
        <v>2011</v>
      </c>
      <c r="B10" s="126">
        <v>22043707</v>
      </c>
      <c r="C10" s="41">
        <v>99</v>
      </c>
      <c r="D10" s="42">
        <v>1.6118300206991794E-5</v>
      </c>
      <c r="E10" s="130">
        <v>3852372644</v>
      </c>
      <c r="F10" s="41">
        <v>29</v>
      </c>
      <c r="G10" s="43">
        <v>7.8070317282156508E-3</v>
      </c>
      <c r="H10" s="124">
        <v>3874416351</v>
      </c>
      <c r="I10" s="44">
        <v>46</v>
      </c>
      <c r="J10" s="132">
        <v>-3830328937</v>
      </c>
    </row>
    <row r="11" spans="1:13" ht="21" customHeight="1">
      <c r="A11" s="35">
        <v>2012</v>
      </c>
      <c r="B11" s="125">
        <v>14181835</v>
      </c>
      <c r="C11" s="36">
        <v>107</v>
      </c>
      <c r="D11" s="37">
        <v>9.7369131031003155E-6</v>
      </c>
      <c r="E11" s="129">
        <v>2816138392</v>
      </c>
      <c r="F11" s="36">
        <v>35</v>
      </c>
      <c r="G11" s="38">
        <v>4.8265096489480365E-3</v>
      </c>
      <c r="H11" s="125">
        <v>2830320227</v>
      </c>
      <c r="I11" s="39">
        <v>53</v>
      </c>
      <c r="J11" s="133">
        <v>-2801956557</v>
      </c>
    </row>
    <row r="12" spans="1:13" ht="21" customHeight="1">
      <c r="A12" s="40">
        <v>2013</v>
      </c>
      <c r="B12" s="126">
        <v>42737688</v>
      </c>
      <c r="C12" s="41">
        <v>90</v>
      </c>
      <c r="D12" s="42">
        <v>3.0320668058181851E-5</v>
      </c>
      <c r="E12" s="130">
        <v>1763447407</v>
      </c>
      <c r="F12" s="41">
        <v>49</v>
      </c>
      <c r="G12" s="43">
        <v>2.7965374778252325E-3</v>
      </c>
      <c r="H12" s="124">
        <v>1806185095</v>
      </c>
      <c r="I12" s="44">
        <v>59</v>
      </c>
      <c r="J12" s="132">
        <v>-1720709719</v>
      </c>
    </row>
    <row r="13" spans="1:13" ht="21" customHeight="1">
      <c r="A13" s="35">
        <v>2014</v>
      </c>
      <c r="B13" s="125">
        <v>8872343</v>
      </c>
      <c r="C13" s="36">
        <v>127</v>
      </c>
      <c r="D13" s="37">
        <v>6.9092704120127748E-6</v>
      </c>
      <c r="E13" s="129">
        <v>1417389251</v>
      </c>
      <c r="F13" s="36">
        <v>50</v>
      </c>
      <c r="G13" s="38">
        <v>2.174324214071874E-3</v>
      </c>
      <c r="H13" s="125">
        <v>1426261594</v>
      </c>
      <c r="I13" s="39">
        <v>60</v>
      </c>
      <c r="J13" s="133">
        <v>-1408516908</v>
      </c>
    </row>
    <row r="14" spans="1:13" ht="21" customHeight="1">
      <c r="A14" s="40">
        <v>2015</v>
      </c>
      <c r="B14" s="126">
        <v>6397397</v>
      </c>
      <c r="C14" s="41">
        <v>133</v>
      </c>
      <c r="D14" s="42">
        <v>8.3810919976436491E-6</v>
      </c>
      <c r="E14" s="130">
        <v>1748896734</v>
      </c>
      <c r="F14" s="41">
        <v>48</v>
      </c>
      <c r="G14" s="43">
        <v>2.6699353519487744E-3</v>
      </c>
      <c r="H14" s="124">
        <v>1755294131</v>
      </c>
      <c r="I14" s="44">
        <v>63</v>
      </c>
      <c r="J14" s="132">
        <v>-1742499337</v>
      </c>
    </row>
    <row r="15" spans="1:13" ht="21" customHeight="1">
      <c r="A15" s="35">
        <v>2016</v>
      </c>
      <c r="B15" s="125">
        <v>18242399</v>
      </c>
      <c r="C15" s="36">
        <v>105</v>
      </c>
      <c r="D15" s="37">
        <v>2.6498821926088777E-5</v>
      </c>
      <c r="E15" s="129">
        <v>1359043484</v>
      </c>
      <c r="F15" s="36">
        <v>50</v>
      </c>
      <c r="G15" s="38">
        <v>2.5855222628797989E-3</v>
      </c>
      <c r="H15" s="125">
        <v>1377285883</v>
      </c>
      <c r="I15" s="39">
        <v>59</v>
      </c>
      <c r="J15" s="133">
        <v>-1340801085</v>
      </c>
    </row>
    <row r="16" spans="1:13" ht="21" customHeight="1">
      <c r="A16" s="40">
        <v>2017</v>
      </c>
      <c r="B16" s="126">
        <v>23590581</v>
      </c>
      <c r="C16" s="41">
        <v>107</v>
      </c>
      <c r="D16" s="42">
        <v>2.8358109919189431E-5</v>
      </c>
      <c r="E16" s="130">
        <v>1097711442</v>
      </c>
      <c r="F16" s="41">
        <v>51</v>
      </c>
      <c r="G16" s="43">
        <v>2.1760705802737232E-3</v>
      </c>
      <c r="H16" s="126">
        <v>1121302023</v>
      </c>
      <c r="I16" s="44">
        <v>64</v>
      </c>
      <c r="J16" s="134">
        <v>-1074120861</v>
      </c>
    </row>
    <row r="17" spans="1:10" ht="21" customHeight="1">
      <c r="A17" s="45">
        <v>2018</v>
      </c>
      <c r="B17" s="127">
        <v>44951682</v>
      </c>
      <c r="C17" s="46">
        <v>96</v>
      </c>
      <c r="D17" s="47">
        <v>4.0720773811097396E-5</v>
      </c>
      <c r="E17" s="131">
        <v>1229590880</v>
      </c>
      <c r="F17" s="46">
        <v>49</v>
      </c>
      <c r="G17" s="48">
        <v>2.392234194970437E-3</v>
      </c>
      <c r="H17" s="127">
        <v>1274542562</v>
      </c>
      <c r="I17" s="49">
        <v>64</v>
      </c>
      <c r="J17" s="135">
        <v>-1184639198</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456</v>
      </c>
      <c r="B20" s="233"/>
      <c r="C20" s="233"/>
      <c r="D20" s="234"/>
      <c r="E20" s="213">
        <v>17074420</v>
      </c>
      <c r="F20" s="236" t="s">
        <v>369</v>
      </c>
      <c r="G20" s="233"/>
      <c r="H20" s="233"/>
      <c r="I20" s="234"/>
      <c r="J20" s="213">
        <v>313822171</v>
      </c>
    </row>
    <row r="21" spans="1:10" ht="14.25" customHeight="1">
      <c r="A21" s="193" t="s">
        <v>457</v>
      </c>
      <c r="B21" s="194"/>
      <c r="C21" s="194"/>
      <c r="D21" s="195"/>
      <c r="E21" s="192"/>
      <c r="F21" s="196" t="s">
        <v>370</v>
      </c>
      <c r="G21" s="194"/>
      <c r="H21" s="194"/>
      <c r="I21" s="195"/>
      <c r="J21" s="192"/>
    </row>
    <row r="22" spans="1:10" ht="14.25" customHeight="1">
      <c r="A22" s="197" t="s">
        <v>343</v>
      </c>
      <c r="B22" s="198"/>
      <c r="C22" s="198"/>
      <c r="D22" s="199"/>
      <c r="E22" s="211">
        <v>1176843</v>
      </c>
      <c r="F22" s="202" t="s">
        <v>361</v>
      </c>
      <c r="G22" s="198"/>
      <c r="H22" s="198"/>
      <c r="I22" s="199"/>
      <c r="J22" s="211">
        <v>274813133</v>
      </c>
    </row>
    <row r="23" spans="1:10" ht="14.25" customHeight="1">
      <c r="A23" s="205" t="s">
        <v>344</v>
      </c>
      <c r="B23" s="206"/>
      <c r="C23" s="206"/>
      <c r="D23" s="207"/>
      <c r="E23" s="212"/>
      <c r="F23" s="208" t="s">
        <v>362</v>
      </c>
      <c r="G23" s="206"/>
      <c r="H23" s="206"/>
      <c r="I23" s="207"/>
      <c r="J23" s="212"/>
    </row>
    <row r="24" spans="1:10" ht="14.25" customHeight="1">
      <c r="A24" s="185" t="s">
        <v>467</v>
      </c>
      <c r="B24" s="186"/>
      <c r="C24" s="186"/>
      <c r="D24" s="187"/>
      <c r="E24" s="191">
        <v>953727</v>
      </c>
      <c r="F24" s="190" t="s">
        <v>434</v>
      </c>
      <c r="G24" s="186"/>
      <c r="H24" s="186"/>
      <c r="I24" s="187"/>
      <c r="J24" s="191">
        <v>146578005</v>
      </c>
    </row>
    <row r="25" spans="1:10" ht="14.25" customHeight="1">
      <c r="A25" s="193" t="s">
        <v>468</v>
      </c>
      <c r="B25" s="194"/>
      <c r="C25" s="194"/>
      <c r="D25" s="195"/>
      <c r="E25" s="192"/>
      <c r="F25" s="196" t="s">
        <v>435</v>
      </c>
      <c r="G25" s="194"/>
      <c r="H25" s="194"/>
      <c r="I25" s="195"/>
      <c r="J25" s="192"/>
    </row>
    <row r="26" spans="1:10" ht="14.25" customHeight="1">
      <c r="A26" s="197" t="s">
        <v>369</v>
      </c>
      <c r="B26" s="198"/>
      <c r="C26" s="198"/>
      <c r="D26" s="199"/>
      <c r="E26" s="203">
        <v>594020</v>
      </c>
      <c r="F26" s="202" t="s">
        <v>396</v>
      </c>
      <c r="G26" s="198"/>
      <c r="H26" s="198"/>
      <c r="I26" s="199"/>
      <c r="J26" s="203">
        <v>122991101</v>
      </c>
    </row>
    <row r="27" spans="1:10" ht="14.25" customHeight="1">
      <c r="A27" s="205" t="s">
        <v>370</v>
      </c>
      <c r="B27" s="206"/>
      <c r="C27" s="206"/>
      <c r="D27" s="207"/>
      <c r="E27" s="204"/>
      <c r="F27" s="208" t="s">
        <v>397</v>
      </c>
      <c r="G27" s="206"/>
      <c r="H27" s="206"/>
      <c r="I27" s="207"/>
      <c r="J27" s="204"/>
    </row>
    <row r="28" spans="1:10" ht="14.25" customHeight="1">
      <c r="A28" s="185" t="s">
        <v>440</v>
      </c>
      <c r="B28" s="186"/>
      <c r="C28" s="186"/>
      <c r="D28" s="187"/>
      <c r="E28" s="191">
        <v>204118</v>
      </c>
      <c r="F28" s="190" t="s">
        <v>375</v>
      </c>
      <c r="G28" s="186"/>
      <c r="H28" s="186"/>
      <c r="I28" s="187"/>
      <c r="J28" s="191">
        <v>48134347</v>
      </c>
    </row>
    <row r="29" spans="1:10" ht="14.25" customHeight="1">
      <c r="A29" s="193" t="s">
        <v>441</v>
      </c>
      <c r="B29" s="194"/>
      <c r="C29" s="194"/>
      <c r="D29" s="195"/>
      <c r="E29" s="192"/>
      <c r="F29" s="196" t="s">
        <v>376</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9" priority="1" operator="lessThan">
      <formula>0</formula>
    </cfRule>
  </conditionalFormatting>
  <hyperlinks>
    <hyperlink ref="L2:M2" location="'المحتويات Index'!A1" display="المحتويات  Index" xr:uid="{00000000-0004-0000-4B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ورقة77">
    <tabColor theme="4"/>
  </sheetPr>
  <dimension ref="A1:M30"/>
  <sheetViews>
    <sheetView showGridLines="0" rightToLeft="1" zoomScaleNormal="100" workbookViewId="0">
      <selection activeCell="B17" sqref="B17:J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337</v>
      </c>
      <c r="B2" s="214"/>
      <c r="C2" s="214"/>
      <c r="D2" s="214"/>
      <c r="E2" s="214"/>
      <c r="F2" s="214"/>
      <c r="G2" s="214"/>
      <c r="H2" s="214"/>
      <c r="I2" s="214"/>
      <c r="J2" s="214"/>
      <c r="L2" s="183" t="s">
        <v>249</v>
      </c>
      <c r="M2" s="183"/>
    </row>
    <row r="3" spans="1:13" ht="28.5" customHeight="1">
      <c r="A3" s="215" t="s">
        <v>338</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2944742</v>
      </c>
      <c r="C8" s="31">
        <v>118</v>
      </c>
      <c r="D8" s="32">
        <v>4.0836276257448968E-6</v>
      </c>
      <c r="E8" s="128">
        <v>136096274</v>
      </c>
      <c r="F8" s="31">
        <v>71</v>
      </c>
      <c r="G8" s="33">
        <v>3.7984931024979642E-4</v>
      </c>
      <c r="H8" s="124">
        <v>139041016</v>
      </c>
      <c r="I8" s="34">
        <v>83</v>
      </c>
      <c r="J8" s="132">
        <v>-133151532</v>
      </c>
    </row>
    <row r="9" spans="1:13" ht="21" customHeight="1">
      <c r="A9" s="35">
        <v>2010</v>
      </c>
      <c r="B9" s="125">
        <v>23437622</v>
      </c>
      <c r="C9" s="36">
        <v>94</v>
      </c>
      <c r="D9" s="37">
        <v>2.4886380859091926E-5</v>
      </c>
      <c r="E9" s="129">
        <v>343705040</v>
      </c>
      <c r="F9" s="36">
        <v>64</v>
      </c>
      <c r="G9" s="38">
        <v>8.5768548597715073E-4</v>
      </c>
      <c r="H9" s="125">
        <v>367142662</v>
      </c>
      <c r="I9" s="39">
        <v>77</v>
      </c>
      <c r="J9" s="133">
        <v>-320267418</v>
      </c>
    </row>
    <row r="10" spans="1:13" ht="21" customHeight="1">
      <c r="A10" s="40">
        <v>2011</v>
      </c>
      <c r="B10" s="126">
        <v>59070447</v>
      </c>
      <c r="C10" s="41">
        <v>82</v>
      </c>
      <c r="D10" s="42">
        <v>4.3192154482329031E-5</v>
      </c>
      <c r="E10" s="130">
        <v>805451322</v>
      </c>
      <c r="F10" s="41">
        <v>56</v>
      </c>
      <c r="G10" s="43">
        <v>1.6322886198927231E-3</v>
      </c>
      <c r="H10" s="124">
        <v>864521769</v>
      </c>
      <c r="I10" s="44">
        <v>71</v>
      </c>
      <c r="J10" s="132">
        <v>-746380875</v>
      </c>
    </row>
    <row r="11" spans="1:13" ht="21" customHeight="1">
      <c r="A11" s="35">
        <v>2012</v>
      </c>
      <c r="B11" s="125">
        <v>55319773</v>
      </c>
      <c r="C11" s="36">
        <v>84</v>
      </c>
      <c r="D11" s="37">
        <v>3.798125014035455E-5</v>
      </c>
      <c r="E11" s="129">
        <v>671022594</v>
      </c>
      <c r="F11" s="36">
        <v>60</v>
      </c>
      <c r="G11" s="38">
        <v>1.1500489584615346E-3</v>
      </c>
      <c r="H11" s="125">
        <v>726342367</v>
      </c>
      <c r="I11" s="39">
        <v>73</v>
      </c>
      <c r="J11" s="133">
        <v>-615702821</v>
      </c>
    </row>
    <row r="12" spans="1:13" ht="21" customHeight="1">
      <c r="A12" s="40">
        <v>2013</v>
      </c>
      <c r="B12" s="126">
        <v>43289248</v>
      </c>
      <c r="C12" s="41">
        <v>89</v>
      </c>
      <c r="D12" s="42">
        <v>3.0711977660006138E-5</v>
      </c>
      <c r="E12" s="130">
        <v>752591409</v>
      </c>
      <c r="F12" s="41">
        <v>57</v>
      </c>
      <c r="G12" s="43">
        <v>1.1934861637514079E-3</v>
      </c>
      <c r="H12" s="124">
        <v>795880657</v>
      </c>
      <c r="I12" s="44">
        <v>71</v>
      </c>
      <c r="J12" s="132">
        <v>-709302161</v>
      </c>
    </row>
    <row r="13" spans="1:13" ht="21" customHeight="1">
      <c r="A13" s="35">
        <v>2014</v>
      </c>
      <c r="B13" s="125">
        <v>150379687</v>
      </c>
      <c r="C13" s="36">
        <v>75</v>
      </c>
      <c r="D13" s="37">
        <v>1.1710705074824566E-4</v>
      </c>
      <c r="E13" s="129">
        <v>671759083</v>
      </c>
      <c r="F13" s="36">
        <v>59</v>
      </c>
      <c r="G13" s="38">
        <v>1.0305017052719399E-3</v>
      </c>
      <c r="H13" s="125">
        <v>822138770</v>
      </c>
      <c r="I13" s="39">
        <v>69</v>
      </c>
      <c r="J13" s="133">
        <v>-521379396</v>
      </c>
    </row>
    <row r="14" spans="1:13" ht="21" customHeight="1">
      <c r="A14" s="40">
        <v>2015</v>
      </c>
      <c r="B14" s="126">
        <v>120358327</v>
      </c>
      <c r="C14" s="41">
        <v>74</v>
      </c>
      <c r="D14" s="42">
        <v>1.5767885145622157E-4</v>
      </c>
      <c r="E14" s="130">
        <v>725905673</v>
      </c>
      <c r="F14" s="41">
        <v>61</v>
      </c>
      <c r="G14" s="43">
        <v>1.1081964880168087E-3</v>
      </c>
      <c r="H14" s="124">
        <v>846264000</v>
      </c>
      <c r="I14" s="44">
        <v>73</v>
      </c>
      <c r="J14" s="132">
        <v>-605547346</v>
      </c>
    </row>
    <row r="15" spans="1:13" ht="21" customHeight="1">
      <c r="A15" s="35">
        <v>2016</v>
      </c>
      <c r="B15" s="125">
        <v>304259679</v>
      </c>
      <c r="C15" s="36">
        <v>61</v>
      </c>
      <c r="D15" s="37">
        <v>4.4196616098079718E-4</v>
      </c>
      <c r="E15" s="129">
        <v>515387948</v>
      </c>
      <c r="F15" s="36">
        <v>63</v>
      </c>
      <c r="G15" s="38">
        <v>9.8050358893000391E-4</v>
      </c>
      <c r="H15" s="125">
        <v>819647627</v>
      </c>
      <c r="I15" s="39">
        <v>69</v>
      </c>
      <c r="J15" s="133">
        <v>-211128269</v>
      </c>
    </row>
    <row r="16" spans="1:13" ht="21" customHeight="1">
      <c r="A16" s="40">
        <v>2017</v>
      </c>
      <c r="B16" s="126">
        <v>146554074</v>
      </c>
      <c r="C16" s="41">
        <v>72</v>
      </c>
      <c r="D16" s="42">
        <v>1.7617186026902101E-4</v>
      </c>
      <c r="E16" s="130">
        <v>951209444</v>
      </c>
      <c r="F16" s="41">
        <v>54</v>
      </c>
      <c r="G16" s="43">
        <v>1.8856493679209783E-3</v>
      </c>
      <c r="H16" s="126">
        <v>1097763518</v>
      </c>
      <c r="I16" s="44">
        <v>65</v>
      </c>
      <c r="J16" s="134">
        <v>-804655370</v>
      </c>
    </row>
    <row r="17" spans="1:10" ht="21" customHeight="1">
      <c r="A17" s="45">
        <v>2018</v>
      </c>
      <c r="B17" s="127">
        <v>189031378</v>
      </c>
      <c r="C17" s="46">
        <v>69</v>
      </c>
      <c r="D17" s="47">
        <v>1.7123950971930377E-4</v>
      </c>
      <c r="E17" s="131">
        <v>628544598</v>
      </c>
      <c r="F17" s="46">
        <v>58</v>
      </c>
      <c r="G17" s="48">
        <v>1.222866812739817E-3</v>
      </c>
      <c r="H17" s="127">
        <v>817575976</v>
      </c>
      <c r="I17" s="49">
        <v>69</v>
      </c>
      <c r="J17" s="135">
        <v>-439513220</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157909179</v>
      </c>
      <c r="F20" s="236" t="s">
        <v>383</v>
      </c>
      <c r="G20" s="233"/>
      <c r="H20" s="233"/>
      <c r="I20" s="234"/>
      <c r="J20" s="213">
        <v>94227369</v>
      </c>
    </row>
    <row r="21" spans="1:10" ht="14.25" customHeight="1">
      <c r="A21" s="193" t="s">
        <v>342</v>
      </c>
      <c r="B21" s="194"/>
      <c r="C21" s="194"/>
      <c r="D21" s="195"/>
      <c r="E21" s="192"/>
      <c r="F21" s="196" t="s">
        <v>384</v>
      </c>
      <c r="G21" s="194"/>
      <c r="H21" s="194"/>
      <c r="I21" s="195"/>
      <c r="J21" s="192"/>
    </row>
    <row r="22" spans="1:10" ht="14.25" customHeight="1">
      <c r="A22" s="197" t="s">
        <v>343</v>
      </c>
      <c r="B22" s="198"/>
      <c r="C22" s="198"/>
      <c r="D22" s="199"/>
      <c r="E22" s="211">
        <v>24062344</v>
      </c>
      <c r="F22" s="202" t="s">
        <v>369</v>
      </c>
      <c r="G22" s="198"/>
      <c r="H22" s="198"/>
      <c r="I22" s="199"/>
      <c r="J22" s="211">
        <v>44797633</v>
      </c>
    </row>
    <row r="23" spans="1:10" ht="14.25" customHeight="1">
      <c r="A23" s="205" t="s">
        <v>344</v>
      </c>
      <c r="B23" s="206"/>
      <c r="C23" s="206"/>
      <c r="D23" s="207"/>
      <c r="E23" s="212"/>
      <c r="F23" s="208" t="s">
        <v>370</v>
      </c>
      <c r="G23" s="206"/>
      <c r="H23" s="206"/>
      <c r="I23" s="207"/>
      <c r="J23" s="212"/>
    </row>
    <row r="24" spans="1:10" ht="14.25" customHeight="1">
      <c r="A24" s="185" t="s">
        <v>448</v>
      </c>
      <c r="B24" s="186"/>
      <c r="C24" s="186"/>
      <c r="D24" s="187"/>
      <c r="E24" s="191">
        <v>2016538</v>
      </c>
      <c r="F24" s="190" t="s">
        <v>361</v>
      </c>
      <c r="G24" s="186"/>
      <c r="H24" s="186"/>
      <c r="I24" s="187"/>
      <c r="J24" s="191">
        <v>37169641</v>
      </c>
    </row>
    <row r="25" spans="1:10" ht="14.25" customHeight="1">
      <c r="A25" s="193" t="s">
        <v>449</v>
      </c>
      <c r="B25" s="194"/>
      <c r="C25" s="194"/>
      <c r="D25" s="195"/>
      <c r="E25" s="192"/>
      <c r="F25" s="196" t="s">
        <v>362</v>
      </c>
      <c r="G25" s="194"/>
      <c r="H25" s="194"/>
      <c r="I25" s="195"/>
      <c r="J25" s="192"/>
    </row>
    <row r="26" spans="1:10" ht="14.25" customHeight="1">
      <c r="A26" s="197" t="s">
        <v>412</v>
      </c>
      <c r="B26" s="198"/>
      <c r="C26" s="198"/>
      <c r="D26" s="199"/>
      <c r="E26" s="203">
        <v>1743750</v>
      </c>
      <c r="F26" s="202" t="s">
        <v>351</v>
      </c>
      <c r="G26" s="198"/>
      <c r="H26" s="198"/>
      <c r="I26" s="199"/>
      <c r="J26" s="203">
        <v>26762694</v>
      </c>
    </row>
    <row r="27" spans="1:10" ht="14.25" customHeight="1">
      <c r="A27" s="205" t="s">
        <v>413</v>
      </c>
      <c r="B27" s="206"/>
      <c r="C27" s="206"/>
      <c r="D27" s="207"/>
      <c r="E27" s="204"/>
      <c r="F27" s="208" t="s">
        <v>352</v>
      </c>
      <c r="G27" s="206"/>
      <c r="H27" s="206"/>
      <c r="I27" s="207"/>
      <c r="J27" s="204"/>
    </row>
    <row r="28" spans="1:10" ht="14.25" customHeight="1">
      <c r="A28" s="185" t="s">
        <v>351</v>
      </c>
      <c r="B28" s="186"/>
      <c r="C28" s="186"/>
      <c r="D28" s="187"/>
      <c r="E28" s="191">
        <v>955573</v>
      </c>
      <c r="F28" s="190" t="s">
        <v>428</v>
      </c>
      <c r="G28" s="186"/>
      <c r="H28" s="186"/>
      <c r="I28" s="187"/>
      <c r="J28" s="191">
        <v>20360751</v>
      </c>
    </row>
    <row r="29" spans="1:10" ht="14.25" customHeight="1">
      <c r="A29" s="193" t="s">
        <v>352</v>
      </c>
      <c r="B29" s="194"/>
      <c r="C29" s="194"/>
      <c r="D29" s="195"/>
      <c r="E29" s="192"/>
      <c r="F29" s="196" t="s">
        <v>429</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conditionalFormatting sqref="J8:J17">
    <cfRule type="cellIs" dxfId="8" priority="1" operator="lessThan">
      <formula>0</formula>
    </cfRule>
  </conditionalFormatting>
  <hyperlinks>
    <hyperlink ref="L2:M2" location="'المحتويات Index'!A1" display="المحتويات  Index" xr:uid="{00000000-0004-0000-4C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ورقة78">
    <tabColor theme="4"/>
  </sheetPr>
  <dimension ref="A1:M30"/>
  <sheetViews>
    <sheetView showGridLines="0" rightToLeft="1" zoomScaleNormal="100" workbookViewId="0">
      <selection activeCell="C17" sqref="C17"/>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589</v>
      </c>
      <c r="B2" s="214"/>
      <c r="C2" s="214"/>
      <c r="D2" s="214"/>
      <c r="E2" s="214"/>
      <c r="F2" s="214"/>
      <c r="G2" s="214"/>
      <c r="H2" s="214"/>
      <c r="I2" s="214"/>
      <c r="J2" s="214"/>
      <c r="L2" s="183" t="s">
        <v>249</v>
      </c>
      <c r="M2" s="183"/>
    </row>
    <row r="3" spans="1:13" ht="28.5" customHeight="1">
      <c r="A3" s="215" t="s">
        <v>590</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442574590</v>
      </c>
      <c r="C8" s="31">
        <v>53</v>
      </c>
      <c r="D8" s="32">
        <v>6.1374131322089367E-4</v>
      </c>
      <c r="E8" s="128">
        <v>70998567</v>
      </c>
      <c r="F8" s="31">
        <v>81</v>
      </c>
      <c r="G8" s="33">
        <v>1.9815940518455309E-4</v>
      </c>
      <c r="H8" s="124">
        <v>513573157</v>
      </c>
      <c r="I8" s="34">
        <v>69</v>
      </c>
      <c r="J8" s="142">
        <v>371576023</v>
      </c>
    </row>
    <row r="9" spans="1:13" ht="21" customHeight="1">
      <c r="A9" s="35">
        <v>2010</v>
      </c>
      <c r="B9" s="125">
        <v>327756074</v>
      </c>
      <c r="C9" s="36">
        <v>59</v>
      </c>
      <c r="D9" s="37">
        <v>3.4801578788346005E-4</v>
      </c>
      <c r="E9" s="129">
        <v>87917462</v>
      </c>
      <c r="F9" s="36">
        <v>79</v>
      </c>
      <c r="G9" s="38">
        <v>2.1939023972807523E-4</v>
      </c>
      <c r="H9" s="125">
        <v>415673536</v>
      </c>
      <c r="I9" s="39">
        <v>75</v>
      </c>
      <c r="J9" s="143">
        <v>239838612</v>
      </c>
    </row>
    <row r="10" spans="1:13" ht="21" customHeight="1">
      <c r="A10" s="40">
        <v>2011</v>
      </c>
      <c r="B10" s="126">
        <v>912453023</v>
      </c>
      <c r="C10" s="41">
        <v>54</v>
      </c>
      <c r="D10" s="42">
        <v>6.6718323508342713E-4</v>
      </c>
      <c r="E10" s="130">
        <v>84386219</v>
      </c>
      <c r="F10" s="41">
        <v>81</v>
      </c>
      <c r="G10" s="43">
        <v>1.7101302237290894E-4</v>
      </c>
      <c r="H10" s="124">
        <v>996839242</v>
      </c>
      <c r="I10" s="44">
        <v>67</v>
      </c>
      <c r="J10" s="142">
        <v>828066804</v>
      </c>
    </row>
    <row r="11" spans="1:13" ht="21" customHeight="1">
      <c r="A11" s="35">
        <v>2012</v>
      </c>
      <c r="B11" s="125">
        <v>924614298</v>
      </c>
      <c r="C11" s="36">
        <v>52</v>
      </c>
      <c r="D11" s="37">
        <v>6.3481834850779889E-4</v>
      </c>
      <c r="E11" s="129">
        <v>80670836</v>
      </c>
      <c r="F11" s="36">
        <v>83</v>
      </c>
      <c r="G11" s="38">
        <v>1.3825974229419354E-4</v>
      </c>
      <c r="H11" s="125">
        <v>1005285134</v>
      </c>
      <c r="I11" s="39">
        <v>66</v>
      </c>
      <c r="J11" s="143">
        <v>843943462</v>
      </c>
    </row>
    <row r="12" spans="1:13" ht="21" customHeight="1">
      <c r="A12" s="40">
        <v>2013</v>
      </c>
      <c r="B12" s="126">
        <v>608530891</v>
      </c>
      <c r="C12" s="41">
        <v>55</v>
      </c>
      <c r="D12" s="42">
        <v>4.3172815406300501E-4</v>
      </c>
      <c r="E12" s="130">
        <v>127672900</v>
      </c>
      <c r="F12" s="41">
        <v>84</v>
      </c>
      <c r="G12" s="43">
        <v>2.0246821557328877E-4</v>
      </c>
      <c r="H12" s="124">
        <v>736203791</v>
      </c>
      <c r="I12" s="44">
        <v>75</v>
      </c>
      <c r="J12" s="142">
        <v>480857991</v>
      </c>
    </row>
    <row r="13" spans="1:13" ht="21" customHeight="1">
      <c r="A13" s="35">
        <v>2014</v>
      </c>
      <c r="B13" s="125">
        <v>290461909</v>
      </c>
      <c r="C13" s="36">
        <v>63</v>
      </c>
      <c r="D13" s="37">
        <v>2.2619502804055786E-4</v>
      </c>
      <c r="E13" s="129">
        <v>106436434</v>
      </c>
      <c r="F13" s="36">
        <v>82</v>
      </c>
      <c r="G13" s="38">
        <v>1.6327717706507631E-4</v>
      </c>
      <c r="H13" s="125">
        <v>396898343</v>
      </c>
      <c r="I13" s="39">
        <v>82</v>
      </c>
      <c r="J13" s="143">
        <v>184025475</v>
      </c>
    </row>
    <row r="14" spans="1:13" ht="21" customHeight="1">
      <c r="A14" s="40">
        <v>2015</v>
      </c>
      <c r="B14" s="126">
        <v>1693484219</v>
      </c>
      <c r="C14" s="41">
        <v>45</v>
      </c>
      <c r="D14" s="42">
        <v>2.2185971944521658E-3</v>
      </c>
      <c r="E14" s="130">
        <v>139246843</v>
      </c>
      <c r="F14" s="41">
        <v>80</v>
      </c>
      <c r="G14" s="43">
        <v>2.1257977189004273E-4</v>
      </c>
      <c r="H14" s="124">
        <v>1832731062</v>
      </c>
      <c r="I14" s="44">
        <v>62</v>
      </c>
      <c r="J14" s="142">
        <v>1554237376</v>
      </c>
    </row>
    <row r="15" spans="1:13" ht="21" customHeight="1">
      <c r="A15" s="35">
        <v>2016</v>
      </c>
      <c r="B15" s="125">
        <v>131197853</v>
      </c>
      <c r="C15" s="36">
        <v>73</v>
      </c>
      <c r="D15" s="37">
        <v>1.9057737656829962E-4</v>
      </c>
      <c r="E15" s="129">
        <v>96593346</v>
      </c>
      <c r="F15" s="36">
        <v>82</v>
      </c>
      <c r="G15" s="38">
        <v>1.8376472090060909E-4</v>
      </c>
      <c r="H15" s="125">
        <v>227791199</v>
      </c>
      <c r="I15" s="39">
        <v>89</v>
      </c>
      <c r="J15" s="143">
        <v>34604507</v>
      </c>
    </row>
    <row r="16" spans="1:13" ht="21" customHeight="1">
      <c r="A16" s="40">
        <v>2017</v>
      </c>
      <c r="B16" s="126">
        <v>116684103</v>
      </c>
      <c r="C16" s="41">
        <v>80</v>
      </c>
      <c r="D16" s="42">
        <v>1.402653295692896E-4</v>
      </c>
      <c r="E16" s="130">
        <v>208173560</v>
      </c>
      <c r="F16" s="41">
        <v>76</v>
      </c>
      <c r="G16" s="43">
        <v>4.1267708632196869E-4</v>
      </c>
      <c r="H16" s="126">
        <v>324857663</v>
      </c>
      <c r="I16" s="44">
        <v>83</v>
      </c>
      <c r="J16" s="134">
        <v>-91489457</v>
      </c>
    </row>
    <row r="17" spans="1:10" ht="21" customHeight="1">
      <c r="A17" s="45">
        <v>2018</v>
      </c>
      <c r="B17" s="127">
        <v>201826259</v>
      </c>
      <c r="C17" s="46">
        <v>68</v>
      </c>
      <c r="D17" s="47">
        <v>1.8283012061437345E-4</v>
      </c>
      <c r="E17" s="131">
        <v>611666576</v>
      </c>
      <c r="F17" s="46">
        <v>59</v>
      </c>
      <c r="G17" s="48">
        <v>1.1900297268207483E-3</v>
      </c>
      <c r="H17" s="127">
        <v>813492835</v>
      </c>
      <c r="I17" s="49">
        <v>70</v>
      </c>
      <c r="J17" s="144">
        <v>-409840317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347</v>
      </c>
      <c r="B20" s="233"/>
      <c r="C20" s="233"/>
      <c r="D20" s="234"/>
      <c r="E20" s="213">
        <v>98831529</v>
      </c>
      <c r="F20" s="236" t="s">
        <v>341</v>
      </c>
      <c r="G20" s="233"/>
      <c r="H20" s="233"/>
      <c r="I20" s="234"/>
      <c r="J20" s="213">
        <v>518313112</v>
      </c>
    </row>
    <row r="21" spans="1:10" ht="14.25" customHeight="1">
      <c r="A21" s="193" t="s">
        <v>348</v>
      </c>
      <c r="B21" s="194"/>
      <c r="C21" s="194"/>
      <c r="D21" s="195"/>
      <c r="E21" s="192"/>
      <c r="F21" s="196" t="s">
        <v>342</v>
      </c>
      <c r="G21" s="194"/>
      <c r="H21" s="194"/>
      <c r="I21" s="195"/>
      <c r="J21" s="192"/>
    </row>
    <row r="22" spans="1:10" ht="14.25" customHeight="1">
      <c r="A22" s="197" t="s">
        <v>341</v>
      </c>
      <c r="B22" s="198"/>
      <c r="C22" s="198"/>
      <c r="D22" s="199"/>
      <c r="E22" s="211">
        <v>96290761</v>
      </c>
      <c r="F22" s="202" t="s">
        <v>454</v>
      </c>
      <c r="G22" s="198"/>
      <c r="H22" s="198"/>
      <c r="I22" s="199"/>
      <c r="J22" s="211">
        <v>78084705</v>
      </c>
    </row>
    <row r="23" spans="1:10" ht="14.25" customHeight="1">
      <c r="A23" s="205" t="s">
        <v>342</v>
      </c>
      <c r="B23" s="206"/>
      <c r="C23" s="206"/>
      <c r="D23" s="207"/>
      <c r="E23" s="212"/>
      <c r="F23" s="208" t="s">
        <v>455</v>
      </c>
      <c r="G23" s="206"/>
      <c r="H23" s="206"/>
      <c r="I23" s="207"/>
      <c r="J23" s="212"/>
    </row>
    <row r="24" spans="1:10" ht="14.25" customHeight="1">
      <c r="A24" s="185" t="s">
        <v>343</v>
      </c>
      <c r="B24" s="186"/>
      <c r="C24" s="186"/>
      <c r="D24" s="187"/>
      <c r="E24" s="191">
        <v>1561228</v>
      </c>
      <c r="F24" s="190" t="s">
        <v>365</v>
      </c>
      <c r="G24" s="186"/>
      <c r="H24" s="186"/>
      <c r="I24" s="187"/>
      <c r="J24" s="191">
        <v>6124209</v>
      </c>
    </row>
    <row r="25" spans="1:10" ht="14.25" customHeight="1">
      <c r="A25" s="193" t="s">
        <v>344</v>
      </c>
      <c r="B25" s="194"/>
      <c r="C25" s="194"/>
      <c r="D25" s="195"/>
      <c r="E25" s="192"/>
      <c r="F25" s="196" t="s">
        <v>366</v>
      </c>
      <c r="G25" s="194"/>
      <c r="H25" s="194"/>
      <c r="I25" s="195"/>
      <c r="J25" s="192"/>
    </row>
    <row r="26" spans="1:10" ht="14.25" customHeight="1">
      <c r="A26" s="197" t="s">
        <v>363</v>
      </c>
      <c r="B26" s="198"/>
      <c r="C26" s="198"/>
      <c r="D26" s="199"/>
      <c r="E26" s="203">
        <v>1503892</v>
      </c>
      <c r="F26" s="202" t="s">
        <v>434</v>
      </c>
      <c r="G26" s="198"/>
      <c r="H26" s="198"/>
      <c r="I26" s="199"/>
      <c r="J26" s="203">
        <v>2977178</v>
      </c>
    </row>
    <row r="27" spans="1:10" ht="14.25" customHeight="1">
      <c r="A27" s="205" t="s">
        <v>364</v>
      </c>
      <c r="B27" s="206"/>
      <c r="C27" s="206"/>
      <c r="D27" s="207"/>
      <c r="E27" s="204"/>
      <c r="F27" s="208" t="s">
        <v>435</v>
      </c>
      <c r="G27" s="206"/>
      <c r="H27" s="206"/>
      <c r="I27" s="207"/>
      <c r="J27" s="204"/>
    </row>
    <row r="28" spans="1:10" ht="14.25" customHeight="1">
      <c r="A28" s="185" t="s">
        <v>440</v>
      </c>
      <c r="B28" s="186"/>
      <c r="C28" s="186"/>
      <c r="D28" s="187"/>
      <c r="E28" s="191">
        <v>1224229</v>
      </c>
      <c r="F28" s="190" t="s">
        <v>361</v>
      </c>
      <c r="G28" s="186"/>
      <c r="H28" s="186"/>
      <c r="I28" s="187"/>
      <c r="J28" s="191">
        <v>2866064</v>
      </c>
    </row>
    <row r="29" spans="1:10" ht="14.25" customHeight="1">
      <c r="A29" s="193" t="s">
        <v>441</v>
      </c>
      <c r="B29" s="194"/>
      <c r="C29" s="194"/>
      <c r="D29" s="195"/>
      <c r="E29" s="192"/>
      <c r="F29" s="196" t="s">
        <v>362</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7" priority="1" operator="lessThan">
      <formula>0</formula>
    </cfRule>
  </conditionalFormatting>
  <hyperlinks>
    <hyperlink ref="L2:M2" location="'المحتويات Index'!A1" display="المحتويات  Index" xr:uid="{00000000-0004-0000-4D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7">
    <tabColor theme="4"/>
  </sheetPr>
  <dimension ref="A1:M30"/>
  <sheetViews>
    <sheetView showGridLines="0" rightToLeft="1" zoomScaleNormal="100" workbookViewId="0"/>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122</v>
      </c>
      <c r="B2" s="214"/>
      <c r="C2" s="214"/>
      <c r="D2" s="214"/>
      <c r="E2" s="214"/>
      <c r="F2" s="214"/>
      <c r="G2" s="214"/>
      <c r="H2" s="214"/>
      <c r="I2" s="214"/>
      <c r="J2" s="214"/>
      <c r="L2" s="183" t="s">
        <v>249</v>
      </c>
      <c r="M2" s="183"/>
    </row>
    <row r="3" spans="1:13" ht="28.5" customHeight="1">
      <c r="A3" s="215" t="s">
        <v>176</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2940229885</v>
      </c>
      <c r="C8" s="31">
        <v>33</v>
      </c>
      <c r="D8" s="32">
        <v>4.0773704400680058E-3</v>
      </c>
      <c r="E8" s="120">
        <v>1453409308</v>
      </c>
      <c r="F8" s="31">
        <v>37</v>
      </c>
      <c r="G8" s="33">
        <v>4.0565146049070669E-3</v>
      </c>
      <c r="H8" s="120">
        <v>4393639193</v>
      </c>
      <c r="I8" s="34">
        <v>35</v>
      </c>
      <c r="J8" s="120">
        <v>1486820577</v>
      </c>
    </row>
    <row r="9" spans="1:13" ht="21" customHeight="1" thickBot="1">
      <c r="A9" s="35">
        <v>2010</v>
      </c>
      <c r="B9" s="121">
        <v>2995222920</v>
      </c>
      <c r="C9" s="36">
        <v>34</v>
      </c>
      <c r="D9" s="37">
        <v>3.1803678011788662E-3</v>
      </c>
      <c r="E9" s="121">
        <v>1761555959</v>
      </c>
      <c r="F9" s="36">
        <v>37</v>
      </c>
      <c r="G9" s="38">
        <v>4.3958068778126172E-3</v>
      </c>
      <c r="H9" s="121">
        <v>4756778879</v>
      </c>
      <c r="I9" s="39">
        <v>37</v>
      </c>
      <c r="J9" s="121">
        <v>1233666961</v>
      </c>
    </row>
    <row r="10" spans="1:13" ht="21" customHeight="1" thickBot="1">
      <c r="A10" s="40">
        <v>2011</v>
      </c>
      <c r="B10" s="120">
        <v>6471285372</v>
      </c>
      <c r="C10" s="41">
        <v>28</v>
      </c>
      <c r="D10" s="42">
        <v>4.7317867340103265E-3</v>
      </c>
      <c r="E10" s="120">
        <v>3391882347</v>
      </c>
      <c r="F10" s="41">
        <v>31</v>
      </c>
      <c r="G10" s="43">
        <v>6.8738244060180713E-3</v>
      </c>
      <c r="H10" s="120">
        <v>9863167719</v>
      </c>
      <c r="I10" s="44">
        <v>30</v>
      </c>
      <c r="J10" s="120">
        <v>3079403025</v>
      </c>
    </row>
    <row r="11" spans="1:13" ht="21" customHeight="1" thickBot="1">
      <c r="A11" s="35">
        <v>2012</v>
      </c>
      <c r="B11" s="121">
        <v>6761591647</v>
      </c>
      <c r="C11" s="36">
        <v>29</v>
      </c>
      <c r="D11" s="37">
        <v>4.6423491956779882E-3</v>
      </c>
      <c r="E11" s="121">
        <v>5493367318</v>
      </c>
      <c r="F11" s="36">
        <v>27</v>
      </c>
      <c r="G11" s="38">
        <v>9.4149458140488987E-3</v>
      </c>
      <c r="H11" s="121">
        <v>12254958965</v>
      </c>
      <c r="I11" s="39">
        <v>30</v>
      </c>
      <c r="J11" s="121">
        <v>1268224329</v>
      </c>
    </row>
    <row r="12" spans="1:13" ht="21" customHeight="1" thickBot="1">
      <c r="A12" s="40">
        <v>2013</v>
      </c>
      <c r="B12" s="120">
        <v>6355373125</v>
      </c>
      <c r="C12" s="41">
        <v>28</v>
      </c>
      <c r="D12" s="42">
        <v>4.5088812223303904E-3</v>
      </c>
      <c r="E12" s="120">
        <v>5883363285</v>
      </c>
      <c r="F12" s="41">
        <v>29</v>
      </c>
      <c r="G12" s="43">
        <v>9.3300462814219186E-3</v>
      </c>
      <c r="H12" s="120">
        <v>12238736410</v>
      </c>
      <c r="I12" s="44">
        <v>28</v>
      </c>
      <c r="J12" s="120">
        <v>472009840</v>
      </c>
    </row>
    <row r="13" spans="1:13" ht="21" customHeight="1" thickBot="1">
      <c r="A13" s="35">
        <v>2014</v>
      </c>
      <c r="B13" s="121">
        <v>6532768327</v>
      </c>
      <c r="C13" s="36">
        <v>28</v>
      </c>
      <c r="D13" s="37">
        <v>5.0873442235354624E-3</v>
      </c>
      <c r="E13" s="121">
        <v>5435374641</v>
      </c>
      <c r="F13" s="36">
        <v>29</v>
      </c>
      <c r="G13" s="38">
        <v>8.3380529985961627E-3</v>
      </c>
      <c r="H13" s="121">
        <v>11968142968</v>
      </c>
      <c r="I13" s="39">
        <v>30</v>
      </c>
      <c r="J13" s="121">
        <v>1097393686</v>
      </c>
    </row>
    <row r="14" spans="1:13" ht="21" customHeight="1" thickBot="1">
      <c r="A14" s="40">
        <v>2015</v>
      </c>
      <c r="B14" s="120">
        <v>5004713901</v>
      </c>
      <c r="C14" s="41">
        <v>29</v>
      </c>
      <c r="D14" s="42">
        <v>6.55656787067725E-3</v>
      </c>
      <c r="E14" s="120">
        <v>4474251310</v>
      </c>
      <c r="F14" s="41">
        <v>31</v>
      </c>
      <c r="G14" s="43">
        <v>6.8305701039019237E-3</v>
      </c>
      <c r="H14" s="120">
        <v>9478965211</v>
      </c>
      <c r="I14" s="44">
        <v>29</v>
      </c>
      <c r="J14" s="120">
        <v>530462591</v>
      </c>
    </row>
    <row r="15" spans="1:13" ht="21" customHeight="1" thickBot="1">
      <c r="A15" s="35">
        <v>2016</v>
      </c>
      <c r="B15" s="121">
        <v>3275427329</v>
      </c>
      <c r="C15" s="36">
        <v>31</v>
      </c>
      <c r="D15" s="37">
        <v>4.7578701421351214E-3</v>
      </c>
      <c r="E15" s="121">
        <v>4144484740</v>
      </c>
      <c r="F15" s="36">
        <v>26</v>
      </c>
      <c r="G15" s="38">
        <v>7.8847054487887133E-3</v>
      </c>
      <c r="H15" s="121">
        <v>7419912069</v>
      </c>
      <c r="I15" s="39">
        <v>31</v>
      </c>
      <c r="J15" s="121">
        <v>-869057411</v>
      </c>
    </row>
    <row r="16" spans="1:13" ht="21" customHeight="1" thickBot="1">
      <c r="A16" s="40">
        <v>2017</v>
      </c>
      <c r="B16" s="120">
        <v>4038036240</v>
      </c>
      <c r="C16" s="41">
        <v>31</v>
      </c>
      <c r="D16" s="42">
        <v>4.8541015395759174E-3</v>
      </c>
      <c r="E16" s="120">
        <v>4993645464</v>
      </c>
      <c r="F16" s="41">
        <v>23</v>
      </c>
      <c r="G16" s="43">
        <v>9.8992545461029507E-3</v>
      </c>
      <c r="H16" s="120">
        <v>9031681704</v>
      </c>
      <c r="I16" s="44">
        <v>30</v>
      </c>
      <c r="J16" s="123">
        <v>-955609224</v>
      </c>
    </row>
    <row r="17" spans="1:10" ht="21" customHeight="1" thickBot="1">
      <c r="A17" s="45">
        <v>2018</v>
      </c>
      <c r="B17" s="121">
        <v>4820232682</v>
      </c>
      <c r="C17" s="46">
        <v>31</v>
      </c>
      <c r="D17" s="47">
        <v>4.3665463899789413E-3</v>
      </c>
      <c r="E17" s="121">
        <v>5817659708</v>
      </c>
      <c r="F17" s="46">
        <v>20</v>
      </c>
      <c r="G17" s="48">
        <v>1.1318565154109899E-2</v>
      </c>
      <c r="H17" s="121">
        <v>10637892390</v>
      </c>
      <c r="I17" s="49">
        <v>29</v>
      </c>
      <c r="J17" s="122">
        <v>-997427026</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341</v>
      </c>
      <c r="B20" s="233"/>
      <c r="C20" s="233"/>
      <c r="D20" s="234"/>
      <c r="E20" s="213">
        <v>1005239114</v>
      </c>
      <c r="F20" s="236" t="s">
        <v>371</v>
      </c>
      <c r="G20" s="233"/>
      <c r="H20" s="233"/>
      <c r="I20" s="234"/>
      <c r="J20" s="213">
        <v>1746480619</v>
      </c>
    </row>
    <row r="21" spans="1:10" ht="14.25" customHeight="1">
      <c r="A21" s="193" t="s">
        <v>342</v>
      </c>
      <c r="B21" s="194"/>
      <c r="C21" s="194"/>
      <c r="D21" s="195"/>
      <c r="E21" s="192"/>
      <c r="F21" s="196" t="s">
        <v>372</v>
      </c>
      <c r="G21" s="194"/>
      <c r="H21" s="194"/>
      <c r="I21" s="195"/>
      <c r="J21" s="192"/>
    </row>
    <row r="22" spans="1:10" ht="14.25" customHeight="1">
      <c r="A22" s="197" t="s">
        <v>349</v>
      </c>
      <c r="B22" s="198"/>
      <c r="C22" s="198"/>
      <c r="D22" s="199"/>
      <c r="E22" s="211">
        <v>570259166</v>
      </c>
      <c r="F22" s="202" t="s">
        <v>359</v>
      </c>
      <c r="G22" s="198"/>
      <c r="H22" s="198"/>
      <c r="I22" s="199"/>
      <c r="J22" s="211">
        <v>1707266688</v>
      </c>
    </row>
    <row r="23" spans="1:10" ht="14.25" customHeight="1">
      <c r="A23" s="205" t="s">
        <v>350</v>
      </c>
      <c r="B23" s="206"/>
      <c r="C23" s="206"/>
      <c r="D23" s="207"/>
      <c r="E23" s="212"/>
      <c r="F23" s="208" t="s">
        <v>360</v>
      </c>
      <c r="G23" s="206"/>
      <c r="H23" s="206"/>
      <c r="I23" s="207"/>
      <c r="J23" s="212"/>
    </row>
    <row r="24" spans="1:10" ht="14.25" customHeight="1">
      <c r="A24" s="185" t="s">
        <v>343</v>
      </c>
      <c r="B24" s="186"/>
      <c r="C24" s="186"/>
      <c r="D24" s="187"/>
      <c r="E24" s="191">
        <v>474506611</v>
      </c>
      <c r="F24" s="190" t="s">
        <v>347</v>
      </c>
      <c r="G24" s="186"/>
      <c r="H24" s="186"/>
      <c r="I24" s="187"/>
      <c r="J24" s="191">
        <v>301693278</v>
      </c>
    </row>
    <row r="25" spans="1:10" ht="14.25" customHeight="1">
      <c r="A25" s="193" t="s">
        <v>344</v>
      </c>
      <c r="B25" s="194"/>
      <c r="C25" s="194"/>
      <c r="D25" s="195"/>
      <c r="E25" s="192"/>
      <c r="F25" s="196" t="s">
        <v>348</v>
      </c>
      <c r="G25" s="194"/>
      <c r="H25" s="194"/>
      <c r="I25" s="195"/>
      <c r="J25" s="192"/>
    </row>
    <row r="26" spans="1:10" ht="14.25" customHeight="1">
      <c r="A26" s="197" t="s">
        <v>353</v>
      </c>
      <c r="B26" s="198"/>
      <c r="C26" s="198"/>
      <c r="D26" s="199"/>
      <c r="E26" s="203">
        <v>363029826</v>
      </c>
      <c r="F26" s="202" t="s">
        <v>343</v>
      </c>
      <c r="G26" s="198"/>
      <c r="H26" s="198"/>
      <c r="I26" s="199"/>
      <c r="J26" s="203">
        <v>280756830</v>
      </c>
    </row>
    <row r="27" spans="1:10" ht="14.25" customHeight="1">
      <c r="A27" s="205" t="s">
        <v>354</v>
      </c>
      <c r="B27" s="206"/>
      <c r="C27" s="206"/>
      <c r="D27" s="207"/>
      <c r="E27" s="204"/>
      <c r="F27" s="208" t="s">
        <v>344</v>
      </c>
      <c r="G27" s="206"/>
      <c r="H27" s="206"/>
      <c r="I27" s="207"/>
      <c r="J27" s="204"/>
    </row>
    <row r="28" spans="1:10" ht="14.25" customHeight="1">
      <c r="A28" s="185" t="s">
        <v>367</v>
      </c>
      <c r="B28" s="186"/>
      <c r="C28" s="186"/>
      <c r="D28" s="187"/>
      <c r="E28" s="191">
        <v>247933171</v>
      </c>
      <c r="F28" s="190" t="s">
        <v>436</v>
      </c>
      <c r="G28" s="186"/>
      <c r="H28" s="186"/>
      <c r="I28" s="187"/>
      <c r="J28" s="191">
        <v>250863296</v>
      </c>
    </row>
    <row r="29" spans="1:10" ht="14.25" customHeight="1">
      <c r="A29" s="193" t="s">
        <v>368</v>
      </c>
      <c r="B29" s="194"/>
      <c r="C29" s="194"/>
      <c r="D29" s="195"/>
      <c r="E29" s="192"/>
      <c r="F29" s="196" t="s">
        <v>437</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6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ورقة79">
    <tabColor rgb="FF002060"/>
  </sheetPr>
  <dimension ref="A1:M16"/>
  <sheetViews>
    <sheetView showGridLines="0" rightToLeft="1" zoomScaleNormal="100" workbookViewId="0">
      <selection activeCell="K7" sqref="K7"/>
    </sheetView>
  </sheetViews>
  <sheetFormatPr defaultRowHeight="14.25"/>
  <cols>
    <col min="1" max="1" width="8.75" customWidth="1"/>
    <col min="2" max="2" width="14" customWidth="1"/>
    <col min="3" max="3" width="8.75" customWidth="1"/>
    <col min="4" max="4" width="14" customWidth="1"/>
    <col min="5" max="5" width="8.75" customWidth="1"/>
    <col min="6" max="6" width="14" customWidth="1"/>
    <col min="7" max="7" width="8.75" customWidth="1"/>
    <col min="8" max="8" width="14" customWidth="1"/>
  </cols>
  <sheetData>
    <row r="1" spans="1:13" ht="43.5" customHeight="1"/>
    <row r="2" spans="1:13" ht="58.5" customHeight="1">
      <c r="A2" s="243" t="s">
        <v>241</v>
      </c>
      <c r="B2" s="243"/>
      <c r="C2" s="243"/>
      <c r="D2" s="243"/>
      <c r="E2" s="243"/>
      <c r="F2" s="243"/>
      <c r="G2" s="243"/>
      <c r="H2" s="243"/>
      <c r="I2" s="109"/>
      <c r="J2" s="109"/>
    </row>
    <row r="3" spans="1:13" ht="22.5" customHeight="1" thickBot="1">
      <c r="A3" s="110" t="s">
        <v>0</v>
      </c>
      <c r="B3" s="109"/>
      <c r="C3" s="109"/>
      <c r="D3" s="109"/>
      <c r="E3" s="109"/>
      <c r="F3" s="109"/>
      <c r="G3" s="109"/>
      <c r="H3" s="110" t="s">
        <v>1</v>
      </c>
      <c r="I3" s="109"/>
      <c r="J3" s="182" t="s">
        <v>249</v>
      </c>
      <c r="K3" s="183"/>
    </row>
    <row r="4" spans="1:13" ht="24" customHeight="1">
      <c r="A4" s="2" t="s">
        <v>2</v>
      </c>
      <c r="B4" s="2" t="s">
        <v>3</v>
      </c>
      <c r="C4" s="2" t="s">
        <v>4</v>
      </c>
      <c r="D4" s="2" t="s">
        <v>5</v>
      </c>
      <c r="E4" s="2" t="s">
        <v>4</v>
      </c>
      <c r="F4" s="2" t="s">
        <v>6</v>
      </c>
      <c r="G4" s="2" t="s">
        <v>7</v>
      </c>
      <c r="H4" s="2" t="s">
        <v>8</v>
      </c>
    </row>
    <row r="5" spans="1:13" ht="26.25" customHeight="1" thickBot="1">
      <c r="A5" s="3" t="s">
        <v>9</v>
      </c>
      <c r="B5" s="3" t="s">
        <v>10</v>
      </c>
      <c r="C5" s="4" t="s">
        <v>11</v>
      </c>
      <c r="D5" s="3" t="s">
        <v>12</v>
      </c>
      <c r="E5" s="4" t="s">
        <v>11</v>
      </c>
      <c r="F5" s="3" t="s">
        <v>13</v>
      </c>
      <c r="G5" s="5" t="s">
        <v>619</v>
      </c>
      <c r="H5" s="6" t="s">
        <v>14</v>
      </c>
    </row>
    <row r="6" spans="1:13" ht="25.5" customHeight="1" thickBot="1">
      <c r="A6" s="7">
        <v>2009</v>
      </c>
      <c r="B6" s="8">
        <v>990322081</v>
      </c>
      <c r="C6" s="9">
        <v>1.3733313846702954E-3</v>
      </c>
      <c r="D6" s="10">
        <v>12590476606</v>
      </c>
      <c r="E6" s="9">
        <v>3.5140446640775029E-2</v>
      </c>
      <c r="F6" s="10">
        <v>13580798687</v>
      </c>
      <c r="G6" s="11">
        <f>(F6/$F$6)*100</f>
        <v>100</v>
      </c>
      <c r="H6" s="10">
        <v>-11600154525</v>
      </c>
      <c r="K6" s="118"/>
      <c r="M6" s="119"/>
    </row>
    <row r="7" spans="1:13" ht="25.5" customHeight="1" thickBot="1">
      <c r="A7" s="12">
        <v>2010</v>
      </c>
      <c r="B7" s="13">
        <v>977655073</v>
      </c>
      <c r="C7" s="14">
        <v>1.0380872468845738E-3</v>
      </c>
      <c r="D7" s="15">
        <v>16651954528</v>
      </c>
      <c r="E7" s="14">
        <v>4.1553477690688199E-2</v>
      </c>
      <c r="F7" s="15">
        <v>17629609601</v>
      </c>
      <c r="G7" s="16">
        <f t="shared" ref="G7:G14" si="0">(F7/$F$6)*100</f>
        <v>129.81275996584546</v>
      </c>
      <c r="H7" s="15">
        <v>-15674299455</v>
      </c>
      <c r="K7" s="118"/>
      <c r="M7" s="119"/>
    </row>
    <row r="8" spans="1:13" ht="25.5" customHeight="1" thickBot="1">
      <c r="A8" s="7">
        <v>2011</v>
      </c>
      <c r="B8" s="8">
        <v>1338033602</v>
      </c>
      <c r="C8" s="9">
        <v>9.7836662790330947E-4</v>
      </c>
      <c r="D8" s="10">
        <v>21845952326</v>
      </c>
      <c r="E8" s="9">
        <v>4.4271948407639171E-2</v>
      </c>
      <c r="F8" s="10">
        <v>23183985928</v>
      </c>
      <c r="G8" s="17">
        <f t="shared" si="0"/>
        <v>170.71150572456756</v>
      </c>
      <c r="H8" s="10">
        <v>-20507918724</v>
      </c>
      <c r="K8" s="118"/>
    </row>
    <row r="9" spans="1:13" ht="25.5" customHeight="1" thickBot="1">
      <c r="A9" s="12">
        <v>2012</v>
      </c>
      <c r="B9" s="13">
        <v>1768623879</v>
      </c>
      <c r="C9" s="14">
        <v>1.2142954012573978E-3</v>
      </c>
      <c r="D9" s="15">
        <v>25834920782</v>
      </c>
      <c r="E9" s="14">
        <v>4.4277829096877407E-2</v>
      </c>
      <c r="F9" s="15">
        <v>27603544661</v>
      </c>
      <c r="G9" s="16">
        <f t="shared" si="0"/>
        <v>203.25420689302351</v>
      </c>
      <c r="H9" s="15">
        <v>-24066296903</v>
      </c>
      <c r="K9" s="118"/>
    </row>
    <row r="10" spans="1:13" ht="25.5" customHeight="1" thickBot="1">
      <c r="A10" s="7">
        <v>2013</v>
      </c>
      <c r="B10" s="8">
        <v>1523350473</v>
      </c>
      <c r="C10" s="9">
        <v>1.0807557963385223E-3</v>
      </c>
      <c r="D10" s="10">
        <v>30583895729</v>
      </c>
      <c r="E10" s="9">
        <v>4.8501027183765373E-2</v>
      </c>
      <c r="F10" s="10">
        <v>32107246202</v>
      </c>
      <c r="G10" s="17">
        <f t="shared" si="0"/>
        <v>236.41647992863736</v>
      </c>
      <c r="H10" s="10">
        <v>-29060545256</v>
      </c>
      <c r="K10" s="118"/>
    </row>
    <row r="11" spans="1:13" ht="25.5" customHeight="1" thickBot="1">
      <c r="A11" s="12">
        <v>2014</v>
      </c>
      <c r="B11" s="13">
        <v>794931092</v>
      </c>
      <c r="C11" s="14">
        <v>6.1928856191074803E-4</v>
      </c>
      <c r="D11" s="15">
        <v>30522887482</v>
      </c>
      <c r="E11" s="14">
        <v>4.682316681086774E-2</v>
      </c>
      <c r="F11" s="15">
        <v>31317818574</v>
      </c>
      <c r="G11" s="16">
        <f t="shared" si="0"/>
        <v>230.60365811900647</v>
      </c>
      <c r="H11" s="15">
        <v>-29727956390</v>
      </c>
      <c r="K11" s="118"/>
    </row>
    <row r="12" spans="1:13" ht="25.5" customHeight="1" thickBot="1">
      <c r="A12" s="7">
        <v>2015</v>
      </c>
      <c r="B12" s="8">
        <v>3812224092</v>
      </c>
      <c r="C12" s="9">
        <v>4.9943126603969592E-3</v>
      </c>
      <c r="D12" s="10">
        <v>24543035222</v>
      </c>
      <c r="E12" s="9">
        <v>3.74683742667117E-2</v>
      </c>
      <c r="F12" s="10">
        <v>28355259314</v>
      </c>
      <c r="G12" s="17">
        <f t="shared" si="0"/>
        <v>208.78933535140769</v>
      </c>
      <c r="H12" s="10">
        <v>-20730811130</v>
      </c>
      <c r="K12" s="118"/>
    </row>
    <row r="13" spans="1:13" ht="25.5" customHeight="1" thickBot="1">
      <c r="A13" s="12">
        <v>2016</v>
      </c>
      <c r="B13" s="13">
        <v>2293178465</v>
      </c>
      <c r="C13" s="14">
        <v>3.3310601192736004E-3</v>
      </c>
      <c r="D13" s="15">
        <v>15576335883</v>
      </c>
      <c r="E13" s="14">
        <v>2.9633314661173839E-2</v>
      </c>
      <c r="F13" s="15">
        <v>17869514348</v>
      </c>
      <c r="G13" s="16">
        <f t="shared" si="0"/>
        <v>131.5792595107481</v>
      </c>
      <c r="H13" s="15">
        <v>-13283157418</v>
      </c>
      <c r="K13" s="118"/>
    </row>
    <row r="14" spans="1:13" ht="25.5" customHeight="1" thickBot="1">
      <c r="A14" s="7">
        <v>2017</v>
      </c>
      <c r="B14" s="8">
        <v>2236280551</v>
      </c>
      <c r="C14" s="9">
        <v>2.6882207638465327E-3</v>
      </c>
      <c r="D14" s="10">
        <v>13676715930</v>
      </c>
      <c r="E14" s="9">
        <v>2.7112315706402167E-2</v>
      </c>
      <c r="F14" s="10">
        <v>15912996481</v>
      </c>
      <c r="G14" s="17">
        <f t="shared" si="0"/>
        <v>117.17275874380245</v>
      </c>
      <c r="H14" s="10">
        <v>-11440435379</v>
      </c>
      <c r="K14" s="118"/>
    </row>
    <row r="15" spans="1:13" ht="25.5" customHeight="1" thickBot="1">
      <c r="A15" s="12">
        <v>2018</v>
      </c>
      <c r="B15" s="13">
        <v>3515093487</v>
      </c>
      <c r="C15" s="14">
        <v>3.1842485184200367E-3</v>
      </c>
      <c r="D15" s="15">
        <v>17326337006</v>
      </c>
      <c r="E15" s="14">
        <v>3.3709306253541946E-2</v>
      </c>
      <c r="F15" s="15">
        <v>20841430493</v>
      </c>
      <c r="G15" s="16">
        <v>153.4624801776211</v>
      </c>
      <c r="H15" s="121">
        <v>-13811243519</v>
      </c>
      <c r="K15" s="118"/>
    </row>
    <row r="16" spans="1:13" ht="25.5" customHeight="1"/>
  </sheetData>
  <mergeCells count="2">
    <mergeCell ref="A2:H2"/>
    <mergeCell ref="J3:K3"/>
  </mergeCells>
  <conditionalFormatting sqref="H6:H15">
    <cfRule type="cellIs" dxfId="6" priority="1" operator="lessThan">
      <formula>0</formula>
    </cfRule>
  </conditionalFormatting>
  <hyperlinks>
    <hyperlink ref="J3:K3" location="'المحتويات Index'!A1" display="المحتويات  Index" xr:uid="{00000000-0004-0000-4E00-000000000000}"/>
  </hyperlinks>
  <printOptions horizontalCentered="1"/>
  <pageMargins left="0.23622047244094491" right="0.23622047244094491" top="1.1145833333333333" bottom="0.74803149606299213" header="0.31496062992125984" footer="0.31496062992125984"/>
  <pageSetup paperSize="9" fitToHeight="0" orientation="portrait"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8" max="1048575" man="1"/>
  </colBreaks>
  <drawing r:id="rId2"/>
  <legacyDrawingHF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ورقة80">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339</v>
      </c>
      <c r="B2" s="214"/>
      <c r="C2" s="214"/>
      <c r="D2" s="214"/>
      <c r="E2" s="214"/>
      <c r="F2" s="214"/>
      <c r="G2" s="214"/>
      <c r="H2" s="214"/>
      <c r="I2" s="214"/>
      <c r="J2" s="214"/>
      <c r="L2" s="183" t="s">
        <v>249</v>
      </c>
      <c r="M2" s="183"/>
    </row>
    <row r="3" spans="1:13" ht="28.5" customHeight="1">
      <c r="A3" s="215" t="s">
        <v>242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908083902</v>
      </c>
      <c r="C8" s="31">
        <v>47</v>
      </c>
      <c r="D8" s="32">
        <v>1.2592874040243326E-3</v>
      </c>
      <c r="E8" s="128">
        <v>6283353783</v>
      </c>
      <c r="F8" s="31">
        <v>14</v>
      </c>
      <c r="G8" s="33">
        <v>1.7537053222544497E-2</v>
      </c>
      <c r="H8" s="124">
        <v>7191437685</v>
      </c>
      <c r="I8" s="34">
        <v>29</v>
      </c>
      <c r="J8" s="132">
        <v>-5375269881</v>
      </c>
    </row>
    <row r="9" spans="1:13" ht="21" customHeight="1">
      <c r="A9" s="35">
        <v>2010</v>
      </c>
      <c r="B9" s="125">
        <v>675342787</v>
      </c>
      <c r="C9" s="36">
        <v>52</v>
      </c>
      <c r="D9" s="37">
        <v>7.1708801378068965E-4</v>
      </c>
      <c r="E9" s="129">
        <v>8437497461</v>
      </c>
      <c r="F9" s="36">
        <v>13</v>
      </c>
      <c r="G9" s="38">
        <v>2.10550276198125E-2</v>
      </c>
      <c r="H9" s="125">
        <v>9112840248</v>
      </c>
      <c r="I9" s="39">
        <v>28</v>
      </c>
      <c r="J9" s="133">
        <v>-7762154674</v>
      </c>
    </row>
    <row r="10" spans="1:13" ht="21" customHeight="1">
      <c r="A10" s="40">
        <v>2011</v>
      </c>
      <c r="B10" s="126">
        <v>982486532</v>
      </c>
      <c r="C10" s="41">
        <v>52</v>
      </c>
      <c r="D10" s="42">
        <v>7.1839155148007772E-4</v>
      </c>
      <c r="E10" s="130">
        <v>12263537558</v>
      </c>
      <c r="F10" s="41">
        <v>12</v>
      </c>
      <c r="G10" s="43">
        <v>2.4852690968145678E-2</v>
      </c>
      <c r="H10" s="124">
        <v>13246024090</v>
      </c>
      <c r="I10" s="44">
        <v>28</v>
      </c>
      <c r="J10" s="132">
        <v>-11281051026</v>
      </c>
    </row>
    <row r="11" spans="1:13" ht="21" customHeight="1">
      <c r="A11" s="35">
        <v>2012</v>
      </c>
      <c r="B11" s="125">
        <v>1046805541</v>
      </c>
      <c r="C11" s="36">
        <v>51</v>
      </c>
      <c r="D11" s="37">
        <v>7.1871197123368833E-4</v>
      </c>
      <c r="E11" s="129">
        <v>13620325970</v>
      </c>
      <c r="F11" s="36">
        <v>11</v>
      </c>
      <c r="G11" s="38">
        <v>2.3343538408045154E-2</v>
      </c>
      <c r="H11" s="125">
        <v>14667131511</v>
      </c>
      <c r="I11" s="39">
        <v>26</v>
      </c>
      <c r="J11" s="133">
        <v>-12573520429</v>
      </c>
    </row>
    <row r="12" spans="1:13" ht="21" customHeight="1">
      <c r="A12" s="40">
        <v>2013</v>
      </c>
      <c r="B12" s="126">
        <v>467488414</v>
      </c>
      <c r="C12" s="41">
        <v>58</v>
      </c>
      <c r="D12" s="42">
        <v>3.3166419816485845E-4</v>
      </c>
      <c r="E12" s="130">
        <v>19739585467</v>
      </c>
      <c r="F12" s="41">
        <v>9</v>
      </c>
      <c r="G12" s="43">
        <v>3.13037351361167E-2</v>
      </c>
      <c r="H12" s="124">
        <v>20207073881</v>
      </c>
      <c r="I12" s="44">
        <v>22</v>
      </c>
      <c r="J12" s="132">
        <v>-19272097053</v>
      </c>
    </row>
    <row r="13" spans="1:13" ht="21" customHeight="1">
      <c r="A13" s="35">
        <v>2014</v>
      </c>
      <c r="B13" s="125">
        <v>332025650</v>
      </c>
      <c r="C13" s="36">
        <v>61</v>
      </c>
      <c r="D13" s="37">
        <v>2.5856247888233238E-4</v>
      </c>
      <c r="E13" s="129">
        <v>17952876578</v>
      </c>
      <c r="F13" s="36">
        <v>10</v>
      </c>
      <c r="G13" s="38">
        <v>2.7540334617501064E-2</v>
      </c>
      <c r="H13" s="125">
        <v>18284902228</v>
      </c>
      <c r="I13" s="39">
        <v>24</v>
      </c>
      <c r="J13" s="133">
        <v>-17620850928</v>
      </c>
    </row>
    <row r="14" spans="1:13" ht="21" customHeight="1">
      <c r="A14" s="40">
        <v>2015</v>
      </c>
      <c r="B14" s="126">
        <v>423830081</v>
      </c>
      <c r="C14" s="41">
        <v>58</v>
      </c>
      <c r="D14" s="42">
        <v>5.5525065901487107E-4</v>
      </c>
      <c r="E14" s="130">
        <v>15316076450</v>
      </c>
      <c r="F14" s="41">
        <v>11</v>
      </c>
      <c r="G14" s="43">
        <v>2.3382131816025845E-2</v>
      </c>
      <c r="H14" s="124">
        <v>15739906531</v>
      </c>
      <c r="I14" s="44">
        <v>22</v>
      </c>
      <c r="J14" s="132">
        <v>-14892246369</v>
      </c>
    </row>
    <row r="15" spans="1:13" ht="21" customHeight="1">
      <c r="A15" s="35">
        <v>2016</v>
      </c>
      <c r="B15" s="125">
        <v>1181915519</v>
      </c>
      <c r="C15" s="36">
        <v>46</v>
      </c>
      <c r="D15" s="37">
        <v>1.7168448552003384E-3</v>
      </c>
      <c r="E15" s="129">
        <v>9144531694</v>
      </c>
      <c r="F15" s="36">
        <v>15</v>
      </c>
      <c r="G15" s="38">
        <v>1.7397081518582904E-2</v>
      </c>
      <c r="H15" s="125">
        <v>10326447213</v>
      </c>
      <c r="I15" s="39">
        <v>25</v>
      </c>
      <c r="J15" s="133">
        <v>-7962616175</v>
      </c>
    </row>
    <row r="16" spans="1:13" ht="21" customHeight="1">
      <c r="A16" s="40">
        <v>2017</v>
      </c>
      <c r="B16" s="126">
        <v>1605620620</v>
      </c>
      <c r="C16" s="41">
        <v>45</v>
      </c>
      <c r="D16" s="42">
        <v>1.9301078693431536E-3</v>
      </c>
      <c r="E16" s="130">
        <v>6643713068</v>
      </c>
      <c r="F16" s="41">
        <v>17</v>
      </c>
      <c r="G16" s="43">
        <v>1.3170299586851604E-2</v>
      </c>
      <c r="H16" s="126">
        <v>8249333688</v>
      </c>
      <c r="I16" s="44">
        <v>31</v>
      </c>
      <c r="J16" s="134">
        <v>-5038092448</v>
      </c>
    </row>
    <row r="17" spans="1:10" ht="21" customHeight="1">
      <c r="A17" s="45">
        <v>2018</v>
      </c>
      <c r="B17" s="127">
        <v>2398921967</v>
      </c>
      <c r="C17" s="46">
        <v>43</v>
      </c>
      <c r="D17" s="47">
        <v>2.1731324493859841E-3</v>
      </c>
      <c r="E17" s="131">
        <v>7329262169</v>
      </c>
      <c r="F17" s="46">
        <v>15</v>
      </c>
      <c r="G17" s="48">
        <v>1.4259467819560433E-2</v>
      </c>
      <c r="H17" s="127">
        <v>9728184136</v>
      </c>
      <c r="I17" s="49">
        <v>30</v>
      </c>
      <c r="J17" s="144">
        <v>-4930340202</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345</v>
      </c>
      <c r="B20" s="233"/>
      <c r="C20" s="233"/>
      <c r="D20" s="234"/>
      <c r="E20" s="213">
        <v>1718015474</v>
      </c>
      <c r="F20" s="236" t="s">
        <v>375</v>
      </c>
      <c r="G20" s="233"/>
      <c r="H20" s="233"/>
      <c r="I20" s="234"/>
      <c r="J20" s="213">
        <v>1692879853</v>
      </c>
    </row>
    <row r="21" spans="1:10" ht="14.25" customHeight="1">
      <c r="A21" s="193" t="s">
        <v>346</v>
      </c>
      <c r="B21" s="194"/>
      <c r="C21" s="194"/>
      <c r="D21" s="195"/>
      <c r="E21" s="192"/>
      <c r="F21" s="196" t="s">
        <v>376</v>
      </c>
      <c r="G21" s="194"/>
      <c r="H21" s="194"/>
      <c r="I21" s="195"/>
      <c r="J21" s="192"/>
    </row>
    <row r="22" spans="1:10" ht="14.25" customHeight="1">
      <c r="A22" s="197" t="s">
        <v>355</v>
      </c>
      <c r="B22" s="198"/>
      <c r="C22" s="198"/>
      <c r="D22" s="199"/>
      <c r="E22" s="211">
        <v>189515111</v>
      </c>
      <c r="F22" s="202" t="s">
        <v>458</v>
      </c>
      <c r="G22" s="198"/>
      <c r="H22" s="198"/>
      <c r="I22" s="199"/>
      <c r="J22" s="211">
        <v>1423472070</v>
      </c>
    </row>
    <row r="23" spans="1:10" ht="14.25" customHeight="1">
      <c r="A23" s="205" t="s">
        <v>356</v>
      </c>
      <c r="B23" s="206"/>
      <c r="C23" s="206"/>
      <c r="D23" s="207"/>
      <c r="E23" s="212"/>
      <c r="F23" s="208" t="s">
        <v>459</v>
      </c>
      <c r="G23" s="206"/>
      <c r="H23" s="206"/>
      <c r="I23" s="207"/>
      <c r="J23" s="212"/>
    </row>
    <row r="24" spans="1:10" ht="14.25" customHeight="1">
      <c r="A24" s="185" t="s">
        <v>343</v>
      </c>
      <c r="B24" s="186"/>
      <c r="C24" s="186"/>
      <c r="D24" s="187"/>
      <c r="E24" s="191">
        <v>90745504</v>
      </c>
      <c r="F24" s="190" t="s">
        <v>345</v>
      </c>
      <c r="G24" s="186"/>
      <c r="H24" s="186"/>
      <c r="I24" s="187"/>
      <c r="J24" s="191">
        <v>1394289743</v>
      </c>
    </row>
    <row r="25" spans="1:10" ht="14.25" customHeight="1">
      <c r="A25" s="193" t="s">
        <v>344</v>
      </c>
      <c r="B25" s="194"/>
      <c r="C25" s="194"/>
      <c r="D25" s="195"/>
      <c r="E25" s="192"/>
      <c r="F25" s="196" t="s">
        <v>346</v>
      </c>
      <c r="G25" s="194"/>
      <c r="H25" s="194"/>
      <c r="I25" s="195"/>
      <c r="J25" s="192"/>
    </row>
    <row r="26" spans="1:10" ht="14.25" customHeight="1">
      <c r="A26" s="197" t="s">
        <v>341</v>
      </c>
      <c r="B26" s="198"/>
      <c r="C26" s="198"/>
      <c r="D26" s="199"/>
      <c r="E26" s="203">
        <v>80176425</v>
      </c>
      <c r="F26" s="202" t="s">
        <v>361</v>
      </c>
      <c r="G26" s="198"/>
      <c r="H26" s="198"/>
      <c r="I26" s="199"/>
      <c r="J26" s="203">
        <v>463763182</v>
      </c>
    </row>
    <row r="27" spans="1:10" ht="14.25" customHeight="1">
      <c r="A27" s="205" t="s">
        <v>342</v>
      </c>
      <c r="B27" s="206"/>
      <c r="C27" s="206"/>
      <c r="D27" s="207"/>
      <c r="E27" s="204"/>
      <c r="F27" s="208" t="s">
        <v>362</v>
      </c>
      <c r="G27" s="206"/>
      <c r="H27" s="206"/>
      <c r="I27" s="207"/>
      <c r="J27" s="204"/>
    </row>
    <row r="28" spans="1:10" ht="14.25" customHeight="1">
      <c r="A28" s="185" t="s">
        <v>347</v>
      </c>
      <c r="B28" s="186"/>
      <c r="C28" s="186"/>
      <c r="D28" s="187"/>
      <c r="E28" s="191">
        <v>38642009</v>
      </c>
      <c r="F28" s="190" t="s">
        <v>434</v>
      </c>
      <c r="G28" s="186"/>
      <c r="H28" s="186"/>
      <c r="I28" s="187"/>
      <c r="J28" s="191">
        <v>388241159</v>
      </c>
    </row>
    <row r="29" spans="1:10" ht="14.25" customHeight="1">
      <c r="A29" s="193" t="s">
        <v>348</v>
      </c>
      <c r="B29" s="194"/>
      <c r="C29" s="194"/>
      <c r="D29" s="195"/>
      <c r="E29" s="192"/>
      <c r="F29" s="196" t="s">
        <v>435</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5" priority="1" operator="lessThan">
      <formula>0</formula>
    </cfRule>
  </conditionalFormatting>
  <hyperlinks>
    <hyperlink ref="L2:M2" location="'المحتويات Index'!A1" display="المحتويات  Index" xr:uid="{00000000-0004-0000-4F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ورقة81">
    <tabColor theme="4"/>
  </sheetPr>
  <dimension ref="A1:M30"/>
  <sheetViews>
    <sheetView showGridLines="0" rightToLeft="1" zoomScaleNormal="100" workbookViewId="0">
      <selection activeCell="I18" sqref="I18"/>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172</v>
      </c>
      <c r="B2" s="214"/>
      <c r="C2" s="214"/>
      <c r="D2" s="214"/>
      <c r="E2" s="214"/>
      <c r="F2" s="214"/>
      <c r="G2" s="214"/>
      <c r="H2" s="214"/>
      <c r="I2" s="214"/>
      <c r="J2" s="214"/>
      <c r="L2" s="183" t="s">
        <v>249</v>
      </c>
      <c r="M2" s="183"/>
    </row>
    <row r="3" spans="1:13" ht="28.5" customHeight="1">
      <c r="A3" s="215" t="s">
        <v>243</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63256872</v>
      </c>
      <c r="C8" s="31">
        <v>66</v>
      </c>
      <c r="D8" s="32">
        <v>8.7721610252242412E-5</v>
      </c>
      <c r="E8" s="128">
        <v>2633970335</v>
      </c>
      <c r="F8" s="31">
        <v>29</v>
      </c>
      <c r="G8" s="33">
        <v>7.3515004163021772E-3</v>
      </c>
      <c r="H8" s="124">
        <v>2697227207</v>
      </c>
      <c r="I8" s="34">
        <v>44</v>
      </c>
      <c r="J8" s="132">
        <v>-2570713463</v>
      </c>
    </row>
    <row r="9" spans="1:13" ht="21" customHeight="1">
      <c r="A9" s="35">
        <v>2010</v>
      </c>
      <c r="B9" s="125">
        <v>67320482</v>
      </c>
      <c r="C9" s="36">
        <v>74</v>
      </c>
      <c r="D9" s="37">
        <v>7.1481789179364804E-5</v>
      </c>
      <c r="E9" s="129">
        <v>3386403517</v>
      </c>
      <c r="F9" s="36">
        <v>28</v>
      </c>
      <c r="G9" s="38">
        <v>8.4504700489491727E-3</v>
      </c>
      <c r="H9" s="125">
        <v>3453723999</v>
      </c>
      <c r="I9" s="39">
        <v>41</v>
      </c>
      <c r="J9" s="133">
        <v>-3319083035</v>
      </c>
    </row>
    <row r="10" spans="1:13" ht="21" customHeight="1">
      <c r="A10" s="40">
        <v>2011</v>
      </c>
      <c r="B10" s="126">
        <v>151147679</v>
      </c>
      <c r="C10" s="41">
        <v>65</v>
      </c>
      <c r="D10" s="42">
        <v>1.1051878278512908E-4</v>
      </c>
      <c r="E10" s="130">
        <v>4581793282</v>
      </c>
      <c r="F10" s="41">
        <v>27</v>
      </c>
      <c r="G10" s="43">
        <v>9.2852402480873078E-3</v>
      </c>
      <c r="H10" s="124">
        <v>4732940961</v>
      </c>
      <c r="I10" s="44">
        <v>43</v>
      </c>
      <c r="J10" s="132">
        <v>-4430645603</v>
      </c>
    </row>
    <row r="11" spans="1:13" ht="21" customHeight="1">
      <c r="A11" s="35">
        <v>2012</v>
      </c>
      <c r="B11" s="125">
        <v>174336076</v>
      </c>
      <c r="C11" s="36">
        <v>66</v>
      </c>
      <c r="D11" s="37">
        <v>1.1969503401693029E-4</v>
      </c>
      <c r="E11" s="129">
        <v>5495310488</v>
      </c>
      <c r="F11" s="36">
        <v>26</v>
      </c>
      <c r="G11" s="38">
        <v>9.4182761648516824E-3</v>
      </c>
      <c r="H11" s="125">
        <v>5669646564</v>
      </c>
      <c r="I11" s="39">
        <v>39</v>
      </c>
      <c r="J11" s="133">
        <v>-5320974412</v>
      </c>
    </row>
    <row r="12" spans="1:13" ht="21" customHeight="1">
      <c r="A12" s="40">
        <v>2013</v>
      </c>
      <c r="B12" s="126">
        <v>143418454</v>
      </c>
      <c r="C12" s="41">
        <v>73</v>
      </c>
      <c r="D12" s="42">
        <v>1.0174961586952534E-4</v>
      </c>
      <c r="E12" s="130">
        <v>6347571250</v>
      </c>
      <c r="F12" s="41">
        <v>25</v>
      </c>
      <c r="G12" s="43">
        <v>1.0066203745758184E-2</v>
      </c>
      <c r="H12" s="124">
        <v>6490989704</v>
      </c>
      <c r="I12" s="44">
        <v>38</v>
      </c>
      <c r="J12" s="132">
        <v>-6204152796</v>
      </c>
    </row>
    <row r="13" spans="1:13" ht="21" customHeight="1">
      <c r="A13" s="35">
        <v>2014</v>
      </c>
      <c r="B13" s="125">
        <v>172575217</v>
      </c>
      <c r="C13" s="36">
        <v>71</v>
      </c>
      <c r="D13" s="37">
        <v>1.3439165287734977E-4</v>
      </c>
      <c r="E13" s="129">
        <v>7107331977</v>
      </c>
      <c r="F13" s="36">
        <v>22</v>
      </c>
      <c r="G13" s="38">
        <v>1.0902893474136007E-2</v>
      </c>
      <c r="H13" s="125">
        <v>7279907194</v>
      </c>
      <c r="I13" s="39">
        <v>36</v>
      </c>
      <c r="J13" s="133">
        <v>-6934756760</v>
      </c>
    </row>
    <row r="14" spans="1:13" ht="21" customHeight="1">
      <c r="A14" s="40">
        <v>2015</v>
      </c>
      <c r="B14" s="126">
        <v>70341711</v>
      </c>
      <c r="C14" s="41">
        <v>83</v>
      </c>
      <c r="D14" s="42">
        <v>9.2153160287326581E-5</v>
      </c>
      <c r="E14" s="130">
        <v>4635545684</v>
      </c>
      <c r="F14" s="41">
        <v>29</v>
      </c>
      <c r="G14" s="43">
        <v>7.0768085140040992E-3</v>
      </c>
      <c r="H14" s="124">
        <v>4705887395</v>
      </c>
      <c r="I14" s="44">
        <v>39</v>
      </c>
      <c r="J14" s="132">
        <v>-4565203973</v>
      </c>
    </row>
    <row r="15" spans="1:13" ht="21" customHeight="1">
      <c r="A15" s="35">
        <v>2016</v>
      </c>
      <c r="B15" s="125">
        <v>47389018</v>
      </c>
      <c r="C15" s="36">
        <v>91</v>
      </c>
      <c r="D15" s="37">
        <v>6.8837061903657281E-5</v>
      </c>
      <c r="E15" s="129">
        <v>2709341058</v>
      </c>
      <c r="F15" s="36">
        <v>37</v>
      </c>
      <c r="G15" s="38">
        <v>5.1544058050119823E-3</v>
      </c>
      <c r="H15" s="125">
        <v>2756730076</v>
      </c>
      <c r="I15" s="39">
        <v>49</v>
      </c>
      <c r="J15" s="133">
        <v>-2661952040</v>
      </c>
    </row>
    <row r="16" spans="1:13" ht="21" customHeight="1">
      <c r="A16" s="40">
        <v>2017</v>
      </c>
      <c r="B16" s="126">
        <v>99751600</v>
      </c>
      <c r="C16" s="41">
        <v>82</v>
      </c>
      <c r="D16" s="42">
        <v>1.199108592287327E-4</v>
      </c>
      <c r="E16" s="130">
        <v>3745597219</v>
      </c>
      <c r="F16" s="41">
        <v>30</v>
      </c>
      <c r="G16" s="43">
        <v>7.4251607498694305E-3</v>
      </c>
      <c r="H16" s="126">
        <v>3845348819</v>
      </c>
      <c r="I16" s="44">
        <v>42</v>
      </c>
      <c r="J16" s="134">
        <v>-3645845619</v>
      </c>
    </row>
    <row r="17" spans="1:10" ht="21" customHeight="1">
      <c r="A17" s="45">
        <v>2018</v>
      </c>
      <c r="B17" s="127">
        <v>121527563</v>
      </c>
      <c r="C17" s="46">
        <v>80</v>
      </c>
      <c r="D17" s="47">
        <v>1.1008923770053563E-4</v>
      </c>
      <c r="E17" s="131">
        <v>5413500880</v>
      </c>
      <c r="F17" s="46">
        <v>23</v>
      </c>
      <c r="G17" s="48">
        <v>1.0532252743805771E-2</v>
      </c>
      <c r="H17" s="127">
        <v>5535028443</v>
      </c>
      <c r="I17" s="49">
        <v>36</v>
      </c>
      <c r="J17" s="144">
        <v>-5291973317</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58578552</v>
      </c>
      <c r="F20" s="236" t="s">
        <v>396</v>
      </c>
      <c r="G20" s="233"/>
      <c r="H20" s="233"/>
      <c r="I20" s="234"/>
      <c r="J20" s="213">
        <v>1777539524</v>
      </c>
    </row>
    <row r="21" spans="1:10" ht="14.25" customHeight="1">
      <c r="A21" s="193" t="s">
        <v>344</v>
      </c>
      <c r="B21" s="194"/>
      <c r="C21" s="194"/>
      <c r="D21" s="195"/>
      <c r="E21" s="192"/>
      <c r="F21" s="196" t="s">
        <v>397</v>
      </c>
      <c r="G21" s="194"/>
      <c r="H21" s="194"/>
      <c r="I21" s="195"/>
      <c r="J21" s="192"/>
    </row>
    <row r="22" spans="1:10" ht="14.25" customHeight="1">
      <c r="A22" s="197" t="s">
        <v>412</v>
      </c>
      <c r="B22" s="198"/>
      <c r="C22" s="198"/>
      <c r="D22" s="199"/>
      <c r="E22" s="211">
        <v>10857750</v>
      </c>
      <c r="F22" s="202" t="s">
        <v>341</v>
      </c>
      <c r="G22" s="198"/>
      <c r="H22" s="198"/>
      <c r="I22" s="199"/>
      <c r="J22" s="211">
        <v>1578918444</v>
      </c>
    </row>
    <row r="23" spans="1:10" ht="14.25" customHeight="1">
      <c r="A23" s="205" t="s">
        <v>413</v>
      </c>
      <c r="B23" s="206"/>
      <c r="C23" s="206"/>
      <c r="D23" s="207"/>
      <c r="E23" s="212"/>
      <c r="F23" s="208" t="s">
        <v>342</v>
      </c>
      <c r="G23" s="206"/>
      <c r="H23" s="206"/>
      <c r="I23" s="207"/>
      <c r="J23" s="212"/>
    </row>
    <row r="24" spans="1:10" ht="14.25" customHeight="1">
      <c r="A24" s="185" t="s">
        <v>460</v>
      </c>
      <c r="B24" s="186"/>
      <c r="C24" s="186"/>
      <c r="D24" s="187"/>
      <c r="E24" s="191">
        <v>7735583</v>
      </c>
      <c r="F24" s="190" t="s">
        <v>351</v>
      </c>
      <c r="G24" s="186"/>
      <c r="H24" s="186"/>
      <c r="I24" s="187"/>
      <c r="J24" s="191">
        <v>364995574</v>
      </c>
    </row>
    <row r="25" spans="1:10" ht="14.25" customHeight="1">
      <c r="A25" s="193" t="s">
        <v>461</v>
      </c>
      <c r="B25" s="194"/>
      <c r="C25" s="194"/>
      <c r="D25" s="195"/>
      <c r="E25" s="192"/>
      <c r="F25" s="196" t="s">
        <v>352</v>
      </c>
      <c r="G25" s="194"/>
      <c r="H25" s="194"/>
      <c r="I25" s="195"/>
      <c r="J25" s="192"/>
    </row>
    <row r="26" spans="1:10" ht="14.25" customHeight="1">
      <c r="A26" s="197" t="s">
        <v>363</v>
      </c>
      <c r="B26" s="198"/>
      <c r="C26" s="198"/>
      <c r="D26" s="199"/>
      <c r="E26" s="203">
        <v>4729879</v>
      </c>
      <c r="F26" s="202" t="s">
        <v>359</v>
      </c>
      <c r="G26" s="198"/>
      <c r="H26" s="198"/>
      <c r="I26" s="199"/>
      <c r="J26" s="203">
        <v>248422994</v>
      </c>
    </row>
    <row r="27" spans="1:10" ht="14.25" customHeight="1">
      <c r="A27" s="205" t="s">
        <v>364</v>
      </c>
      <c r="B27" s="206"/>
      <c r="C27" s="206"/>
      <c r="D27" s="207"/>
      <c r="E27" s="204"/>
      <c r="F27" s="208" t="s">
        <v>360</v>
      </c>
      <c r="G27" s="206"/>
      <c r="H27" s="206"/>
      <c r="I27" s="207"/>
      <c r="J27" s="204"/>
    </row>
    <row r="28" spans="1:10" ht="14.25" customHeight="1">
      <c r="A28" s="185" t="s">
        <v>361</v>
      </c>
      <c r="B28" s="186"/>
      <c r="C28" s="186"/>
      <c r="D28" s="187"/>
      <c r="E28" s="191">
        <v>3952983</v>
      </c>
      <c r="F28" s="190" t="s">
        <v>373</v>
      </c>
      <c r="G28" s="186"/>
      <c r="H28" s="186"/>
      <c r="I28" s="187"/>
      <c r="J28" s="191">
        <v>219482636</v>
      </c>
    </row>
    <row r="29" spans="1:10" ht="14.25" customHeight="1">
      <c r="A29" s="193" t="s">
        <v>362</v>
      </c>
      <c r="B29" s="194"/>
      <c r="C29" s="194"/>
      <c r="D29" s="195"/>
      <c r="E29" s="192"/>
      <c r="F29" s="196" t="s">
        <v>374</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4" priority="1" operator="lessThan">
      <formula>0</formula>
    </cfRule>
  </conditionalFormatting>
  <hyperlinks>
    <hyperlink ref="L2:M2" location="'المحتويات Index'!A1" display="المحتويات  Index" xr:uid="{00000000-0004-0000-50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ورقة82">
    <tabColor theme="4"/>
  </sheetPr>
  <dimension ref="A1:M30"/>
  <sheetViews>
    <sheetView showGridLines="0" rightToLeft="1" zoomScaleNormal="100" workbookViewId="0">
      <selection activeCell="K23" sqref="K23"/>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173</v>
      </c>
      <c r="B2" s="214"/>
      <c r="C2" s="214"/>
      <c r="D2" s="214"/>
      <c r="E2" s="214"/>
      <c r="F2" s="214"/>
      <c r="G2" s="214"/>
      <c r="H2" s="214"/>
      <c r="I2" s="214"/>
      <c r="J2" s="214"/>
      <c r="L2" s="183" t="s">
        <v>249</v>
      </c>
      <c r="M2" s="183"/>
    </row>
    <row r="3" spans="1:13" ht="28.5" customHeight="1">
      <c r="A3" s="215" t="s">
        <v>244</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2282485</v>
      </c>
      <c r="C8" s="31">
        <v>123</v>
      </c>
      <c r="D8" s="32">
        <v>3.1652412338155057E-6</v>
      </c>
      <c r="E8" s="128">
        <v>2639220326</v>
      </c>
      <c r="F8" s="31">
        <v>27</v>
      </c>
      <c r="G8" s="33">
        <v>7.3661533189978649E-3</v>
      </c>
      <c r="H8" s="124">
        <v>2641502811</v>
      </c>
      <c r="I8" s="34">
        <v>45</v>
      </c>
      <c r="J8" s="132">
        <v>-2636937841</v>
      </c>
    </row>
    <row r="9" spans="1:13" ht="21" customHeight="1">
      <c r="A9" s="35">
        <v>2010</v>
      </c>
      <c r="B9" s="125">
        <v>29665498</v>
      </c>
      <c r="C9" s="36">
        <v>91</v>
      </c>
      <c r="D9" s="37">
        <v>3.1499222984423499E-5</v>
      </c>
      <c r="E9" s="129">
        <v>3820730330</v>
      </c>
      <c r="F9" s="36">
        <v>25</v>
      </c>
      <c r="G9" s="38">
        <v>9.5342941432388934E-3</v>
      </c>
      <c r="H9" s="125">
        <v>3850395828</v>
      </c>
      <c r="I9" s="39">
        <v>38</v>
      </c>
      <c r="J9" s="133">
        <v>-3791064832</v>
      </c>
    </row>
    <row r="10" spans="1:13" ht="21" customHeight="1">
      <c r="A10" s="40">
        <v>2011</v>
      </c>
      <c r="B10" s="126">
        <v>28622606</v>
      </c>
      <c r="C10" s="41">
        <v>94</v>
      </c>
      <c r="D10" s="42">
        <v>2.0928773740934073E-5</v>
      </c>
      <c r="E10" s="130">
        <v>4244157419</v>
      </c>
      <c r="F10" s="41">
        <v>28</v>
      </c>
      <c r="G10" s="43">
        <v>8.6010037687503753E-3</v>
      </c>
      <c r="H10" s="124">
        <v>4272780025</v>
      </c>
      <c r="I10" s="44">
        <v>45</v>
      </c>
      <c r="J10" s="132">
        <v>-4215534813</v>
      </c>
    </row>
    <row r="11" spans="1:13" ht="21" customHeight="1">
      <c r="A11" s="35">
        <v>2012</v>
      </c>
      <c r="B11" s="125">
        <v>131207639</v>
      </c>
      <c r="C11" s="36">
        <v>70</v>
      </c>
      <c r="D11" s="37">
        <v>9.0084067358417021E-5</v>
      </c>
      <c r="E11" s="129">
        <v>5771975719</v>
      </c>
      <c r="F11" s="36">
        <v>24</v>
      </c>
      <c r="G11" s="38">
        <v>9.8924458330552391E-3</v>
      </c>
      <c r="H11" s="125">
        <v>5903183358</v>
      </c>
      <c r="I11" s="39">
        <v>38</v>
      </c>
      <c r="J11" s="133">
        <v>-5640768080</v>
      </c>
    </row>
    <row r="12" spans="1:13" ht="21" customHeight="1">
      <c r="A12" s="40">
        <v>2013</v>
      </c>
      <c r="B12" s="126">
        <v>794349838</v>
      </c>
      <c r="C12" s="41">
        <v>52</v>
      </c>
      <c r="D12" s="42">
        <v>5.635592117212454E-4</v>
      </c>
      <c r="E12" s="130">
        <v>3746034202</v>
      </c>
      <c r="F12" s="41">
        <v>34</v>
      </c>
      <c r="G12" s="43">
        <v>5.9405939737833856E-3</v>
      </c>
      <c r="H12" s="124">
        <v>4540384040</v>
      </c>
      <c r="I12" s="44">
        <v>44</v>
      </c>
      <c r="J12" s="132">
        <v>-2951684364</v>
      </c>
    </row>
    <row r="13" spans="1:13" ht="21" customHeight="1">
      <c r="A13" s="35">
        <v>2014</v>
      </c>
      <c r="B13" s="125">
        <v>171050202</v>
      </c>
      <c r="C13" s="36">
        <v>72</v>
      </c>
      <c r="D13" s="37">
        <v>1.3320405891064044E-4</v>
      </c>
      <c r="E13" s="129">
        <v>4623102601</v>
      </c>
      <c r="F13" s="36">
        <v>33</v>
      </c>
      <c r="G13" s="38">
        <v>7.0919995494540134E-3</v>
      </c>
      <c r="H13" s="125">
        <v>4794152803</v>
      </c>
      <c r="I13" s="39">
        <v>44</v>
      </c>
      <c r="J13" s="133">
        <v>-4452052399</v>
      </c>
    </row>
    <row r="14" spans="1:13" ht="21" customHeight="1">
      <c r="A14" s="40">
        <v>2015</v>
      </c>
      <c r="B14" s="126">
        <v>59673564</v>
      </c>
      <c r="C14" s="41">
        <v>86</v>
      </c>
      <c r="D14" s="42">
        <v>7.8177050714732266E-5</v>
      </c>
      <c r="E14" s="130">
        <v>3477221985</v>
      </c>
      <c r="F14" s="41">
        <v>35</v>
      </c>
      <c r="G14" s="43">
        <v>5.3084654593019507E-3</v>
      </c>
      <c r="H14" s="124">
        <v>3536895549</v>
      </c>
      <c r="I14" s="44">
        <v>45</v>
      </c>
      <c r="J14" s="132">
        <v>-3417548421</v>
      </c>
    </row>
    <row r="15" spans="1:13" ht="21" customHeight="1">
      <c r="A15" s="35">
        <v>2016</v>
      </c>
      <c r="B15" s="125">
        <v>126968795</v>
      </c>
      <c r="C15" s="36">
        <v>75</v>
      </c>
      <c r="D15" s="37">
        <v>1.8443426705418904E-4</v>
      </c>
      <c r="E15" s="129">
        <v>2723338317</v>
      </c>
      <c r="F15" s="36">
        <v>36</v>
      </c>
      <c r="G15" s="38">
        <v>5.181034993253464E-3</v>
      </c>
      <c r="H15" s="125">
        <v>2850307112</v>
      </c>
      <c r="I15" s="39">
        <v>47</v>
      </c>
      <c r="J15" s="133">
        <v>-2596369522</v>
      </c>
    </row>
    <row r="16" spans="1:13" ht="21" customHeight="1">
      <c r="A16" s="40">
        <v>2017</v>
      </c>
      <c r="B16" s="126">
        <v>133116532</v>
      </c>
      <c r="C16" s="41">
        <v>76</v>
      </c>
      <c r="D16" s="42">
        <v>1.6001866365721544E-4</v>
      </c>
      <c r="E16" s="130">
        <v>2495415084</v>
      </c>
      <c r="F16" s="41">
        <v>39</v>
      </c>
      <c r="G16" s="43">
        <v>4.9468367934381811E-3</v>
      </c>
      <c r="H16" s="126">
        <v>2628531616</v>
      </c>
      <c r="I16" s="44">
        <v>53</v>
      </c>
      <c r="J16" s="134">
        <v>-2362298552</v>
      </c>
    </row>
    <row r="17" spans="1:10" ht="21" customHeight="1">
      <c r="A17" s="45">
        <v>2018</v>
      </c>
      <c r="B17" s="127">
        <v>214530129</v>
      </c>
      <c r="C17" s="46">
        <v>67</v>
      </c>
      <c r="D17" s="47">
        <v>1.9433828657789814E-4</v>
      </c>
      <c r="E17" s="131">
        <v>3146213284</v>
      </c>
      <c r="F17" s="46">
        <v>32</v>
      </c>
      <c r="G17" s="48">
        <v>6.1211246155754139E-3</v>
      </c>
      <c r="H17" s="127">
        <v>3360743413</v>
      </c>
      <c r="I17" s="49">
        <v>47</v>
      </c>
      <c r="J17" s="144">
        <v>-2931683155</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199334701</v>
      </c>
      <c r="F20" s="236" t="s">
        <v>396</v>
      </c>
      <c r="G20" s="233"/>
      <c r="H20" s="233"/>
      <c r="I20" s="234"/>
      <c r="J20" s="213">
        <v>1790452007</v>
      </c>
    </row>
    <row r="21" spans="1:10" ht="14.25" customHeight="1">
      <c r="A21" s="193" t="s">
        <v>344</v>
      </c>
      <c r="B21" s="194"/>
      <c r="C21" s="194"/>
      <c r="D21" s="195"/>
      <c r="E21" s="192"/>
      <c r="F21" s="196" t="s">
        <v>397</v>
      </c>
      <c r="G21" s="194"/>
      <c r="H21" s="194"/>
      <c r="I21" s="195"/>
      <c r="J21" s="192"/>
    </row>
    <row r="22" spans="1:10" ht="14.25" customHeight="1">
      <c r="A22" s="197" t="s">
        <v>361</v>
      </c>
      <c r="B22" s="198"/>
      <c r="C22" s="198"/>
      <c r="D22" s="199"/>
      <c r="E22" s="211">
        <v>6441745</v>
      </c>
      <c r="F22" s="202" t="s">
        <v>359</v>
      </c>
      <c r="G22" s="198"/>
      <c r="H22" s="198"/>
      <c r="I22" s="199"/>
      <c r="J22" s="211">
        <v>441664767</v>
      </c>
    </row>
    <row r="23" spans="1:10" ht="14.25" customHeight="1">
      <c r="A23" s="205" t="s">
        <v>362</v>
      </c>
      <c r="B23" s="206"/>
      <c r="C23" s="206"/>
      <c r="D23" s="207"/>
      <c r="E23" s="212"/>
      <c r="F23" s="208" t="s">
        <v>360</v>
      </c>
      <c r="G23" s="206"/>
      <c r="H23" s="206"/>
      <c r="I23" s="207"/>
      <c r="J23" s="212"/>
    </row>
    <row r="24" spans="1:10" ht="14.25" customHeight="1">
      <c r="A24" s="185" t="s">
        <v>386</v>
      </c>
      <c r="B24" s="186"/>
      <c r="C24" s="186"/>
      <c r="D24" s="187"/>
      <c r="E24" s="191">
        <v>2041371</v>
      </c>
      <c r="F24" s="190" t="s">
        <v>392</v>
      </c>
      <c r="G24" s="186"/>
      <c r="H24" s="186"/>
      <c r="I24" s="187"/>
      <c r="J24" s="191">
        <v>179676998</v>
      </c>
    </row>
    <row r="25" spans="1:10" ht="14.25" customHeight="1">
      <c r="A25" s="193" t="s">
        <v>387</v>
      </c>
      <c r="B25" s="194"/>
      <c r="C25" s="194"/>
      <c r="D25" s="195"/>
      <c r="E25" s="192"/>
      <c r="F25" s="196" t="s">
        <v>393</v>
      </c>
      <c r="G25" s="194"/>
      <c r="H25" s="194"/>
      <c r="I25" s="195"/>
      <c r="J25" s="192"/>
    </row>
    <row r="26" spans="1:10" ht="14.25" customHeight="1">
      <c r="A26" s="197" t="s">
        <v>369</v>
      </c>
      <c r="B26" s="198"/>
      <c r="C26" s="198"/>
      <c r="D26" s="199"/>
      <c r="E26" s="203">
        <v>1478234</v>
      </c>
      <c r="F26" s="202" t="s">
        <v>373</v>
      </c>
      <c r="G26" s="198"/>
      <c r="H26" s="198"/>
      <c r="I26" s="199"/>
      <c r="J26" s="203">
        <v>171355269</v>
      </c>
    </row>
    <row r="27" spans="1:10" ht="14.25" customHeight="1">
      <c r="A27" s="205" t="s">
        <v>370</v>
      </c>
      <c r="B27" s="206"/>
      <c r="C27" s="206"/>
      <c r="D27" s="207"/>
      <c r="E27" s="204"/>
      <c r="F27" s="208" t="s">
        <v>374</v>
      </c>
      <c r="G27" s="206"/>
      <c r="H27" s="206"/>
      <c r="I27" s="207"/>
      <c r="J27" s="204"/>
    </row>
    <row r="28" spans="1:10" ht="14.25" customHeight="1">
      <c r="A28" s="185"/>
      <c r="B28" s="186"/>
      <c r="C28" s="186"/>
      <c r="D28" s="187"/>
      <c r="E28" s="191"/>
      <c r="F28" s="190" t="s">
        <v>353</v>
      </c>
      <c r="G28" s="186"/>
      <c r="H28" s="186"/>
      <c r="I28" s="187"/>
      <c r="J28" s="191">
        <v>97320634</v>
      </c>
    </row>
    <row r="29" spans="1:10" ht="14.25" customHeight="1">
      <c r="A29" s="193"/>
      <c r="B29" s="194"/>
      <c r="C29" s="194"/>
      <c r="D29" s="195"/>
      <c r="E29" s="192"/>
      <c r="F29" s="196" t="s">
        <v>354</v>
      </c>
      <c r="G29" s="194"/>
      <c r="H29" s="194"/>
      <c r="I29" s="195"/>
      <c r="J29" s="192"/>
    </row>
    <row r="30" spans="1:10" ht="21" customHeight="1">
      <c r="A30" s="184"/>
      <c r="B30" s="184"/>
      <c r="C30" s="184"/>
      <c r="D30" s="184"/>
      <c r="E30" s="57"/>
      <c r="F30" s="184"/>
      <c r="G30" s="184"/>
      <c r="H30" s="184"/>
      <c r="I30" s="184"/>
      <c r="J30" s="57"/>
    </row>
  </sheetData>
  <mergeCells count="42">
    <mergeCell ref="L2:M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3" priority="1" operator="lessThan">
      <formula>0</formula>
    </cfRule>
  </conditionalFormatting>
  <hyperlinks>
    <hyperlink ref="L2:M2" location="'المحتويات Index'!A1" display="المحتويات  Index" xr:uid="{00000000-0004-0000-51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ورقة83">
    <tabColor theme="4"/>
  </sheetPr>
  <dimension ref="A1:M30"/>
  <sheetViews>
    <sheetView showGridLines="0" rightToLeft="1" zoomScaleNormal="100" workbookViewId="0">
      <selection activeCell="L2" sqref="L2:M2"/>
    </sheetView>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591</v>
      </c>
      <c r="B2" s="214"/>
      <c r="C2" s="214"/>
      <c r="D2" s="214"/>
      <c r="E2" s="214"/>
      <c r="F2" s="214"/>
      <c r="G2" s="214"/>
      <c r="H2" s="214"/>
      <c r="I2" s="214"/>
      <c r="J2" s="214"/>
      <c r="L2" s="183" t="s">
        <v>249</v>
      </c>
      <c r="M2" s="183"/>
    </row>
    <row r="3" spans="1:13" ht="28.5" customHeight="1">
      <c r="A3" s="215" t="s">
        <v>592</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c r="A8" s="30">
        <v>2009</v>
      </c>
      <c r="B8" s="124">
        <v>14446885</v>
      </c>
      <c r="C8" s="31">
        <v>93</v>
      </c>
      <c r="D8" s="32">
        <v>2.0034250434149938E-5</v>
      </c>
      <c r="E8" s="128">
        <v>899165614</v>
      </c>
      <c r="F8" s="31">
        <v>47</v>
      </c>
      <c r="G8" s="33">
        <v>2.5096016829838758E-3</v>
      </c>
      <c r="H8" s="124">
        <v>913612499</v>
      </c>
      <c r="I8" s="34">
        <v>61</v>
      </c>
      <c r="J8" s="132">
        <v>-884718729</v>
      </c>
    </row>
    <row r="9" spans="1:13" ht="21" customHeight="1">
      <c r="A9" s="35">
        <v>2010</v>
      </c>
      <c r="B9" s="125">
        <v>23402271</v>
      </c>
      <c r="C9" s="36">
        <v>95</v>
      </c>
      <c r="D9" s="37">
        <v>2.4848844693957521E-5</v>
      </c>
      <c r="E9" s="129">
        <v>782271385</v>
      </c>
      <c r="F9" s="36">
        <v>52</v>
      </c>
      <c r="G9" s="38">
        <v>1.9520889568850773E-3</v>
      </c>
      <c r="H9" s="125">
        <v>805673656</v>
      </c>
      <c r="I9" s="39">
        <v>65</v>
      </c>
      <c r="J9" s="133">
        <v>-758869114</v>
      </c>
    </row>
    <row r="10" spans="1:13" ht="21" customHeight="1">
      <c r="A10" s="40">
        <v>2011</v>
      </c>
      <c r="B10" s="126">
        <v>173407361</v>
      </c>
      <c r="C10" s="41">
        <v>62</v>
      </c>
      <c r="D10" s="42">
        <v>1.2679500334041824E-4</v>
      </c>
      <c r="E10" s="130">
        <v>396561414</v>
      </c>
      <c r="F10" s="41">
        <v>62</v>
      </c>
      <c r="G10" s="43">
        <v>8.0365214567338782E-4</v>
      </c>
      <c r="H10" s="124">
        <v>569968775</v>
      </c>
      <c r="I10" s="44">
        <v>75</v>
      </c>
      <c r="J10" s="132">
        <v>-223154053</v>
      </c>
    </row>
    <row r="11" spans="1:13" ht="21" customHeight="1">
      <c r="A11" s="35">
        <v>2012</v>
      </c>
      <c r="B11" s="125">
        <v>32674732</v>
      </c>
      <c r="C11" s="36">
        <v>91</v>
      </c>
      <c r="D11" s="37">
        <v>2.2433699598894726E-5</v>
      </c>
      <c r="E11" s="129">
        <v>808245974</v>
      </c>
      <c r="F11" s="36">
        <v>57</v>
      </c>
      <c r="G11" s="38">
        <v>1.3852327013886339E-3</v>
      </c>
      <c r="H11" s="125">
        <v>840920706</v>
      </c>
      <c r="I11" s="39">
        <v>71</v>
      </c>
      <c r="J11" s="133">
        <v>-775571242</v>
      </c>
    </row>
    <row r="12" spans="1:13" ht="21" customHeight="1">
      <c r="A12" s="40">
        <v>2013</v>
      </c>
      <c r="B12" s="126">
        <v>23381383</v>
      </c>
      <c r="C12" s="41">
        <v>100</v>
      </c>
      <c r="D12" s="42">
        <v>1.6588149379634579E-5</v>
      </c>
      <c r="E12" s="130">
        <v>614370751</v>
      </c>
      <c r="F12" s="41">
        <v>61</v>
      </c>
      <c r="G12" s="43">
        <v>9.7429093923135854E-4</v>
      </c>
      <c r="H12" s="124">
        <v>637752134</v>
      </c>
      <c r="I12" s="44">
        <v>78</v>
      </c>
      <c r="J12" s="132">
        <v>-590989368</v>
      </c>
    </row>
    <row r="13" spans="1:13" ht="21" customHeight="1">
      <c r="A13" s="35">
        <v>2014</v>
      </c>
      <c r="B13" s="125">
        <v>19237580</v>
      </c>
      <c r="C13" s="36">
        <v>112</v>
      </c>
      <c r="D13" s="37">
        <v>1.4981120803459551E-5</v>
      </c>
      <c r="E13" s="129">
        <v>634163018</v>
      </c>
      <c r="F13" s="36">
        <v>61</v>
      </c>
      <c r="G13" s="38">
        <v>9.7282803911026528E-4</v>
      </c>
      <c r="H13" s="125">
        <v>653400598</v>
      </c>
      <c r="I13" s="39">
        <v>74</v>
      </c>
      <c r="J13" s="133">
        <v>-614925438</v>
      </c>
    </row>
    <row r="14" spans="1:13" ht="21" customHeight="1">
      <c r="A14" s="40">
        <v>2015</v>
      </c>
      <c r="B14" s="126">
        <v>29124429</v>
      </c>
      <c r="C14" s="41">
        <v>99</v>
      </c>
      <c r="D14" s="42">
        <v>3.8155287037499878E-5</v>
      </c>
      <c r="E14" s="130">
        <v>842679997</v>
      </c>
      <c r="F14" s="41">
        <v>58</v>
      </c>
      <c r="G14" s="43">
        <v>1.286468818101405E-3</v>
      </c>
      <c r="H14" s="124">
        <v>871804426</v>
      </c>
      <c r="I14" s="44">
        <v>72</v>
      </c>
      <c r="J14" s="132">
        <v>-813555568</v>
      </c>
    </row>
    <row r="15" spans="1:13" ht="21" customHeight="1">
      <c r="A15" s="35">
        <v>2016</v>
      </c>
      <c r="B15" s="125">
        <v>24026471</v>
      </c>
      <c r="C15" s="36">
        <v>101</v>
      </c>
      <c r="D15" s="37">
        <v>3.4900737372389244E-5</v>
      </c>
      <c r="E15" s="129">
        <v>764554030</v>
      </c>
      <c r="F15" s="36">
        <v>56</v>
      </c>
      <c r="G15" s="38">
        <v>1.4545314325935651E-3</v>
      </c>
      <c r="H15" s="125">
        <v>788580501</v>
      </c>
      <c r="I15" s="39">
        <v>70</v>
      </c>
      <c r="J15" s="133">
        <v>-740527559</v>
      </c>
    </row>
    <row r="16" spans="1:13" ht="21" customHeight="1">
      <c r="A16" s="40">
        <v>2017</v>
      </c>
      <c r="B16" s="126">
        <v>32294897</v>
      </c>
      <c r="C16" s="41">
        <v>103</v>
      </c>
      <c r="D16" s="42">
        <v>3.882152113824161E-5</v>
      </c>
      <c r="E16" s="130">
        <v>508904660</v>
      </c>
      <c r="F16" s="41">
        <v>62</v>
      </c>
      <c r="G16" s="43">
        <v>1.0088374926406221E-3</v>
      </c>
      <c r="H16" s="126">
        <v>541199557</v>
      </c>
      <c r="I16" s="44">
        <v>78</v>
      </c>
      <c r="J16" s="134">
        <v>-476609763</v>
      </c>
    </row>
    <row r="17" spans="1:10" ht="21" customHeight="1">
      <c r="A17" s="45">
        <v>2018</v>
      </c>
      <c r="B17" s="127">
        <v>128851136</v>
      </c>
      <c r="C17" s="46">
        <v>78</v>
      </c>
      <c r="D17" s="47">
        <v>1.1672350690590285E-4</v>
      </c>
      <c r="E17" s="131">
        <v>959306780</v>
      </c>
      <c r="F17" s="46">
        <v>52</v>
      </c>
      <c r="G17" s="48">
        <v>1.8663821600425194E-3</v>
      </c>
      <c r="H17" s="127">
        <v>1088157916</v>
      </c>
      <c r="I17" s="49">
        <v>67</v>
      </c>
      <c r="J17" s="144">
        <v>-830455644</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343</v>
      </c>
      <c r="B20" s="233"/>
      <c r="C20" s="233"/>
      <c r="D20" s="234"/>
      <c r="E20" s="213">
        <v>6141422</v>
      </c>
      <c r="F20" s="236" t="s">
        <v>436</v>
      </c>
      <c r="G20" s="233"/>
      <c r="H20" s="233"/>
      <c r="I20" s="234"/>
      <c r="J20" s="213">
        <v>228677093</v>
      </c>
    </row>
    <row r="21" spans="1:10" ht="14.25" customHeight="1">
      <c r="A21" s="193" t="s">
        <v>344</v>
      </c>
      <c r="B21" s="194"/>
      <c r="C21" s="194"/>
      <c r="D21" s="195"/>
      <c r="E21" s="192"/>
      <c r="F21" s="196" t="s">
        <v>437</v>
      </c>
      <c r="G21" s="194"/>
      <c r="H21" s="194"/>
      <c r="I21" s="195"/>
      <c r="J21" s="192"/>
    </row>
    <row r="22" spans="1:10" ht="14.25" customHeight="1">
      <c r="A22" s="197" t="s">
        <v>593</v>
      </c>
      <c r="B22" s="198"/>
      <c r="C22" s="198"/>
      <c r="D22" s="199"/>
      <c r="E22" s="211">
        <v>564531</v>
      </c>
      <c r="F22" s="202" t="s">
        <v>394</v>
      </c>
      <c r="G22" s="198"/>
      <c r="H22" s="198"/>
      <c r="I22" s="199"/>
      <c r="J22" s="211">
        <v>123147739</v>
      </c>
    </row>
    <row r="23" spans="1:10" ht="14.25" customHeight="1">
      <c r="A23" s="205" t="s">
        <v>594</v>
      </c>
      <c r="B23" s="206"/>
      <c r="C23" s="206"/>
      <c r="D23" s="207"/>
      <c r="E23" s="212"/>
      <c r="F23" s="208" t="s">
        <v>395</v>
      </c>
      <c r="G23" s="206"/>
      <c r="H23" s="206"/>
      <c r="I23" s="207"/>
      <c r="J23" s="212"/>
    </row>
    <row r="24" spans="1:10" ht="14.25" customHeight="1">
      <c r="A24" s="185"/>
      <c r="B24" s="186"/>
      <c r="C24" s="186"/>
      <c r="D24" s="187"/>
      <c r="E24" s="191"/>
      <c r="F24" s="190" t="s">
        <v>341</v>
      </c>
      <c r="G24" s="186"/>
      <c r="H24" s="186"/>
      <c r="I24" s="187"/>
      <c r="J24" s="191">
        <v>117128994</v>
      </c>
    </row>
    <row r="25" spans="1:10" ht="14.25" customHeight="1">
      <c r="A25" s="193"/>
      <c r="B25" s="194"/>
      <c r="C25" s="194"/>
      <c r="D25" s="195"/>
      <c r="E25" s="192"/>
      <c r="F25" s="196" t="s">
        <v>342</v>
      </c>
      <c r="G25" s="194"/>
      <c r="H25" s="194"/>
      <c r="I25" s="195"/>
      <c r="J25" s="192"/>
    </row>
    <row r="26" spans="1:10" ht="14.25" customHeight="1">
      <c r="A26" s="197"/>
      <c r="B26" s="198"/>
      <c r="C26" s="198"/>
      <c r="D26" s="199"/>
      <c r="E26" s="203"/>
      <c r="F26" s="202" t="s">
        <v>361</v>
      </c>
      <c r="G26" s="198"/>
      <c r="H26" s="198"/>
      <c r="I26" s="199"/>
      <c r="J26" s="203">
        <v>107890147</v>
      </c>
    </row>
    <row r="27" spans="1:10" ht="14.25" customHeight="1">
      <c r="A27" s="205"/>
      <c r="B27" s="206"/>
      <c r="C27" s="206"/>
      <c r="D27" s="207"/>
      <c r="E27" s="204"/>
      <c r="F27" s="208" t="s">
        <v>362</v>
      </c>
      <c r="G27" s="206"/>
      <c r="H27" s="206"/>
      <c r="I27" s="207"/>
      <c r="J27" s="204"/>
    </row>
    <row r="28" spans="1:10" ht="14.25" customHeight="1">
      <c r="A28" s="185"/>
      <c r="B28" s="186"/>
      <c r="C28" s="186"/>
      <c r="D28" s="187"/>
      <c r="E28" s="191"/>
      <c r="F28" s="190" t="s">
        <v>375</v>
      </c>
      <c r="G28" s="186"/>
      <c r="H28" s="186"/>
      <c r="I28" s="187"/>
      <c r="J28" s="191">
        <v>74369933</v>
      </c>
    </row>
    <row r="29" spans="1:10" ht="14.25" customHeight="1">
      <c r="A29" s="193"/>
      <c r="B29" s="194"/>
      <c r="C29" s="194"/>
      <c r="D29" s="195"/>
      <c r="E29" s="192"/>
      <c r="F29" s="196" t="s">
        <v>376</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L2:M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A24:D24"/>
    <mergeCell ref="E24:E25"/>
    <mergeCell ref="F24:I24"/>
    <mergeCell ref="J24:J25"/>
    <mergeCell ref="A25:D25"/>
    <mergeCell ref="F25:I25"/>
    <mergeCell ref="J28:J29"/>
    <mergeCell ref="A29:D29"/>
    <mergeCell ref="F29:I29"/>
    <mergeCell ref="A26:D26"/>
    <mergeCell ref="E26:E27"/>
    <mergeCell ref="F26:I26"/>
    <mergeCell ref="J26:J27"/>
    <mergeCell ref="A27:D27"/>
    <mergeCell ref="F27:I27"/>
    <mergeCell ref="A30:D30"/>
    <mergeCell ref="F30:I30"/>
    <mergeCell ref="A28:D28"/>
    <mergeCell ref="E28:E29"/>
    <mergeCell ref="F28:I28"/>
  </mergeCells>
  <conditionalFormatting sqref="J8:J17">
    <cfRule type="cellIs" dxfId="2" priority="1" operator="lessThan">
      <formula>0</formula>
    </cfRule>
  </conditionalFormatting>
  <hyperlinks>
    <hyperlink ref="L2:M2" location="'المحتويات Index'!A1" display="المحتويات  Index" xr:uid="{00000000-0004-0000-52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ورقة84">
    <tabColor rgb="FF002060"/>
  </sheetPr>
  <dimension ref="A1:N36"/>
  <sheetViews>
    <sheetView showGridLines="0" rightToLeft="1" zoomScaleNormal="100" workbookViewId="0">
      <pane ySplit="6" topLeftCell="A7" activePane="bottomLeft" state="frozen"/>
      <selection activeCell="M6" sqref="M6"/>
      <selection pane="bottomLeft" activeCell="M3" sqref="M3:N3"/>
    </sheetView>
  </sheetViews>
  <sheetFormatPr defaultRowHeight="14.25"/>
  <cols>
    <col min="1" max="1" width="6" customWidth="1"/>
    <col min="2" max="2" width="15.125" customWidth="1"/>
    <col min="3" max="3" width="12.75" bestFit="1" customWidth="1"/>
    <col min="4" max="11" width="7.125" customWidth="1"/>
    <col min="12" max="12" width="10.125" style="71" customWidth="1"/>
  </cols>
  <sheetData>
    <row r="1" spans="1:14" ht="18" customHeight="1"/>
    <row r="2" spans="1:14" ht="42" customHeight="1">
      <c r="A2" s="149" t="s">
        <v>245</v>
      </c>
      <c r="B2" s="149"/>
      <c r="C2" s="149"/>
      <c r="D2" s="149"/>
      <c r="E2" s="149"/>
      <c r="F2" s="149"/>
      <c r="G2" s="149"/>
      <c r="H2" s="149"/>
      <c r="I2" s="149"/>
      <c r="J2" s="149"/>
      <c r="K2" s="244"/>
    </row>
    <row r="3" spans="1:14" ht="16.5" customHeight="1" thickBot="1">
      <c r="A3" s="115" t="s">
        <v>0</v>
      </c>
      <c r="B3" s="109"/>
      <c r="C3" s="109"/>
      <c r="D3" s="109"/>
      <c r="E3" s="109"/>
      <c r="F3" s="109"/>
      <c r="G3" s="109"/>
      <c r="H3" s="109"/>
      <c r="I3" s="109"/>
      <c r="J3" s="111"/>
      <c r="K3" s="116" t="s">
        <v>1</v>
      </c>
      <c r="M3" s="183" t="s">
        <v>249</v>
      </c>
      <c r="N3" s="183"/>
    </row>
    <row r="4" spans="1:14" ht="16.5" customHeight="1">
      <c r="A4" s="245" t="s">
        <v>95</v>
      </c>
      <c r="B4" s="248" t="s">
        <v>96</v>
      </c>
      <c r="C4" s="249"/>
      <c r="D4" s="150" t="s">
        <v>97</v>
      </c>
      <c r="E4" s="254"/>
      <c r="F4" s="150" t="s">
        <v>98</v>
      </c>
      <c r="G4" s="257"/>
      <c r="H4" s="150" t="s">
        <v>99</v>
      </c>
      <c r="I4" s="257"/>
      <c r="J4" s="260" t="s">
        <v>100</v>
      </c>
      <c r="K4" s="261"/>
    </row>
    <row r="5" spans="1:14" ht="18.75" customHeight="1" thickBot="1">
      <c r="A5" s="246"/>
      <c r="B5" s="250"/>
      <c r="C5" s="251"/>
      <c r="D5" s="255"/>
      <c r="E5" s="256"/>
      <c r="F5" s="258"/>
      <c r="G5" s="259"/>
      <c r="H5" s="258"/>
      <c r="I5" s="259"/>
      <c r="J5" s="262"/>
      <c r="K5" s="263"/>
    </row>
    <row r="6" spans="1:14" ht="14.25" customHeight="1" thickBot="1">
      <c r="A6" s="247"/>
      <c r="B6" s="252"/>
      <c r="C6" s="253"/>
      <c r="D6" s="72">
        <v>2017</v>
      </c>
      <c r="E6" s="72">
        <v>2018</v>
      </c>
      <c r="F6" s="72">
        <v>2017</v>
      </c>
      <c r="G6" s="72">
        <v>2018</v>
      </c>
      <c r="H6" s="72">
        <v>2017</v>
      </c>
      <c r="I6" s="72">
        <v>2018</v>
      </c>
      <c r="J6" s="72">
        <v>2017</v>
      </c>
      <c r="K6" s="72">
        <v>2018</v>
      </c>
    </row>
    <row r="7" spans="1:14" ht="20.25" customHeight="1" thickBot="1">
      <c r="A7" s="73">
        <v>71</v>
      </c>
      <c r="B7" s="74" t="s">
        <v>105</v>
      </c>
      <c r="C7" s="75" t="s">
        <v>313</v>
      </c>
      <c r="D7" s="80">
        <v>498271697</v>
      </c>
      <c r="E7" s="80">
        <v>707910740</v>
      </c>
      <c r="F7" s="80">
        <v>51185579</v>
      </c>
      <c r="G7" s="80">
        <v>41908020</v>
      </c>
      <c r="H7" s="136">
        <f>+D7+F7</f>
        <v>549457276</v>
      </c>
      <c r="I7" s="80">
        <f>+E7+G7</f>
        <v>749818760</v>
      </c>
      <c r="J7" s="137">
        <f>+D7-F7</f>
        <v>447086118</v>
      </c>
      <c r="K7" s="137">
        <f>+E7-G7</f>
        <v>666002720</v>
      </c>
    </row>
    <row r="8" spans="1:14" ht="20.25" customHeight="1" thickBot="1">
      <c r="A8" s="76">
        <v>72</v>
      </c>
      <c r="B8" s="77" t="s">
        <v>104</v>
      </c>
      <c r="C8" s="78" t="s">
        <v>311</v>
      </c>
      <c r="D8" s="79">
        <v>18900317</v>
      </c>
      <c r="E8" s="79">
        <v>7935700</v>
      </c>
      <c r="F8" s="79">
        <v>691117981</v>
      </c>
      <c r="G8" s="79">
        <v>688896576</v>
      </c>
      <c r="H8" s="140">
        <f t="shared" ref="H8:H36" si="0">+D8+F8</f>
        <v>710018298</v>
      </c>
      <c r="I8" s="79">
        <f t="shared" ref="I8:I36" si="1">+E8+G8</f>
        <v>696832276</v>
      </c>
      <c r="J8" s="141">
        <f t="shared" ref="J8:J36" si="2">+D8-F8</f>
        <v>-672217664</v>
      </c>
      <c r="K8" s="141">
        <f t="shared" ref="K8:K36" si="3">+E8-G8</f>
        <v>-680960876</v>
      </c>
    </row>
    <row r="9" spans="1:14" ht="20.25" customHeight="1" thickBot="1">
      <c r="A9" s="73">
        <v>73</v>
      </c>
      <c r="B9" s="74" t="s">
        <v>108</v>
      </c>
      <c r="C9" s="75" t="s">
        <v>318</v>
      </c>
      <c r="D9" s="80">
        <v>144278490</v>
      </c>
      <c r="E9" s="80">
        <v>223881936</v>
      </c>
      <c r="F9" s="80">
        <v>453873146</v>
      </c>
      <c r="G9" s="80">
        <v>453590476</v>
      </c>
      <c r="H9" s="136">
        <f t="shared" si="0"/>
        <v>598151636</v>
      </c>
      <c r="I9" s="80">
        <f t="shared" si="1"/>
        <v>677472412</v>
      </c>
      <c r="J9" s="137">
        <f t="shared" si="2"/>
        <v>-309594656</v>
      </c>
      <c r="K9" s="137">
        <f t="shared" si="3"/>
        <v>-229708540</v>
      </c>
    </row>
    <row r="10" spans="1:14" ht="20.25" customHeight="1" thickBot="1">
      <c r="A10" s="76">
        <v>74</v>
      </c>
      <c r="B10" s="77" t="s">
        <v>109</v>
      </c>
      <c r="C10" s="78" t="s">
        <v>480</v>
      </c>
      <c r="D10" s="79">
        <v>257125945</v>
      </c>
      <c r="E10" s="79">
        <v>144402048</v>
      </c>
      <c r="F10" s="79">
        <v>323452618</v>
      </c>
      <c r="G10" s="79">
        <v>507258247</v>
      </c>
      <c r="H10" s="140">
        <f t="shared" si="0"/>
        <v>580578563</v>
      </c>
      <c r="I10" s="79">
        <f t="shared" si="1"/>
        <v>651660295</v>
      </c>
      <c r="J10" s="141">
        <f t="shared" si="2"/>
        <v>-66326673</v>
      </c>
      <c r="K10" s="141">
        <f t="shared" si="3"/>
        <v>-362856199</v>
      </c>
    </row>
    <row r="11" spans="1:14" ht="20.25" customHeight="1" thickBot="1">
      <c r="A11" s="73">
        <v>75</v>
      </c>
      <c r="B11" s="74" t="s">
        <v>89</v>
      </c>
      <c r="C11" s="75" t="s">
        <v>483</v>
      </c>
      <c r="D11" s="80">
        <v>287096248</v>
      </c>
      <c r="E11" s="80">
        <v>646661121</v>
      </c>
      <c r="F11" s="80">
        <v>185840</v>
      </c>
      <c r="G11" s="80">
        <v>857019</v>
      </c>
      <c r="H11" s="136">
        <f t="shared" si="0"/>
        <v>287282088</v>
      </c>
      <c r="I11" s="80">
        <f t="shared" si="1"/>
        <v>647518140</v>
      </c>
      <c r="J11" s="137">
        <f t="shared" si="2"/>
        <v>286910408</v>
      </c>
      <c r="K11" s="137">
        <f t="shared" si="3"/>
        <v>645804102</v>
      </c>
    </row>
    <row r="12" spans="1:14" ht="20.25" customHeight="1" thickBot="1">
      <c r="A12" s="76">
        <v>76</v>
      </c>
      <c r="B12" s="77" t="s">
        <v>597</v>
      </c>
      <c r="C12" s="78" t="s">
        <v>604</v>
      </c>
      <c r="D12" s="79">
        <v>181894983</v>
      </c>
      <c r="E12" s="79">
        <v>144946804</v>
      </c>
      <c r="F12" s="79">
        <v>656990382</v>
      </c>
      <c r="G12" s="79">
        <v>489682654</v>
      </c>
      <c r="H12" s="140">
        <f t="shared" si="0"/>
        <v>838885365</v>
      </c>
      <c r="I12" s="79">
        <f t="shared" si="1"/>
        <v>634629458</v>
      </c>
      <c r="J12" s="141">
        <f t="shared" si="2"/>
        <v>-475095399</v>
      </c>
      <c r="K12" s="141">
        <f t="shared" si="3"/>
        <v>-344735850</v>
      </c>
    </row>
    <row r="13" spans="1:14" ht="20.25" customHeight="1" thickBot="1">
      <c r="A13" s="73">
        <v>77</v>
      </c>
      <c r="B13" s="74" t="s">
        <v>475</v>
      </c>
      <c r="C13" s="75" t="s">
        <v>314</v>
      </c>
      <c r="D13" s="80">
        <v>68871378</v>
      </c>
      <c r="E13" s="80">
        <v>138198768</v>
      </c>
      <c r="F13" s="80">
        <v>493241417</v>
      </c>
      <c r="G13" s="80">
        <v>480632043</v>
      </c>
      <c r="H13" s="136">
        <f t="shared" si="0"/>
        <v>562112795</v>
      </c>
      <c r="I13" s="80">
        <f t="shared" si="1"/>
        <v>618830811</v>
      </c>
      <c r="J13" s="137">
        <f t="shared" si="2"/>
        <v>-424370039</v>
      </c>
      <c r="K13" s="137">
        <f t="shared" si="3"/>
        <v>-342433275</v>
      </c>
    </row>
    <row r="14" spans="1:14" ht="20.25" customHeight="1" thickBot="1">
      <c r="A14" s="76">
        <v>78</v>
      </c>
      <c r="B14" s="77" t="s">
        <v>101</v>
      </c>
      <c r="C14" s="78" t="s">
        <v>310</v>
      </c>
      <c r="D14" s="79">
        <v>50892461</v>
      </c>
      <c r="E14" s="79">
        <v>53181612</v>
      </c>
      <c r="F14" s="79">
        <v>509322778</v>
      </c>
      <c r="G14" s="79">
        <v>557546733</v>
      </c>
      <c r="H14" s="140">
        <f t="shared" si="0"/>
        <v>560215239</v>
      </c>
      <c r="I14" s="79">
        <f t="shared" si="1"/>
        <v>610728345</v>
      </c>
      <c r="J14" s="141">
        <f t="shared" si="2"/>
        <v>-458430317</v>
      </c>
      <c r="K14" s="141">
        <f t="shared" si="3"/>
        <v>-504365121</v>
      </c>
    </row>
    <row r="15" spans="1:14" ht="20.25" customHeight="1" thickBot="1">
      <c r="A15" s="73">
        <v>79</v>
      </c>
      <c r="B15" s="74" t="s">
        <v>107</v>
      </c>
      <c r="C15" s="75" t="s">
        <v>317</v>
      </c>
      <c r="D15" s="80">
        <v>411704517</v>
      </c>
      <c r="E15" s="80">
        <v>494469448</v>
      </c>
      <c r="F15" s="80">
        <v>114221</v>
      </c>
      <c r="G15" s="80">
        <v>27850463</v>
      </c>
      <c r="H15" s="136">
        <f t="shared" si="0"/>
        <v>411818738</v>
      </c>
      <c r="I15" s="80">
        <f t="shared" si="1"/>
        <v>522319911</v>
      </c>
      <c r="J15" s="137">
        <f t="shared" si="2"/>
        <v>411590296</v>
      </c>
      <c r="K15" s="137">
        <f t="shared" si="3"/>
        <v>466618985</v>
      </c>
    </row>
    <row r="16" spans="1:14" ht="20.25" customHeight="1" thickBot="1">
      <c r="A16" s="76">
        <v>80</v>
      </c>
      <c r="B16" s="77" t="s">
        <v>476</v>
      </c>
      <c r="C16" s="78" t="s">
        <v>482</v>
      </c>
      <c r="D16" s="79">
        <v>212174747</v>
      </c>
      <c r="E16" s="79">
        <v>234343222</v>
      </c>
      <c r="F16" s="79">
        <v>307459236</v>
      </c>
      <c r="G16" s="79">
        <v>274324735</v>
      </c>
      <c r="H16" s="140">
        <f t="shared" si="0"/>
        <v>519633983</v>
      </c>
      <c r="I16" s="79">
        <f t="shared" si="1"/>
        <v>508667957</v>
      </c>
      <c r="J16" s="141">
        <f t="shared" si="2"/>
        <v>-95284489</v>
      </c>
      <c r="K16" s="141">
        <f t="shared" si="3"/>
        <v>-39981513</v>
      </c>
    </row>
    <row r="17" spans="1:11" ht="20.25" customHeight="1" thickBot="1">
      <c r="A17" s="73">
        <v>81</v>
      </c>
      <c r="B17" s="74" t="s">
        <v>111</v>
      </c>
      <c r="C17" s="75" t="s">
        <v>323</v>
      </c>
      <c r="D17" s="80">
        <v>302155076</v>
      </c>
      <c r="E17" s="80">
        <v>444284197</v>
      </c>
      <c r="F17" s="80">
        <v>21542504</v>
      </c>
      <c r="G17" s="80">
        <v>25063535</v>
      </c>
      <c r="H17" s="136">
        <f t="shared" si="0"/>
        <v>323697580</v>
      </c>
      <c r="I17" s="80">
        <f t="shared" si="1"/>
        <v>469347732</v>
      </c>
      <c r="J17" s="137">
        <f t="shared" si="2"/>
        <v>280612572</v>
      </c>
      <c r="K17" s="137">
        <f t="shared" si="3"/>
        <v>419220662</v>
      </c>
    </row>
    <row r="18" spans="1:11" ht="20.25" customHeight="1" thickBot="1">
      <c r="A18" s="76">
        <v>82</v>
      </c>
      <c r="B18" s="77" t="s">
        <v>106</v>
      </c>
      <c r="C18" s="78" t="s">
        <v>309</v>
      </c>
      <c r="D18" s="79">
        <v>78977561</v>
      </c>
      <c r="E18" s="79">
        <v>5467434</v>
      </c>
      <c r="F18" s="79">
        <v>346297371</v>
      </c>
      <c r="G18" s="79">
        <v>400231787</v>
      </c>
      <c r="H18" s="140">
        <f t="shared" si="0"/>
        <v>425274932</v>
      </c>
      <c r="I18" s="79">
        <f t="shared" si="1"/>
        <v>405699221</v>
      </c>
      <c r="J18" s="141">
        <f t="shared" si="2"/>
        <v>-267319810</v>
      </c>
      <c r="K18" s="141">
        <f t="shared" si="3"/>
        <v>-394764353</v>
      </c>
    </row>
    <row r="19" spans="1:11" ht="20.25" customHeight="1" thickBot="1">
      <c r="A19" s="73">
        <v>83</v>
      </c>
      <c r="B19" s="74" t="s">
        <v>321</v>
      </c>
      <c r="C19" s="75" t="s">
        <v>322</v>
      </c>
      <c r="D19" s="80">
        <v>312041436</v>
      </c>
      <c r="E19" s="80">
        <v>401209647</v>
      </c>
      <c r="F19" s="80">
        <v>3746915</v>
      </c>
      <c r="G19" s="80">
        <v>2448093</v>
      </c>
      <c r="H19" s="136">
        <f t="shared" si="0"/>
        <v>315788351</v>
      </c>
      <c r="I19" s="80">
        <f t="shared" si="1"/>
        <v>403657740</v>
      </c>
      <c r="J19" s="137">
        <f t="shared" si="2"/>
        <v>308294521</v>
      </c>
      <c r="K19" s="137">
        <f t="shared" si="3"/>
        <v>398761554</v>
      </c>
    </row>
    <row r="20" spans="1:11" ht="20.25" customHeight="1" thickBot="1">
      <c r="A20" s="76">
        <v>84</v>
      </c>
      <c r="B20" s="77" t="s">
        <v>116</v>
      </c>
      <c r="C20" s="78" t="s">
        <v>327</v>
      </c>
      <c r="D20" s="79">
        <v>166318704</v>
      </c>
      <c r="E20" s="79">
        <v>389558204</v>
      </c>
      <c r="F20" s="79">
        <v>14964356</v>
      </c>
      <c r="G20" s="79">
        <v>10339644</v>
      </c>
      <c r="H20" s="140">
        <f t="shared" si="0"/>
        <v>181283060</v>
      </c>
      <c r="I20" s="79">
        <f t="shared" si="1"/>
        <v>399897848</v>
      </c>
      <c r="J20" s="141">
        <f t="shared" si="2"/>
        <v>151354348</v>
      </c>
      <c r="K20" s="141">
        <f t="shared" si="3"/>
        <v>379218560</v>
      </c>
    </row>
    <row r="21" spans="1:11" ht="20.25" customHeight="1" thickBot="1">
      <c r="A21" s="73">
        <v>85</v>
      </c>
      <c r="B21" s="74" t="s">
        <v>110</v>
      </c>
      <c r="C21" s="75" t="s">
        <v>319</v>
      </c>
      <c r="D21" s="80">
        <v>60370583</v>
      </c>
      <c r="E21" s="80">
        <v>151914405</v>
      </c>
      <c r="F21" s="80">
        <v>243868648</v>
      </c>
      <c r="G21" s="80">
        <v>234775933</v>
      </c>
      <c r="H21" s="136">
        <f t="shared" si="0"/>
        <v>304239231</v>
      </c>
      <c r="I21" s="80">
        <f t="shared" si="1"/>
        <v>386690338</v>
      </c>
      <c r="J21" s="137">
        <f t="shared" si="2"/>
        <v>-183498065</v>
      </c>
      <c r="K21" s="137">
        <f t="shared" si="3"/>
        <v>-82861528</v>
      </c>
    </row>
    <row r="22" spans="1:11" ht="20.25" customHeight="1" thickBot="1">
      <c r="A22" s="76">
        <v>86</v>
      </c>
      <c r="B22" s="77" t="s">
        <v>479</v>
      </c>
      <c r="C22" s="78" t="s">
        <v>485</v>
      </c>
      <c r="D22" s="79">
        <v>1752669</v>
      </c>
      <c r="E22" s="79">
        <v>1452142</v>
      </c>
      <c r="F22" s="79">
        <v>168851714</v>
      </c>
      <c r="G22" s="79">
        <v>363255751</v>
      </c>
      <c r="H22" s="140">
        <f t="shared" si="0"/>
        <v>170604383</v>
      </c>
      <c r="I22" s="79">
        <f t="shared" si="1"/>
        <v>364707893</v>
      </c>
      <c r="J22" s="141">
        <f t="shared" si="2"/>
        <v>-167099045</v>
      </c>
      <c r="K22" s="141">
        <f t="shared" si="3"/>
        <v>-361803609</v>
      </c>
    </row>
    <row r="23" spans="1:11" ht="20.25" customHeight="1" thickBot="1">
      <c r="A23" s="73">
        <v>87</v>
      </c>
      <c r="B23" s="74" t="s">
        <v>113</v>
      </c>
      <c r="C23" s="75" t="s">
        <v>114</v>
      </c>
      <c r="D23" s="80">
        <v>1795913</v>
      </c>
      <c r="E23" s="80">
        <v>371823</v>
      </c>
      <c r="F23" s="80">
        <v>270585344</v>
      </c>
      <c r="G23" s="80">
        <v>341448556</v>
      </c>
      <c r="H23" s="136">
        <f t="shared" si="0"/>
        <v>272381257</v>
      </c>
      <c r="I23" s="80">
        <f t="shared" si="1"/>
        <v>341820379</v>
      </c>
      <c r="J23" s="137">
        <f t="shared" si="2"/>
        <v>-268789431</v>
      </c>
      <c r="K23" s="137">
        <f t="shared" si="3"/>
        <v>-341076733</v>
      </c>
    </row>
    <row r="24" spans="1:11" ht="20.25" customHeight="1" thickBot="1">
      <c r="A24" s="76">
        <v>88</v>
      </c>
      <c r="B24" s="77" t="s">
        <v>598</v>
      </c>
      <c r="C24" s="78" t="s">
        <v>605</v>
      </c>
      <c r="D24" s="79">
        <v>0</v>
      </c>
      <c r="E24" s="79">
        <v>304329112</v>
      </c>
      <c r="F24" s="79">
        <v>327185</v>
      </c>
      <c r="G24" s="79">
        <v>78345</v>
      </c>
      <c r="H24" s="140">
        <v>327185</v>
      </c>
      <c r="I24" s="79">
        <f t="shared" si="1"/>
        <v>304407457</v>
      </c>
      <c r="J24" s="141">
        <f t="shared" si="2"/>
        <v>-327185</v>
      </c>
      <c r="K24" s="141">
        <f t="shared" si="3"/>
        <v>304250767</v>
      </c>
    </row>
    <row r="25" spans="1:11" ht="20.25" customHeight="1" thickBot="1">
      <c r="A25" s="73">
        <v>89</v>
      </c>
      <c r="B25" s="74" t="s">
        <v>315</v>
      </c>
      <c r="C25" s="75" t="s">
        <v>316</v>
      </c>
      <c r="D25" s="80">
        <v>565959587</v>
      </c>
      <c r="E25" s="80">
        <v>257866981</v>
      </c>
      <c r="F25" s="80">
        <v>22866321</v>
      </c>
      <c r="G25" s="80">
        <v>37718299</v>
      </c>
      <c r="H25" s="136">
        <f t="shared" si="0"/>
        <v>588825908</v>
      </c>
      <c r="I25" s="80">
        <f t="shared" si="1"/>
        <v>295585280</v>
      </c>
      <c r="J25" s="137">
        <f t="shared" si="2"/>
        <v>543093266</v>
      </c>
      <c r="K25" s="137">
        <f t="shared" si="3"/>
        <v>220148682</v>
      </c>
    </row>
    <row r="26" spans="1:11" ht="20.25" customHeight="1" thickBot="1">
      <c r="A26" s="76">
        <v>90</v>
      </c>
      <c r="B26" s="77" t="s">
        <v>599</v>
      </c>
      <c r="C26" s="78" t="s">
        <v>606</v>
      </c>
      <c r="D26" s="79">
        <v>655269</v>
      </c>
      <c r="E26" s="79">
        <v>8034202</v>
      </c>
      <c r="F26" s="79">
        <v>91155276</v>
      </c>
      <c r="G26" s="79">
        <v>264983657</v>
      </c>
      <c r="H26" s="140">
        <f t="shared" si="0"/>
        <v>91810545</v>
      </c>
      <c r="I26" s="79">
        <f t="shared" si="1"/>
        <v>273017859</v>
      </c>
      <c r="J26" s="141">
        <f t="shared" si="2"/>
        <v>-90500007</v>
      </c>
      <c r="K26" s="141">
        <f t="shared" si="3"/>
        <v>-256949455</v>
      </c>
    </row>
    <row r="27" spans="1:11" ht="20.25" customHeight="1" thickBot="1">
      <c r="A27" s="73">
        <v>91</v>
      </c>
      <c r="B27" s="74" t="s">
        <v>112</v>
      </c>
      <c r="C27" s="75" t="s">
        <v>320</v>
      </c>
      <c r="D27" s="80">
        <v>38443865</v>
      </c>
      <c r="E27" s="80">
        <v>32787376</v>
      </c>
      <c r="F27" s="80">
        <v>260240329</v>
      </c>
      <c r="G27" s="80">
        <v>236911939</v>
      </c>
      <c r="H27" s="136">
        <f t="shared" si="0"/>
        <v>298684194</v>
      </c>
      <c r="I27" s="80">
        <f t="shared" si="1"/>
        <v>269699315</v>
      </c>
      <c r="J27" s="137">
        <f t="shared" si="2"/>
        <v>-221796464</v>
      </c>
      <c r="K27" s="137">
        <f t="shared" si="3"/>
        <v>-204124563</v>
      </c>
    </row>
    <row r="28" spans="1:11" ht="20.25" customHeight="1" thickBot="1">
      <c r="A28" s="76">
        <v>92</v>
      </c>
      <c r="B28" s="77" t="s">
        <v>115</v>
      </c>
      <c r="C28" s="78" t="s">
        <v>328</v>
      </c>
      <c r="D28" s="79">
        <v>124896966</v>
      </c>
      <c r="E28" s="79">
        <v>157858567</v>
      </c>
      <c r="F28" s="79">
        <v>108524754</v>
      </c>
      <c r="G28" s="79">
        <v>108247890</v>
      </c>
      <c r="H28" s="140">
        <f t="shared" si="0"/>
        <v>233421720</v>
      </c>
      <c r="I28" s="79">
        <f t="shared" si="1"/>
        <v>266106457</v>
      </c>
      <c r="J28" s="141">
        <f t="shared" si="2"/>
        <v>16372212</v>
      </c>
      <c r="K28" s="141">
        <f t="shared" si="3"/>
        <v>49610677</v>
      </c>
    </row>
    <row r="29" spans="1:11" ht="20.25" customHeight="1" thickBot="1">
      <c r="A29" s="73">
        <v>93</v>
      </c>
      <c r="B29" s="74" t="s">
        <v>56</v>
      </c>
      <c r="C29" s="75" t="s">
        <v>312</v>
      </c>
      <c r="D29" s="80">
        <v>9638537</v>
      </c>
      <c r="E29" s="80">
        <v>11238486</v>
      </c>
      <c r="F29" s="80">
        <v>309047154</v>
      </c>
      <c r="G29" s="80">
        <v>229132461</v>
      </c>
      <c r="H29" s="136">
        <f t="shared" si="0"/>
        <v>318685691</v>
      </c>
      <c r="I29" s="80">
        <f t="shared" si="1"/>
        <v>240370947</v>
      </c>
      <c r="J29" s="137">
        <f t="shared" si="2"/>
        <v>-299408617</v>
      </c>
      <c r="K29" s="137">
        <f t="shared" si="3"/>
        <v>-217893975</v>
      </c>
    </row>
    <row r="30" spans="1:11" ht="20.25" customHeight="1" thickBot="1">
      <c r="A30" s="76">
        <v>94</v>
      </c>
      <c r="B30" s="77" t="s">
        <v>117</v>
      </c>
      <c r="C30" s="78" t="s">
        <v>326</v>
      </c>
      <c r="D30" s="79">
        <v>11668276</v>
      </c>
      <c r="E30" s="79">
        <v>17798569</v>
      </c>
      <c r="F30" s="79">
        <v>160721806</v>
      </c>
      <c r="G30" s="79">
        <v>220497916</v>
      </c>
      <c r="H30" s="140">
        <f t="shared" si="0"/>
        <v>172390082</v>
      </c>
      <c r="I30" s="79">
        <f t="shared" si="1"/>
        <v>238296485</v>
      </c>
      <c r="J30" s="141">
        <f t="shared" si="2"/>
        <v>-149053530</v>
      </c>
      <c r="K30" s="141">
        <f t="shared" si="3"/>
        <v>-202699347</v>
      </c>
    </row>
    <row r="31" spans="1:11" ht="20.25" customHeight="1" thickBot="1">
      <c r="A31" s="73">
        <v>95</v>
      </c>
      <c r="B31" s="74" t="s">
        <v>600</v>
      </c>
      <c r="C31" s="75" t="s">
        <v>607</v>
      </c>
      <c r="D31" s="80">
        <v>448816</v>
      </c>
      <c r="E31" s="80">
        <v>905257</v>
      </c>
      <c r="F31" s="80">
        <v>2118846</v>
      </c>
      <c r="G31" s="80">
        <v>169738298</v>
      </c>
      <c r="H31" s="136">
        <f t="shared" si="0"/>
        <v>2567662</v>
      </c>
      <c r="I31" s="80">
        <f t="shared" si="1"/>
        <v>170643555</v>
      </c>
      <c r="J31" s="137">
        <f t="shared" si="2"/>
        <v>-1670030</v>
      </c>
      <c r="K31" s="137">
        <f t="shared" si="3"/>
        <v>-168833041</v>
      </c>
    </row>
    <row r="32" spans="1:11" ht="20.25" customHeight="1" thickBot="1">
      <c r="A32" s="76">
        <v>96</v>
      </c>
      <c r="B32" s="77" t="s">
        <v>118</v>
      </c>
      <c r="C32" s="78" t="s">
        <v>325</v>
      </c>
      <c r="D32" s="79">
        <v>323191882</v>
      </c>
      <c r="E32" s="79">
        <v>58089093</v>
      </c>
      <c r="F32" s="79">
        <v>98538950</v>
      </c>
      <c r="G32" s="79">
        <v>111697156</v>
      </c>
      <c r="H32" s="140">
        <f t="shared" si="0"/>
        <v>421730832</v>
      </c>
      <c r="I32" s="79">
        <f t="shared" si="1"/>
        <v>169786249</v>
      </c>
      <c r="J32" s="141">
        <f t="shared" si="2"/>
        <v>224652932</v>
      </c>
      <c r="K32" s="141">
        <f t="shared" si="3"/>
        <v>-53608063</v>
      </c>
    </row>
    <row r="33" spans="1:11" ht="20.25" customHeight="1" thickBot="1">
      <c r="A33" s="73">
        <v>97</v>
      </c>
      <c r="B33" s="74" t="s">
        <v>601</v>
      </c>
      <c r="C33" s="75" t="s">
        <v>608</v>
      </c>
      <c r="D33" s="80">
        <v>1636260</v>
      </c>
      <c r="E33" s="80">
        <v>160881940</v>
      </c>
      <c r="F33" s="80">
        <v>209770</v>
      </c>
      <c r="G33" s="80">
        <v>511955</v>
      </c>
      <c r="H33" s="136">
        <f t="shared" si="0"/>
        <v>1846030</v>
      </c>
      <c r="I33" s="80">
        <f t="shared" si="1"/>
        <v>161393895</v>
      </c>
      <c r="J33" s="137">
        <f t="shared" si="2"/>
        <v>1426490</v>
      </c>
      <c r="K33" s="137">
        <f t="shared" si="3"/>
        <v>160369985</v>
      </c>
    </row>
    <row r="34" spans="1:11" ht="20.25" customHeight="1" thickBot="1">
      <c r="A34" s="76">
        <v>98</v>
      </c>
      <c r="B34" s="77" t="s">
        <v>602</v>
      </c>
      <c r="C34" s="78" t="s">
        <v>609</v>
      </c>
      <c r="D34" s="79">
        <v>129470062</v>
      </c>
      <c r="E34" s="79">
        <v>125408590</v>
      </c>
      <c r="F34" s="79">
        <v>385590</v>
      </c>
      <c r="G34" s="79">
        <v>533702</v>
      </c>
      <c r="H34" s="140">
        <f t="shared" si="0"/>
        <v>129855652</v>
      </c>
      <c r="I34" s="79">
        <f t="shared" si="1"/>
        <v>125942292</v>
      </c>
      <c r="J34" s="141">
        <f t="shared" si="2"/>
        <v>129084472</v>
      </c>
      <c r="K34" s="141">
        <f t="shared" si="3"/>
        <v>124874888</v>
      </c>
    </row>
    <row r="35" spans="1:11" ht="20.25" customHeight="1" thickBot="1">
      <c r="A35" s="73">
        <v>99</v>
      </c>
      <c r="B35" s="74" t="s">
        <v>478</v>
      </c>
      <c r="C35" s="75" t="s">
        <v>484</v>
      </c>
      <c r="D35" s="80">
        <v>26993686</v>
      </c>
      <c r="E35" s="80">
        <v>37381078</v>
      </c>
      <c r="F35" s="80">
        <v>161567032</v>
      </c>
      <c r="G35" s="80">
        <v>87684051</v>
      </c>
      <c r="H35" s="136">
        <f t="shared" si="0"/>
        <v>188560718</v>
      </c>
      <c r="I35" s="80">
        <f t="shared" si="1"/>
        <v>125065129</v>
      </c>
      <c r="J35" s="137">
        <f t="shared" si="2"/>
        <v>-134573346</v>
      </c>
      <c r="K35" s="137">
        <f t="shared" si="3"/>
        <v>-50302973</v>
      </c>
    </row>
    <row r="36" spans="1:11" ht="20.25" customHeight="1" thickBot="1">
      <c r="A36" s="76">
        <v>100</v>
      </c>
      <c r="B36" s="77" t="s">
        <v>603</v>
      </c>
      <c r="C36" s="78" t="s">
        <v>610</v>
      </c>
      <c r="D36" s="79">
        <v>89158134</v>
      </c>
      <c r="E36" s="79">
        <v>109747541</v>
      </c>
      <c r="F36" s="79">
        <v>9579593</v>
      </c>
      <c r="G36" s="79">
        <v>15062359</v>
      </c>
      <c r="H36" s="140">
        <f t="shared" si="0"/>
        <v>98737727</v>
      </c>
      <c r="I36" s="79">
        <f t="shared" si="1"/>
        <v>124809900</v>
      </c>
      <c r="J36" s="141">
        <f t="shared" si="2"/>
        <v>79578541</v>
      </c>
      <c r="K36" s="141">
        <f t="shared" si="3"/>
        <v>94685182</v>
      </c>
    </row>
  </sheetData>
  <mergeCells count="8">
    <mergeCell ref="M3:N3"/>
    <mergeCell ref="A2:K2"/>
    <mergeCell ref="A4:A6"/>
    <mergeCell ref="B4:C6"/>
    <mergeCell ref="D4:E5"/>
    <mergeCell ref="F4:G5"/>
    <mergeCell ref="H4:I5"/>
    <mergeCell ref="J4:K5"/>
  </mergeCells>
  <conditionalFormatting sqref="K7:K36">
    <cfRule type="cellIs" dxfId="1" priority="6" operator="lessThan">
      <formula>0</formula>
    </cfRule>
  </conditionalFormatting>
  <conditionalFormatting sqref="J7:J36">
    <cfRule type="cellIs" dxfId="0" priority="5" operator="lessThan">
      <formula>0</formula>
    </cfRule>
  </conditionalFormatting>
  <hyperlinks>
    <hyperlink ref="M3:N3" location="'المحتويات Index'!A1" display="المحتويات  Index" xr:uid="{00000000-0004-0000-5300-000000000000}"/>
  </hyperlinks>
  <printOptions horizontalCentered="1"/>
  <pageMargins left="0.23622047244094491" right="0.23622047244094491" top="1.1145833333333333" bottom="0.74803149606299213" header="0.31496062992125984" footer="0.31496062992125984"/>
  <pageSetup paperSize="9" fitToHeight="0" orientation="portrait" horizontalDpi="4294967295" verticalDpi="4294967295" r:id="rId1"/>
  <headerFooter>
    <oddHeader>&amp;L&amp;"Frutiger LT Arabic 55 Roman,عادي"&amp;8
&amp;9&amp;K00-043احصاءات التجارة الخارجية&amp;11&amp;K01+000
&amp;8&amp;K00-043Foreign Trade Statistics&amp;C
&amp;"-,غامق"&amp;K00-026___________________________________________________________________________________________&amp;R&amp;G</oddHeader>
    <oddFooter xml:space="preserve">&amp;L&amp;"Neo Sans Arabic,غامق"&amp;9&amp;K00-049        STATS.GOV.SA&amp;C&amp;G
</oddFooter>
  </headerFooter>
  <colBreaks count="1" manualBreakCount="1">
    <brk id="11"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8">
    <tabColor theme="4"/>
  </sheetPr>
  <dimension ref="A1:M30"/>
  <sheetViews>
    <sheetView showGridLines="0" rightToLeft="1" zoomScaleNormal="100" workbookViewId="0"/>
  </sheetViews>
  <sheetFormatPr defaultColWidth="9.375" defaultRowHeight="14.25"/>
  <cols>
    <col min="1" max="1" width="6.875" customWidth="1"/>
    <col min="2" max="2" width="11.625" customWidth="1"/>
    <col min="3" max="4" width="6.875" customWidth="1"/>
    <col min="5" max="5" width="11.625" customWidth="1"/>
    <col min="6" max="7" width="6.875" customWidth="1"/>
    <col min="8" max="8" width="11.625" customWidth="1"/>
    <col min="9" max="9" width="6.875" customWidth="1"/>
    <col min="10" max="10" width="11.625" customWidth="1"/>
  </cols>
  <sheetData>
    <row r="1" spans="1:13" ht="15.75" customHeight="1"/>
    <row r="2" spans="1:13" ht="22.5" customHeight="1">
      <c r="A2" s="214" t="s">
        <v>123</v>
      </c>
      <c r="B2" s="214"/>
      <c r="C2" s="214"/>
      <c r="D2" s="214"/>
      <c r="E2" s="214"/>
      <c r="F2" s="214"/>
      <c r="G2" s="214"/>
      <c r="H2" s="214"/>
      <c r="I2" s="214"/>
      <c r="J2" s="214"/>
      <c r="L2" s="183" t="s">
        <v>249</v>
      </c>
      <c r="M2" s="183"/>
    </row>
    <row r="3" spans="1:13" ht="28.5" customHeight="1">
      <c r="A3" s="215" t="s">
        <v>177</v>
      </c>
      <c r="B3" s="215"/>
      <c r="C3" s="215"/>
      <c r="D3" s="215"/>
      <c r="E3" s="215"/>
      <c r="F3" s="215"/>
      <c r="G3" s="215"/>
      <c r="H3" s="215"/>
      <c r="I3" s="215"/>
      <c r="J3" s="215"/>
    </row>
    <row r="4" spans="1:13" ht="13.5" customHeight="1" thickBot="1">
      <c r="A4" s="18" t="s">
        <v>0</v>
      </c>
      <c r="B4" s="19"/>
      <c r="C4" s="19"/>
      <c r="D4" s="19"/>
      <c r="E4" s="19"/>
      <c r="F4" s="19"/>
      <c r="G4" s="19"/>
      <c r="H4" s="19"/>
      <c r="I4" s="19"/>
      <c r="J4" s="18" t="s">
        <v>15</v>
      </c>
    </row>
    <row r="5" spans="1:13" ht="31.5" customHeight="1" thickTop="1">
      <c r="A5" s="216" t="s">
        <v>16</v>
      </c>
      <c r="B5" s="219" t="s">
        <v>17</v>
      </c>
      <c r="C5" s="220"/>
      <c r="D5" s="221"/>
      <c r="E5" s="222" t="s">
        <v>18</v>
      </c>
      <c r="F5" s="220"/>
      <c r="G5" s="223"/>
      <c r="H5" s="224" t="s">
        <v>19</v>
      </c>
      <c r="I5" s="225"/>
      <c r="J5" s="226" t="s">
        <v>20</v>
      </c>
    </row>
    <row r="6" spans="1:13" ht="15" customHeight="1">
      <c r="A6" s="217"/>
      <c r="B6" s="20" t="s">
        <v>21</v>
      </c>
      <c r="C6" s="21" t="s">
        <v>22</v>
      </c>
      <c r="D6" s="22" t="s">
        <v>4</v>
      </c>
      <c r="E6" s="23" t="s">
        <v>21</v>
      </c>
      <c r="F6" s="21" t="s">
        <v>22</v>
      </c>
      <c r="G6" s="24" t="s">
        <v>4</v>
      </c>
      <c r="H6" s="20" t="s">
        <v>21</v>
      </c>
      <c r="I6" s="22" t="s">
        <v>22</v>
      </c>
      <c r="J6" s="227"/>
    </row>
    <row r="7" spans="1:13" ht="15" customHeight="1" thickBot="1">
      <c r="A7" s="218"/>
      <c r="B7" s="25" t="s">
        <v>23</v>
      </c>
      <c r="C7" s="26" t="s">
        <v>24</v>
      </c>
      <c r="D7" s="27" t="s">
        <v>25</v>
      </c>
      <c r="E7" s="28" t="s">
        <v>23</v>
      </c>
      <c r="F7" s="26" t="s">
        <v>24</v>
      </c>
      <c r="G7" s="29" t="s">
        <v>25</v>
      </c>
      <c r="H7" s="25" t="s">
        <v>23</v>
      </c>
      <c r="I7" s="27" t="s">
        <v>24</v>
      </c>
      <c r="J7" s="228"/>
    </row>
    <row r="8" spans="1:13" ht="21" customHeight="1" thickTop="1" thickBot="1">
      <c r="A8" s="30">
        <v>2009</v>
      </c>
      <c r="B8" s="120">
        <v>4931888676</v>
      </c>
      <c r="C8" s="31">
        <v>27</v>
      </c>
      <c r="D8" s="32">
        <v>6.8393077710753678E-3</v>
      </c>
      <c r="E8" s="120">
        <v>1103323332</v>
      </c>
      <c r="F8" s="31">
        <v>43</v>
      </c>
      <c r="G8" s="33">
        <v>3.0794127886462721E-3</v>
      </c>
      <c r="H8" s="120">
        <v>6035212008</v>
      </c>
      <c r="I8" s="34">
        <v>31</v>
      </c>
      <c r="J8" s="120">
        <v>3828565344</v>
      </c>
    </row>
    <row r="9" spans="1:13" ht="21" customHeight="1" thickBot="1">
      <c r="A9" s="35">
        <v>2010</v>
      </c>
      <c r="B9" s="121">
        <v>5188715069</v>
      </c>
      <c r="C9" s="36">
        <v>29</v>
      </c>
      <c r="D9" s="37">
        <v>5.5094471348861003E-3</v>
      </c>
      <c r="E9" s="121">
        <v>1399500142</v>
      </c>
      <c r="F9" s="36">
        <v>43</v>
      </c>
      <c r="G9" s="38">
        <v>3.4923286531275814E-3</v>
      </c>
      <c r="H9" s="121">
        <v>6588215211</v>
      </c>
      <c r="I9" s="39">
        <v>32</v>
      </c>
      <c r="J9" s="121">
        <v>3789214927</v>
      </c>
    </row>
    <row r="10" spans="1:13" ht="21" customHeight="1" thickBot="1">
      <c r="A10" s="40">
        <v>2011</v>
      </c>
      <c r="B10" s="120">
        <v>5954265686</v>
      </c>
      <c r="C10" s="41">
        <v>29</v>
      </c>
      <c r="D10" s="42">
        <v>4.3537433081984774E-3</v>
      </c>
      <c r="E10" s="120">
        <v>1738299917</v>
      </c>
      <c r="F10" s="41">
        <v>42</v>
      </c>
      <c r="G10" s="43">
        <v>3.5227543800338628E-3</v>
      </c>
      <c r="H10" s="120">
        <v>7692565603</v>
      </c>
      <c r="I10" s="44">
        <v>33</v>
      </c>
      <c r="J10" s="120">
        <v>4215965769</v>
      </c>
    </row>
    <row r="11" spans="1:13" ht="21" customHeight="1" thickBot="1">
      <c r="A11" s="35">
        <v>2012</v>
      </c>
      <c r="B11" s="121">
        <v>6078043932</v>
      </c>
      <c r="C11" s="36">
        <v>30</v>
      </c>
      <c r="D11" s="37">
        <v>4.1730414719047407E-3</v>
      </c>
      <c r="E11" s="121">
        <v>1555730077</v>
      </c>
      <c r="F11" s="36">
        <v>47</v>
      </c>
      <c r="G11" s="38">
        <v>2.6663271411411418E-3</v>
      </c>
      <c r="H11" s="121">
        <v>7633774009</v>
      </c>
      <c r="I11" s="39">
        <v>34</v>
      </c>
      <c r="J11" s="121">
        <v>4522313855</v>
      </c>
    </row>
    <row r="12" spans="1:13" ht="21" customHeight="1" thickBot="1">
      <c r="A12" s="40">
        <v>2013</v>
      </c>
      <c r="B12" s="120">
        <v>6118768859</v>
      </c>
      <c r="C12" s="41">
        <v>29</v>
      </c>
      <c r="D12" s="42">
        <v>4.341020026597581E-3</v>
      </c>
      <c r="E12" s="120">
        <v>1876194268</v>
      </c>
      <c r="F12" s="41">
        <v>47</v>
      </c>
      <c r="G12" s="43">
        <v>2.9753354510690423E-3</v>
      </c>
      <c r="H12" s="120">
        <v>7994963127</v>
      </c>
      <c r="I12" s="44">
        <v>35</v>
      </c>
      <c r="J12" s="120">
        <v>4242574591</v>
      </c>
    </row>
    <row r="13" spans="1:13" ht="21" customHeight="1" thickBot="1">
      <c r="A13" s="35">
        <v>2014</v>
      </c>
      <c r="B13" s="121">
        <v>5770260738</v>
      </c>
      <c r="C13" s="36">
        <v>31</v>
      </c>
      <c r="D13" s="37">
        <v>4.4935471708727219E-3</v>
      </c>
      <c r="E13" s="121">
        <v>1964517405</v>
      </c>
      <c r="F13" s="36">
        <v>47</v>
      </c>
      <c r="G13" s="38">
        <v>3.0136377566314294E-3</v>
      </c>
      <c r="H13" s="121">
        <v>7734778143</v>
      </c>
      <c r="I13" s="39">
        <v>35</v>
      </c>
      <c r="J13" s="121">
        <v>3805743333</v>
      </c>
    </row>
    <row r="14" spans="1:13" ht="21" customHeight="1" thickBot="1">
      <c r="A14" s="40">
        <v>2015</v>
      </c>
      <c r="B14" s="120">
        <v>6393984578</v>
      </c>
      <c r="C14" s="41">
        <v>25</v>
      </c>
      <c r="D14" s="42">
        <v>8.3766214570914852E-3</v>
      </c>
      <c r="E14" s="120">
        <v>1813283591</v>
      </c>
      <c r="F14" s="41">
        <v>46</v>
      </c>
      <c r="G14" s="43">
        <v>2.7682308901375778E-3</v>
      </c>
      <c r="H14" s="120">
        <v>8207268169</v>
      </c>
      <c r="I14" s="44">
        <v>32</v>
      </c>
      <c r="J14" s="120">
        <v>4580700987</v>
      </c>
    </row>
    <row r="15" spans="1:13" ht="21" customHeight="1" thickBot="1">
      <c r="A15" s="35">
        <v>2016</v>
      </c>
      <c r="B15" s="121">
        <v>7089084043</v>
      </c>
      <c r="C15" s="36">
        <v>24</v>
      </c>
      <c r="D15" s="37">
        <v>1.0297569726138239E-2</v>
      </c>
      <c r="E15" s="121">
        <v>1710261712</v>
      </c>
      <c r="F15" s="36">
        <v>43</v>
      </c>
      <c r="G15" s="38">
        <v>3.25369996161721E-3</v>
      </c>
      <c r="H15" s="121">
        <v>8799345755</v>
      </c>
      <c r="I15" s="39">
        <v>29</v>
      </c>
      <c r="J15" s="121">
        <v>5378822331</v>
      </c>
    </row>
    <row r="16" spans="1:13" ht="21" customHeight="1" thickBot="1">
      <c r="A16" s="40">
        <v>2017</v>
      </c>
      <c r="B16" s="120">
        <v>7476728984</v>
      </c>
      <c r="C16" s="41">
        <v>24</v>
      </c>
      <c r="D16" s="42">
        <v>8.9877355019048286E-3</v>
      </c>
      <c r="E16" s="120">
        <v>1648376615</v>
      </c>
      <c r="F16" s="41">
        <v>44</v>
      </c>
      <c r="G16" s="43">
        <v>3.2676928743471051E-3</v>
      </c>
      <c r="H16" s="120">
        <v>9125105599</v>
      </c>
      <c r="I16" s="44">
        <v>29</v>
      </c>
      <c r="J16" s="120">
        <v>5828352369</v>
      </c>
    </row>
    <row r="17" spans="1:10" ht="21" customHeight="1" thickBot="1">
      <c r="A17" s="45">
        <v>2018</v>
      </c>
      <c r="B17" s="121">
        <v>7914869333</v>
      </c>
      <c r="C17" s="46">
        <v>28</v>
      </c>
      <c r="D17" s="47">
        <v>7.1699119924696995E-3</v>
      </c>
      <c r="E17" s="121">
        <v>1566591388</v>
      </c>
      <c r="F17" s="46">
        <v>44</v>
      </c>
      <c r="G17" s="48">
        <v>3.0478865359832531E-3</v>
      </c>
      <c r="H17" s="121">
        <v>9481460721</v>
      </c>
      <c r="I17" s="49">
        <v>31</v>
      </c>
      <c r="J17" s="121">
        <v>6348277945</v>
      </c>
    </row>
    <row r="18" spans="1:10" ht="7.5" customHeight="1">
      <c r="A18" s="50"/>
      <c r="B18" s="51"/>
      <c r="C18" s="52"/>
      <c r="D18" s="53"/>
      <c r="E18" s="51"/>
      <c r="F18" s="54"/>
      <c r="G18" s="53"/>
      <c r="H18" s="55"/>
      <c r="I18" s="54"/>
      <c r="J18" s="55"/>
    </row>
    <row r="19" spans="1:10" ht="31.5" customHeight="1" thickBot="1">
      <c r="A19" s="229" t="s">
        <v>497</v>
      </c>
      <c r="B19" s="229"/>
      <c r="C19" s="229"/>
      <c r="D19" s="229"/>
      <c r="E19" s="56" t="s">
        <v>26</v>
      </c>
      <c r="F19" s="230" t="s">
        <v>498</v>
      </c>
      <c r="G19" s="231"/>
      <c r="H19" s="231"/>
      <c r="I19" s="231"/>
      <c r="J19" s="56" t="s">
        <v>26</v>
      </c>
    </row>
    <row r="20" spans="1:10" ht="14.25" customHeight="1" thickTop="1">
      <c r="A20" s="232" t="s">
        <v>349</v>
      </c>
      <c r="B20" s="233"/>
      <c r="C20" s="233"/>
      <c r="D20" s="234"/>
      <c r="E20" s="213">
        <v>792719154</v>
      </c>
      <c r="F20" s="236" t="s">
        <v>365</v>
      </c>
      <c r="G20" s="233"/>
      <c r="H20" s="233"/>
      <c r="I20" s="234"/>
      <c r="J20" s="213">
        <v>161508676</v>
      </c>
    </row>
    <row r="21" spans="1:10" ht="14.25" customHeight="1">
      <c r="A21" s="193" t="s">
        <v>350</v>
      </c>
      <c r="B21" s="194"/>
      <c r="C21" s="194"/>
      <c r="D21" s="195"/>
      <c r="E21" s="192"/>
      <c r="F21" s="196" t="s">
        <v>366</v>
      </c>
      <c r="G21" s="194"/>
      <c r="H21" s="194"/>
      <c r="I21" s="195"/>
      <c r="J21" s="192"/>
    </row>
    <row r="22" spans="1:10" ht="14.25" customHeight="1">
      <c r="A22" s="197" t="s">
        <v>353</v>
      </c>
      <c r="B22" s="198"/>
      <c r="C22" s="198"/>
      <c r="D22" s="199"/>
      <c r="E22" s="211">
        <v>685404036</v>
      </c>
      <c r="F22" s="202" t="s">
        <v>363</v>
      </c>
      <c r="G22" s="198"/>
      <c r="H22" s="198"/>
      <c r="I22" s="199"/>
      <c r="J22" s="211">
        <v>148459863</v>
      </c>
    </row>
    <row r="23" spans="1:10" ht="14.25" customHeight="1">
      <c r="A23" s="205" t="s">
        <v>354</v>
      </c>
      <c r="B23" s="206"/>
      <c r="C23" s="206"/>
      <c r="D23" s="207"/>
      <c r="E23" s="212"/>
      <c r="F23" s="208" t="s">
        <v>364</v>
      </c>
      <c r="G23" s="206"/>
      <c r="H23" s="206"/>
      <c r="I23" s="207"/>
      <c r="J23" s="212"/>
    </row>
    <row r="24" spans="1:10" ht="14.25" customHeight="1">
      <c r="A24" s="185" t="s">
        <v>343</v>
      </c>
      <c r="B24" s="186"/>
      <c r="C24" s="186"/>
      <c r="D24" s="187"/>
      <c r="E24" s="191">
        <v>571547015</v>
      </c>
      <c r="F24" s="190" t="s">
        <v>343</v>
      </c>
      <c r="G24" s="186"/>
      <c r="H24" s="186"/>
      <c r="I24" s="187"/>
      <c r="J24" s="191">
        <v>145080106</v>
      </c>
    </row>
    <row r="25" spans="1:10" ht="14.25" customHeight="1">
      <c r="A25" s="193" t="s">
        <v>344</v>
      </c>
      <c r="B25" s="194"/>
      <c r="C25" s="194"/>
      <c r="D25" s="195"/>
      <c r="E25" s="192"/>
      <c r="F25" s="196" t="s">
        <v>344</v>
      </c>
      <c r="G25" s="194"/>
      <c r="H25" s="194"/>
      <c r="I25" s="195"/>
      <c r="J25" s="192"/>
    </row>
    <row r="26" spans="1:10" ht="14.25" customHeight="1">
      <c r="A26" s="197" t="s">
        <v>359</v>
      </c>
      <c r="B26" s="198"/>
      <c r="C26" s="198"/>
      <c r="D26" s="199"/>
      <c r="E26" s="203">
        <v>515234983</v>
      </c>
      <c r="F26" s="202" t="s">
        <v>359</v>
      </c>
      <c r="G26" s="198"/>
      <c r="H26" s="198"/>
      <c r="I26" s="199"/>
      <c r="J26" s="203">
        <v>130867625</v>
      </c>
    </row>
    <row r="27" spans="1:10" ht="14.25" customHeight="1">
      <c r="A27" s="205" t="s">
        <v>360</v>
      </c>
      <c r="B27" s="206"/>
      <c r="C27" s="206"/>
      <c r="D27" s="207"/>
      <c r="E27" s="204"/>
      <c r="F27" s="208" t="s">
        <v>360</v>
      </c>
      <c r="G27" s="206"/>
      <c r="H27" s="206"/>
      <c r="I27" s="207"/>
      <c r="J27" s="204"/>
    </row>
    <row r="28" spans="1:10" ht="14.25" customHeight="1">
      <c r="A28" s="185" t="s">
        <v>369</v>
      </c>
      <c r="B28" s="186"/>
      <c r="C28" s="186"/>
      <c r="D28" s="187"/>
      <c r="E28" s="191">
        <v>504263657</v>
      </c>
      <c r="F28" s="190" t="s">
        <v>367</v>
      </c>
      <c r="G28" s="186"/>
      <c r="H28" s="186"/>
      <c r="I28" s="187"/>
      <c r="J28" s="191">
        <v>112654822</v>
      </c>
    </row>
    <row r="29" spans="1:10" ht="14.25" customHeight="1">
      <c r="A29" s="193" t="s">
        <v>370</v>
      </c>
      <c r="B29" s="194"/>
      <c r="C29" s="194"/>
      <c r="D29" s="195"/>
      <c r="E29" s="192"/>
      <c r="F29" s="196" t="s">
        <v>368</v>
      </c>
      <c r="G29" s="194"/>
      <c r="H29" s="194"/>
      <c r="I29" s="195"/>
      <c r="J29" s="192"/>
    </row>
    <row r="30" spans="1:10" ht="21" customHeight="1">
      <c r="A30" s="184"/>
      <c r="B30" s="184"/>
      <c r="C30" s="184"/>
      <c r="D30" s="184"/>
      <c r="E30" s="57"/>
      <c r="F30" s="184"/>
      <c r="G30" s="184"/>
      <c r="H30" s="184"/>
      <c r="I30" s="184"/>
      <c r="J30" s="57"/>
    </row>
  </sheetData>
  <mergeCells count="42">
    <mergeCell ref="J20:J21"/>
    <mergeCell ref="A21:D21"/>
    <mergeCell ref="F21:I21"/>
    <mergeCell ref="A2:J2"/>
    <mergeCell ref="A3:J3"/>
    <mergeCell ref="A5:A7"/>
    <mergeCell ref="B5:D5"/>
    <mergeCell ref="E5:G5"/>
    <mergeCell ref="H5:I5"/>
    <mergeCell ref="J5:J7"/>
    <mergeCell ref="A19:D19"/>
    <mergeCell ref="F19:I19"/>
    <mergeCell ref="A20:D20"/>
    <mergeCell ref="E20:E21"/>
    <mergeCell ref="F20:I20"/>
    <mergeCell ref="A22:D22"/>
    <mergeCell ref="E22:E23"/>
    <mergeCell ref="F22:I22"/>
    <mergeCell ref="J22:J23"/>
    <mergeCell ref="A23:D23"/>
    <mergeCell ref="F23:I23"/>
    <mergeCell ref="E24:E25"/>
    <mergeCell ref="F24:I24"/>
    <mergeCell ref="J24:J25"/>
    <mergeCell ref="A25:D25"/>
    <mergeCell ref="F25:I25"/>
    <mergeCell ref="L2:M2"/>
    <mergeCell ref="A30:D30"/>
    <mergeCell ref="F30:I30"/>
    <mergeCell ref="A28:D28"/>
    <mergeCell ref="E28:E29"/>
    <mergeCell ref="F28:I28"/>
    <mergeCell ref="J28:J29"/>
    <mergeCell ref="A29:D29"/>
    <mergeCell ref="F29:I29"/>
    <mergeCell ref="A26:D26"/>
    <mergeCell ref="E26:E27"/>
    <mergeCell ref="F26:I26"/>
    <mergeCell ref="J26:J27"/>
    <mergeCell ref="A27:D27"/>
    <mergeCell ref="F27:I27"/>
    <mergeCell ref="A24:D24"/>
  </mergeCells>
  <hyperlinks>
    <hyperlink ref="L2:M2" location="'المحتويات Index'!A1" display="المحتويات  Index" xr:uid="{00000000-0004-0000-0700-000000000000}"/>
  </hyperlinks>
  <printOptions horizontalCentered="1"/>
  <pageMargins left="0.39370078740157483" right="0.39370078740157483" top="0.9375" bottom="0.45833333333333331" header="0.3125" footer="0.31496062992125984"/>
  <pageSetup paperSize="9" orientation="portrait" r:id="rId1"/>
  <headerFooter>
    <oddHeader>&amp;L&amp;"Neo Sans Arabic Medium,عادي"&amp;1
&amp;3
&amp;9احصاءات التجارة الخارجية&amp;10
&amp;8Foreign Trade Statistics&amp;R&amp;G</oddHeader>
    <oddFooter xml:space="preserve">&amp;L&amp;"Neo Sans Arabic Medium,عادي"&amp;7
STATS.GOV.SA&amp;C&amp;G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85</vt:i4>
      </vt:variant>
      <vt:variant>
        <vt:lpstr>النطاقات المسماة</vt:lpstr>
      </vt:variant>
      <vt:variant>
        <vt:i4>86</vt:i4>
      </vt:variant>
    </vt:vector>
  </HeadingPairs>
  <TitlesOfParts>
    <vt:vector size="171" baseType="lpstr">
      <vt:lpstr>المحتويات Index</vt:lpstr>
      <vt:lpstr>المنهجيات</vt:lpstr>
      <vt:lpstr>أ A</vt:lpstr>
      <vt:lpstr>ب B</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'8'!Print_Area</vt:lpstr>
      <vt:lpstr>'80'!Print_Area</vt:lpstr>
      <vt:lpstr>'81'!Print_Area</vt:lpstr>
      <vt:lpstr>'9'!Print_Area</vt:lpstr>
      <vt:lpstr>'أ A'!Print_Area</vt:lpstr>
      <vt:lpstr>'المحتويات Index'!Print_Area</vt:lpstr>
      <vt:lpstr>المنهجيات!Print_Area</vt:lpstr>
      <vt:lpstr>'ب B'!Print_Area</vt:lpstr>
      <vt:lpstr>'المحتويات Index'!Print_Titles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dc:creator>
  <cp:lastModifiedBy>Waleed Abdulqader</cp:lastModifiedBy>
  <cp:lastPrinted>2019-07-15T07:58:42Z</cp:lastPrinted>
  <dcterms:created xsi:type="dcterms:W3CDTF">2016-08-04T12:03:38Z</dcterms:created>
  <dcterms:modified xsi:type="dcterms:W3CDTF">2019-07-15T09:13:47Z</dcterms:modified>
</cp:coreProperties>
</file>